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THARVA\OneDrive\Desktop\GYM Retention &amp; Profitabiility\"/>
    </mc:Choice>
  </mc:AlternateContent>
  <xr:revisionPtr revIDLastSave="0" documentId="13_ncr:1_{7506C832-7E77-4C98-BADB-F0A13B7B857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imary_Data" sheetId="1" r:id="rId1"/>
    <sheet name="Expensess" sheetId="4" r:id="rId2"/>
    <sheet name="Attendance Sheet" sheetId="5" r:id="rId3"/>
    <sheet name="Work_Data" sheetId="3" r:id="rId4"/>
    <sheet name="Profit_Sheet" sheetId="2" r:id="rId5"/>
  </sheets>
  <definedNames>
    <definedName name="_xlnm._FilterDatabase" localSheetId="0" hidden="1">Primary_Data!$A$1:$X$1003</definedName>
    <definedName name="_xlnm._FilterDatabase" localSheetId="4" hidden="1">Profit_Sheet!$E$1:$E$1001</definedName>
    <definedName name="_xlnm._FilterDatabase" localSheetId="3" hidden="1">Work_Data!$A$1:$N$1001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S581" i="1"/>
  <c r="R581" i="1"/>
  <c r="Q581" i="1"/>
  <c r="S580" i="1"/>
  <c r="R580" i="1"/>
  <c r="Q580" i="1"/>
  <c r="S575" i="1"/>
  <c r="R575" i="1"/>
  <c r="Q575" i="1"/>
  <c r="S574" i="1"/>
  <c r="R574" i="1"/>
  <c r="Q574" i="1"/>
  <c r="S564" i="1"/>
  <c r="R564" i="1"/>
  <c r="Q564" i="1"/>
  <c r="S558" i="1"/>
  <c r="R558" i="1"/>
  <c r="Q558" i="1"/>
  <c r="S557" i="1"/>
  <c r="R557" i="1"/>
  <c r="Q557" i="1"/>
  <c r="S554" i="1"/>
  <c r="R554" i="1"/>
  <c r="Q554" i="1"/>
  <c r="G24" i="1"/>
  <c r="N3" i="1"/>
  <c r="U3" i="1" s="1"/>
  <c r="N4" i="1"/>
  <c r="U4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2" i="1"/>
  <c r="U2" i="1" s="1"/>
  <c r="N5" i="1"/>
  <c r="U5" i="1" s="1"/>
  <c r="B9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3" i="1"/>
  <c r="W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<sst xmlns="http://schemas.openxmlformats.org/spreadsheetml/2006/main" count="26096" uniqueCount="2058">
  <si>
    <t>Member ID</t>
  </si>
  <si>
    <t>Member Name</t>
  </si>
  <si>
    <t>Join Date</t>
  </si>
  <si>
    <t>Last Visit</t>
  </si>
  <si>
    <t>Age</t>
  </si>
  <si>
    <t>Gender</t>
  </si>
  <si>
    <t>Membership Type</t>
  </si>
  <si>
    <t>Trainer Assigned</t>
  </si>
  <si>
    <t>Trainer Name</t>
  </si>
  <si>
    <t>Feedback Score</t>
  </si>
  <si>
    <t>Status</t>
  </si>
  <si>
    <t>MID0001</t>
  </si>
  <si>
    <t>MID0002</t>
  </si>
  <si>
    <t>MID0003</t>
  </si>
  <si>
    <t>MID0004</t>
  </si>
  <si>
    <t>MID0005</t>
  </si>
  <si>
    <t>MID0006</t>
  </si>
  <si>
    <t>MID0007</t>
  </si>
  <si>
    <t>MID0008</t>
  </si>
  <si>
    <t>MID0009</t>
  </si>
  <si>
    <t>MID0010</t>
  </si>
  <si>
    <t>MID0011</t>
  </si>
  <si>
    <t>MID0012</t>
  </si>
  <si>
    <t>MID0013</t>
  </si>
  <si>
    <t>MID0014</t>
  </si>
  <si>
    <t>MID0015</t>
  </si>
  <si>
    <t>MID0016</t>
  </si>
  <si>
    <t>MID0017</t>
  </si>
  <si>
    <t>MID0018</t>
  </si>
  <si>
    <t>MID0019</t>
  </si>
  <si>
    <t>MID0020</t>
  </si>
  <si>
    <t>MID0021</t>
  </si>
  <si>
    <t>MID0022</t>
  </si>
  <si>
    <t>MID0023</t>
  </si>
  <si>
    <t>MID0024</t>
  </si>
  <si>
    <t>MID0025</t>
  </si>
  <si>
    <t>MID0026</t>
  </si>
  <si>
    <t>MID0027</t>
  </si>
  <si>
    <t>MID0028</t>
  </si>
  <si>
    <t>MID0029</t>
  </si>
  <si>
    <t>MID0030</t>
  </si>
  <si>
    <t>MID0031</t>
  </si>
  <si>
    <t>MID0032</t>
  </si>
  <si>
    <t>MID0033</t>
  </si>
  <si>
    <t>MID0034</t>
  </si>
  <si>
    <t>MID0035</t>
  </si>
  <si>
    <t>MID0036</t>
  </si>
  <si>
    <t>MID0037</t>
  </si>
  <si>
    <t>MID0038</t>
  </si>
  <si>
    <t>MID0039</t>
  </si>
  <si>
    <t>MID0040</t>
  </si>
  <si>
    <t>MID0041</t>
  </si>
  <si>
    <t>MID0042</t>
  </si>
  <si>
    <t>MID0043</t>
  </si>
  <si>
    <t>MID0044</t>
  </si>
  <si>
    <t>MID0045</t>
  </si>
  <si>
    <t>MID0046</t>
  </si>
  <si>
    <t>MID0047</t>
  </si>
  <si>
    <t>MID0048</t>
  </si>
  <si>
    <t>MID0049</t>
  </si>
  <si>
    <t>MID0050</t>
  </si>
  <si>
    <t>MID0051</t>
  </si>
  <si>
    <t>MID0052</t>
  </si>
  <si>
    <t>MID0053</t>
  </si>
  <si>
    <t>MID0054</t>
  </si>
  <si>
    <t>MID0055</t>
  </si>
  <si>
    <t>MID0056</t>
  </si>
  <si>
    <t>MID0057</t>
  </si>
  <si>
    <t>MID0058</t>
  </si>
  <si>
    <t>MID0059</t>
  </si>
  <si>
    <t>MID0060</t>
  </si>
  <si>
    <t>MID0061</t>
  </si>
  <si>
    <t>MID0062</t>
  </si>
  <si>
    <t>MID0063</t>
  </si>
  <si>
    <t>MID0064</t>
  </si>
  <si>
    <t>MID0065</t>
  </si>
  <si>
    <t>MID0066</t>
  </si>
  <si>
    <t>MID0067</t>
  </si>
  <si>
    <t>MID0068</t>
  </si>
  <si>
    <t>MID0069</t>
  </si>
  <si>
    <t>MID0070</t>
  </si>
  <si>
    <t>MID0071</t>
  </si>
  <si>
    <t>MID0072</t>
  </si>
  <si>
    <t>MID0073</t>
  </si>
  <si>
    <t>MID0074</t>
  </si>
  <si>
    <t>MID0075</t>
  </si>
  <si>
    <t>MID0076</t>
  </si>
  <si>
    <t>MID0077</t>
  </si>
  <si>
    <t>MID0078</t>
  </si>
  <si>
    <t>MID0079</t>
  </si>
  <si>
    <t>MID0080</t>
  </si>
  <si>
    <t>MID0081</t>
  </si>
  <si>
    <t>MID0082</t>
  </si>
  <si>
    <t>MID0083</t>
  </si>
  <si>
    <t>MID0084</t>
  </si>
  <si>
    <t>MID0085</t>
  </si>
  <si>
    <t>MID0086</t>
  </si>
  <si>
    <t>MID0087</t>
  </si>
  <si>
    <t>MID0088</t>
  </si>
  <si>
    <t>MID0089</t>
  </si>
  <si>
    <t>MID0090</t>
  </si>
  <si>
    <t>MID0091</t>
  </si>
  <si>
    <t>MID0092</t>
  </si>
  <si>
    <t>MID0093</t>
  </si>
  <si>
    <t>MID0094</t>
  </si>
  <si>
    <t>MID0095</t>
  </si>
  <si>
    <t>MID0096</t>
  </si>
  <si>
    <t>MID0097</t>
  </si>
  <si>
    <t>MID0098</t>
  </si>
  <si>
    <t>MID0099</t>
  </si>
  <si>
    <t>MID0100</t>
  </si>
  <si>
    <t>MID0101</t>
  </si>
  <si>
    <t>MID0102</t>
  </si>
  <si>
    <t>MID0103</t>
  </si>
  <si>
    <t>MID0104</t>
  </si>
  <si>
    <t>MID0105</t>
  </si>
  <si>
    <t>MID0106</t>
  </si>
  <si>
    <t>MID0107</t>
  </si>
  <si>
    <t>MID0108</t>
  </si>
  <si>
    <t>MID0109</t>
  </si>
  <si>
    <t>MID0110</t>
  </si>
  <si>
    <t>MID0111</t>
  </si>
  <si>
    <t>MID0112</t>
  </si>
  <si>
    <t>MID0113</t>
  </si>
  <si>
    <t>MID0114</t>
  </si>
  <si>
    <t>MID0115</t>
  </si>
  <si>
    <t>MID0116</t>
  </si>
  <si>
    <t>MID0117</t>
  </si>
  <si>
    <t>MID0118</t>
  </si>
  <si>
    <t>MID0119</t>
  </si>
  <si>
    <t>MID0120</t>
  </si>
  <si>
    <t>MID0121</t>
  </si>
  <si>
    <t>MID0122</t>
  </si>
  <si>
    <t>MID0123</t>
  </si>
  <si>
    <t>MID0124</t>
  </si>
  <si>
    <t>MID0125</t>
  </si>
  <si>
    <t>MID0126</t>
  </si>
  <si>
    <t>MID0127</t>
  </si>
  <si>
    <t>MID0128</t>
  </si>
  <si>
    <t>MID0129</t>
  </si>
  <si>
    <t>MID0130</t>
  </si>
  <si>
    <t>MID0131</t>
  </si>
  <si>
    <t>MID0132</t>
  </si>
  <si>
    <t>MID0133</t>
  </si>
  <si>
    <t>MID0134</t>
  </si>
  <si>
    <t>MID0135</t>
  </si>
  <si>
    <t>MID0136</t>
  </si>
  <si>
    <t>MID0137</t>
  </si>
  <si>
    <t>MID0138</t>
  </si>
  <si>
    <t>MID0139</t>
  </si>
  <si>
    <t>MID0140</t>
  </si>
  <si>
    <t>MID0141</t>
  </si>
  <si>
    <t>MID0142</t>
  </si>
  <si>
    <t>MID0143</t>
  </si>
  <si>
    <t>MID0144</t>
  </si>
  <si>
    <t>MID0145</t>
  </si>
  <si>
    <t>MID0146</t>
  </si>
  <si>
    <t>MID0147</t>
  </si>
  <si>
    <t>MID0148</t>
  </si>
  <si>
    <t>MID0149</t>
  </si>
  <si>
    <t>MID0150</t>
  </si>
  <si>
    <t>MID0151</t>
  </si>
  <si>
    <t>MID0152</t>
  </si>
  <si>
    <t>MID0153</t>
  </si>
  <si>
    <t>MID0154</t>
  </si>
  <si>
    <t>MID0155</t>
  </si>
  <si>
    <t>MID0156</t>
  </si>
  <si>
    <t>MID0157</t>
  </si>
  <si>
    <t>MID0158</t>
  </si>
  <si>
    <t>MID0159</t>
  </si>
  <si>
    <t>MID0160</t>
  </si>
  <si>
    <t>MID0161</t>
  </si>
  <si>
    <t>MID0162</t>
  </si>
  <si>
    <t>MID0163</t>
  </si>
  <si>
    <t>MID0164</t>
  </si>
  <si>
    <t>MID0165</t>
  </si>
  <si>
    <t>MID0166</t>
  </si>
  <si>
    <t>MID0167</t>
  </si>
  <si>
    <t>MID0168</t>
  </si>
  <si>
    <t>MID0169</t>
  </si>
  <si>
    <t>MID0170</t>
  </si>
  <si>
    <t>MID0171</t>
  </si>
  <si>
    <t>MID0172</t>
  </si>
  <si>
    <t>MID0173</t>
  </si>
  <si>
    <t>MID0174</t>
  </si>
  <si>
    <t>MID0175</t>
  </si>
  <si>
    <t>MID0176</t>
  </si>
  <si>
    <t>MID0177</t>
  </si>
  <si>
    <t>MID0178</t>
  </si>
  <si>
    <t>MID0179</t>
  </si>
  <si>
    <t>MID0180</t>
  </si>
  <si>
    <t>MID0181</t>
  </si>
  <si>
    <t>MID0182</t>
  </si>
  <si>
    <t>MID0183</t>
  </si>
  <si>
    <t>MID0184</t>
  </si>
  <si>
    <t>MID0185</t>
  </si>
  <si>
    <t>MID0186</t>
  </si>
  <si>
    <t>MID0187</t>
  </si>
  <si>
    <t>MID0188</t>
  </si>
  <si>
    <t>MID0189</t>
  </si>
  <si>
    <t>MID0190</t>
  </si>
  <si>
    <t>MID0191</t>
  </si>
  <si>
    <t>MID0192</t>
  </si>
  <si>
    <t>MID0193</t>
  </si>
  <si>
    <t>MID0194</t>
  </si>
  <si>
    <t>MID0195</t>
  </si>
  <si>
    <t>MID0196</t>
  </si>
  <si>
    <t>MID0197</t>
  </si>
  <si>
    <t>MID0198</t>
  </si>
  <si>
    <t>MID0199</t>
  </si>
  <si>
    <t>MID0200</t>
  </si>
  <si>
    <t>MID0201</t>
  </si>
  <si>
    <t>MID0202</t>
  </si>
  <si>
    <t>MID0203</t>
  </si>
  <si>
    <t>MID0204</t>
  </si>
  <si>
    <t>MID0205</t>
  </si>
  <si>
    <t>MID0206</t>
  </si>
  <si>
    <t>MID0207</t>
  </si>
  <si>
    <t>MID0208</t>
  </si>
  <si>
    <t>MID0209</t>
  </si>
  <si>
    <t>MID0210</t>
  </si>
  <si>
    <t>MID0211</t>
  </si>
  <si>
    <t>MID0212</t>
  </si>
  <si>
    <t>MID0213</t>
  </si>
  <si>
    <t>MID0214</t>
  </si>
  <si>
    <t>MID0215</t>
  </si>
  <si>
    <t>MID0216</t>
  </si>
  <si>
    <t>MID0217</t>
  </si>
  <si>
    <t>MID0218</t>
  </si>
  <si>
    <t>MID0219</t>
  </si>
  <si>
    <t>MID0220</t>
  </si>
  <si>
    <t>MID0221</t>
  </si>
  <si>
    <t>MID0222</t>
  </si>
  <si>
    <t>MID0223</t>
  </si>
  <si>
    <t>MID0224</t>
  </si>
  <si>
    <t>MID0225</t>
  </si>
  <si>
    <t>MID0226</t>
  </si>
  <si>
    <t>MID0227</t>
  </si>
  <si>
    <t>MID0228</t>
  </si>
  <si>
    <t>MID0229</t>
  </si>
  <si>
    <t>MID0230</t>
  </si>
  <si>
    <t>MID0231</t>
  </si>
  <si>
    <t>MID0232</t>
  </si>
  <si>
    <t>MID0233</t>
  </si>
  <si>
    <t>MID0234</t>
  </si>
  <si>
    <t>MID0235</t>
  </si>
  <si>
    <t>MID0236</t>
  </si>
  <si>
    <t>MID0237</t>
  </si>
  <si>
    <t>MID0238</t>
  </si>
  <si>
    <t>MID0239</t>
  </si>
  <si>
    <t>MID0240</t>
  </si>
  <si>
    <t>MID0241</t>
  </si>
  <si>
    <t>MID0242</t>
  </si>
  <si>
    <t>MID0243</t>
  </si>
  <si>
    <t>MID0244</t>
  </si>
  <si>
    <t>MID0245</t>
  </si>
  <si>
    <t>MID0246</t>
  </si>
  <si>
    <t>MID0247</t>
  </si>
  <si>
    <t>MID0248</t>
  </si>
  <si>
    <t>MID0249</t>
  </si>
  <si>
    <t>MID0250</t>
  </si>
  <si>
    <t>MID0251</t>
  </si>
  <si>
    <t>MID0252</t>
  </si>
  <si>
    <t>MID0253</t>
  </si>
  <si>
    <t>MID0254</t>
  </si>
  <si>
    <t>MID0255</t>
  </si>
  <si>
    <t>MID0256</t>
  </si>
  <si>
    <t>MID0257</t>
  </si>
  <si>
    <t>MID0258</t>
  </si>
  <si>
    <t>MID0259</t>
  </si>
  <si>
    <t>MID0260</t>
  </si>
  <si>
    <t>MID0261</t>
  </si>
  <si>
    <t>MID0262</t>
  </si>
  <si>
    <t>MID0263</t>
  </si>
  <si>
    <t>MID0264</t>
  </si>
  <si>
    <t>MID0265</t>
  </si>
  <si>
    <t>MID0266</t>
  </si>
  <si>
    <t>MID0267</t>
  </si>
  <si>
    <t>MID0268</t>
  </si>
  <si>
    <t>MID0269</t>
  </si>
  <si>
    <t>MID0270</t>
  </si>
  <si>
    <t>MID0271</t>
  </si>
  <si>
    <t>MID0272</t>
  </si>
  <si>
    <t>MID0273</t>
  </si>
  <si>
    <t>MID0274</t>
  </si>
  <si>
    <t>MID0275</t>
  </si>
  <si>
    <t>MID0276</t>
  </si>
  <si>
    <t>MID0277</t>
  </si>
  <si>
    <t>MID0278</t>
  </si>
  <si>
    <t>MID0279</t>
  </si>
  <si>
    <t>MID0280</t>
  </si>
  <si>
    <t>MID0281</t>
  </si>
  <si>
    <t>MID0282</t>
  </si>
  <si>
    <t>MID0283</t>
  </si>
  <si>
    <t>MID0284</t>
  </si>
  <si>
    <t>MID0285</t>
  </si>
  <si>
    <t>MID0286</t>
  </si>
  <si>
    <t>MID0287</t>
  </si>
  <si>
    <t>MID0288</t>
  </si>
  <si>
    <t>MID0289</t>
  </si>
  <si>
    <t>MID0290</t>
  </si>
  <si>
    <t>MID0291</t>
  </si>
  <si>
    <t>MID0292</t>
  </si>
  <si>
    <t>MID0293</t>
  </si>
  <si>
    <t>MID0294</t>
  </si>
  <si>
    <t>MID0295</t>
  </si>
  <si>
    <t>MID0296</t>
  </si>
  <si>
    <t>MID0297</t>
  </si>
  <si>
    <t>MID0298</t>
  </si>
  <si>
    <t>MID0299</t>
  </si>
  <si>
    <t>MID0300</t>
  </si>
  <si>
    <t>MID0301</t>
  </si>
  <si>
    <t>MID0302</t>
  </si>
  <si>
    <t>MID0303</t>
  </si>
  <si>
    <t>MID0304</t>
  </si>
  <si>
    <t>MID0305</t>
  </si>
  <si>
    <t>MID0306</t>
  </si>
  <si>
    <t>MID0307</t>
  </si>
  <si>
    <t>MID0308</t>
  </si>
  <si>
    <t>MID0309</t>
  </si>
  <si>
    <t>MID0310</t>
  </si>
  <si>
    <t>MID0311</t>
  </si>
  <si>
    <t>MID0312</t>
  </si>
  <si>
    <t>MID0313</t>
  </si>
  <si>
    <t>MID0314</t>
  </si>
  <si>
    <t>MID0315</t>
  </si>
  <si>
    <t>MID0316</t>
  </si>
  <si>
    <t>MID0317</t>
  </si>
  <si>
    <t>MID0318</t>
  </si>
  <si>
    <t>MID0319</t>
  </si>
  <si>
    <t>MID0320</t>
  </si>
  <si>
    <t>MID0321</t>
  </si>
  <si>
    <t>MID0322</t>
  </si>
  <si>
    <t>MID0323</t>
  </si>
  <si>
    <t>MID0324</t>
  </si>
  <si>
    <t>MID0325</t>
  </si>
  <si>
    <t>MID0326</t>
  </si>
  <si>
    <t>MID0327</t>
  </si>
  <si>
    <t>MID0328</t>
  </si>
  <si>
    <t>MID0329</t>
  </si>
  <si>
    <t>MID0330</t>
  </si>
  <si>
    <t>MID0331</t>
  </si>
  <si>
    <t>MID0332</t>
  </si>
  <si>
    <t>MID0333</t>
  </si>
  <si>
    <t>MID0334</t>
  </si>
  <si>
    <t>MID0335</t>
  </si>
  <si>
    <t>MID0336</t>
  </si>
  <si>
    <t>MID0337</t>
  </si>
  <si>
    <t>MID0338</t>
  </si>
  <si>
    <t>MID0339</t>
  </si>
  <si>
    <t>MID0340</t>
  </si>
  <si>
    <t>MID0341</t>
  </si>
  <si>
    <t>MID0342</t>
  </si>
  <si>
    <t>MID0343</t>
  </si>
  <si>
    <t>MID0344</t>
  </si>
  <si>
    <t>MID0345</t>
  </si>
  <si>
    <t>MID0346</t>
  </si>
  <si>
    <t>MID0347</t>
  </si>
  <si>
    <t>MID0348</t>
  </si>
  <si>
    <t>MID0349</t>
  </si>
  <si>
    <t>MID0350</t>
  </si>
  <si>
    <t>MID0351</t>
  </si>
  <si>
    <t>MID0352</t>
  </si>
  <si>
    <t>MID0353</t>
  </si>
  <si>
    <t>MID0354</t>
  </si>
  <si>
    <t>MID0355</t>
  </si>
  <si>
    <t>MID0356</t>
  </si>
  <si>
    <t>MID0357</t>
  </si>
  <si>
    <t>MID0358</t>
  </si>
  <si>
    <t>MID0359</t>
  </si>
  <si>
    <t>MID0360</t>
  </si>
  <si>
    <t>MID0361</t>
  </si>
  <si>
    <t>MID0362</t>
  </si>
  <si>
    <t>MID0363</t>
  </si>
  <si>
    <t>MID0364</t>
  </si>
  <si>
    <t>MID0365</t>
  </si>
  <si>
    <t>MID0366</t>
  </si>
  <si>
    <t>MID0367</t>
  </si>
  <si>
    <t>MID0368</t>
  </si>
  <si>
    <t>MID0369</t>
  </si>
  <si>
    <t>MID0370</t>
  </si>
  <si>
    <t>MID0371</t>
  </si>
  <si>
    <t>MID0372</t>
  </si>
  <si>
    <t>MID0373</t>
  </si>
  <si>
    <t>MID0374</t>
  </si>
  <si>
    <t>MID0375</t>
  </si>
  <si>
    <t>MID0376</t>
  </si>
  <si>
    <t>MID0377</t>
  </si>
  <si>
    <t>MID0378</t>
  </si>
  <si>
    <t>MID0379</t>
  </si>
  <si>
    <t>MID0380</t>
  </si>
  <si>
    <t>MID0381</t>
  </si>
  <si>
    <t>MID0382</t>
  </si>
  <si>
    <t>MID0383</t>
  </si>
  <si>
    <t>MID0384</t>
  </si>
  <si>
    <t>MID0385</t>
  </si>
  <si>
    <t>MID0386</t>
  </si>
  <si>
    <t>MID0387</t>
  </si>
  <si>
    <t>MID0388</t>
  </si>
  <si>
    <t>MID0389</t>
  </si>
  <si>
    <t>MID0390</t>
  </si>
  <si>
    <t>MID0391</t>
  </si>
  <si>
    <t>MID0392</t>
  </si>
  <si>
    <t>MID0393</t>
  </si>
  <si>
    <t>MID0394</t>
  </si>
  <si>
    <t>MID0395</t>
  </si>
  <si>
    <t>MID0396</t>
  </si>
  <si>
    <t>MID0397</t>
  </si>
  <si>
    <t>MID0398</t>
  </si>
  <si>
    <t>MID0399</t>
  </si>
  <si>
    <t>MID0400</t>
  </si>
  <si>
    <t>MID0401</t>
  </si>
  <si>
    <t>MID0402</t>
  </si>
  <si>
    <t>MID0403</t>
  </si>
  <si>
    <t>MID0404</t>
  </si>
  <si>
    <t>MID0405</t>
  </si>
  <si>
    <t>MID0406</t>
  </si>
  <si>
    <t>MID0407</t>
  </si>
  <si>
    <t>MID0408</t>
  </si>
  <si>
    <t>MID0409</t>
  </si>
  <si>
    <t>MID0410</t>
  </si>
  <si>
    <t>MID0411</t>
  </si>
  <si>
    <t>MID0412</t>
  </si>
  <si>
    <t>MID0413</t>
  </si>
  <si>
    <t>MID0414</t>
  </si>
  <si>
    <t>MID0415</t>
  </si>
  <si>
    <t>MID0416</t>
  </si>
  <si>
    <t>MID0417</t>
  </si>
  <si>
    <t>MID0418</t>
  </si>
  <si>
    <t>MID0419</t>
  </si>
  <si>
    <t>MID0420</t>
  </si>
  <si>
    <t>MID0421</t>
  </si>
  <si>
    <t>MID0422</t>
  </si>
  <si>
    <t>MID0423</t>
  </si>
  <si>
    <t>MID0424</t>
  </si>
  <si>
    <t>MID0425</t>
  </si>
  <si>
    <t>MID0426</t>
  </si>
  <si>
    <t>MID0427</t>
  </si>
  <si>
    <t>MID0428</t>
  </si>
  <si>
    <t>MID0429</t>
  </si>
  <si>
    <t>MID0430</t>
  </si>
  <si>
    <t>MID0431</t>
  </si>
  <si>
    <t>MID0432</t>
  </si>
  <si>
    <t>MID0433</t>
  </si>
  <si>
    <t>MID0434</t>
  </si>
  <si>
    <t>MID0435</t>
  </si>
  <si>
    <t>MID0436</t>
  </si>
  <si>
    <t>MID0437</t>
  </si>
  <si>
    <t>MID0438</t>
  </si>
  <si>
    <t>MID0439</t>
  </si>
  <si>
    <t>MID0440</t>
  </si>
  <si>
    <t>MID0441</t>
  </si>
  <si>
    <t>MID0442</t>
  </si>
  <si>
    <t>MID0443</t>
  </si>
  <si>
    <t>MID0444</t>
  </si>
  <si>
    <t>MID0445</t>
  </si>
  <si>
    <t>MID0446</t>
  </si>
  <si>
    <t>MID0447</t>
  </si>
  <si>
    <t>MID0448</t>
  </si>
  <si>
    <t>MID0449</t>
  </si>
  <si>
    <t>MID0450</t>
  </si>
  <si>
    <t>MID0451</t>
  </si>
  <si>
    <t>MID0452</t>
  </si>
  <si>
    <t>MID0453</t>
  </si>
  <si>
    <t>MID0454</t>
  </si>
  <si>
    <t>MID0455</t>
  </si>
  <si>
    <t>MID0456</t>
  </si>
  <si>
    <t>MID0457</t>
  </si>
  <si>
    <t>MID0458</t>
  </si>
  <si>
    <t>MID0459</t>
  </si>
  <si>
    <t>MID0460</t>
  </si>
  <si>
    <t>MID0461</t>
  </si>
  <si>
    <t>MID0462</t>
  </si>
  <si>
    <t>MID0463</t>
  </si>
  <si>
    <t>MID0464</t>
  </si>
  <si>
    <t>MID0465</t>
  </si>
  <si>
    <t>MID0466</t>
  </si>
  <si>
    <t>MID0467</t>
  </si>
  <si>
    <t>MID0468</t>
  </si>
  <si>
    <t>MID0469</t>
  </si>
  <si>
    <t>MID0470</t>
  </si>
  <si>
    <t>MID0471</t>
  </si>
  <si>
    <t>MID0472</t>
  </si>
  <si>
    <t>MID0473</t>
  </si>
  <si>
    <t>MID0474</t>
  </si>
  <si>
    <t>MID0475</t>
  </si>
  <si>
    <t>MID0476</t>
  </si>
  <si>
    <t>MID0477</t>
  </si>
  <si>
    <t>MID0478</t>
  </si>
  <si>
    <t>MID0479</t>
  </si>
  <si>
    <t>MID0480</t>
  </si>
  <si>
    <t>MID0481</t>
  </si>
  <si>
    <t>MID0482</t>
  </si>
  <si>
    <t>MID0483</t>
  </si>
  <si>
    <t>MID0484</t>
  </si>
  <si>
    <t>MID0485</t>
  </si>
  <si>
    <t>MID0486</t>
  </si>
  <si>
    <t>MID0487</t>
  </si>
  <si>
    <t>MID0488</t>
  </si>
  <si>
    <t>MID0489</t>
  </si>
  <si>
    <t>MID0490</t>
  </si>
  <si>
    <t>MID0491</t>
  </si>
  <si>
    <t>MID0492</t>
  </si>
  <si>
    <t>MID0493</t>
  </si>
  <si>
    <t>MID0494</t>
  </si>
  <si>
    <t>MID0495</t>
  </si>
  <si>
    <t>MID0496</t>
  </si>
  <si>
    <t>MID0497</t>
  </si>
  <si>
    <t>MID0498</t>
  </si>
  <si>
    <t>MID0499</t>
  </si>
  <si>
    <t>MID0500</t>
  </si>
  <si>
    <t>MID0501</t>
  </si>
  <si>
    <t>MID0502</t>
  </si>
  <si>
    <t>MID0503</t>
  </si>
  <si>
    <t>MID0504</t>
  </si>
  <si>
    <t>MID0505</t>
  </si>
  <si>
    <t>MID0506</t>
  </si>
  <si>
    <t>MID0507</t>
  </si>
  <si>
    <t>MID0508</t>
  </si>
  <si>
    <t>MID0509</t>
  </si>
  <si>
    <t>MID0510</t>
  </si>
  <si>
    <t>MID0511</t>
  </si>
  <si>
    <t>MID0512</t>
  </si>
  <si>
    <t>MID0513</t>
  </si>
  <si>
    <t>MID0514</t>
  </si>
  <si>
    <t>MID0515</t>
  </si>
  <si>
    <t>MID0516</t>
  </si>
  <si>
    <t>MID0517</t>
  </si>
  <si>
    <t>MID0518</t>
  </si>
  <si>
    <t>MID0519</t>
  </si>
  <si>
    <t>MID0520</t>
  </si>
  <si>
    <t>MID0521</t>
  </si>
  <si>
    <t>MID0522</t>
  </si>
  <si>
    <t>MID0523</t>
  </si>
  <si>
    <t>MID0524</t>
  </si>
  <si>
    <t>MID0525</t>
  </si>
  <si>
    <t>MID0526</t>
  </si>
  <si>
    <t>MID0527</t>
  </si>
  <si>
    <t>MID0528</t>
  </si>
  <si>
    <t>MID0529</t>
  </si>
  <si>
    <t>MID0530</t>
  </si>
  <si>
    <t>MID0531</t>
  </si>
  <si>
    <t>MID0532</t>
  </si>
  <si>
    <t>MID0533</t>
  </si>
  <si>
    <t>MID0534</t>
  </si>
  <si>
    <t>MID0535</t>
  </si>
  <si>
    <t>MID0536</t>
  </si>
  <si>
    <t>MID0537</t>
  </si>
  <si>
    <t>MID0538</t>
  </si>
  <si>
    <t>MID0539</t>
  </si>
  <si>
    <t>MID0540</t>
  </si>
  <si>
    <t>MID0541</t>
  </si>
  <si>
    <t>MID0542</t>
  </si>
  <si>
    <t>MID0543</t>
  </si>
  <si>
    <t>MID0544</t>
  </si>
  <si>
    <t>MID0545</t>
  </si>
  <si>
    <t>MID0546</t>
  </si>
  <si>
    <t>MID0547</t>
  </si>
  <si>
    <t>MID0548</t>
  </si>
  <si>
    <t>MID0549</t>
  </si>
  <si>
    <t>MID0550</t>
  </si>
  <si>
    <t>MID0551</t>
  </si>
  <si>
    <t>MID0552</t>
  </si>
  <si>
    <t>MID0553</t>
  </si>
  <si>
    <t>MID0554</t>
  </si>
  <si>
    <t>MID0555</t>
  </si>
  <si>
    <t>MID0556</t>
  </si>
  <si>
    <t>MID0557</t>
  </si>
  <si>
    <t>MID0558</t>
  </si>
  <si>
    <t>MID0559</t>
  </si>
  <si>
    <t>MID0560</t>
  </si>
  <si>
    <t>MID0561</t>
  </si>
  <si>
    <t>MID0562</t>
  </si>
  <si>
    <t>MID0563</t>
  </si>
  <si>
    <t>MID0564</t>
  </si>
  <si>
    <t>MID0565</t>
  </si>
  <si>
    <t>MID0566</t>
  </si>
  <si>
    <t>MID0567</t>
  </si>
  <si>
    <t>MID0568</t>
  </si>
  <si>
    <t>MID0569</t>
  </si>
  <si>
    <t>MID0570</t>
  </si>
  <si>
    <t>MID0571</t>
  </si>
  <si>
    <t>MID0572</t>
  </si>
  <si>
    <t>MID0573</t>
  </si>
  <si>
    <t>MID0574</t>
  </si>
  <si>
    <t>MID0575</t>
  </si>
  <si>
    <t>MID0576</t>
  </si>
  <si>
    <t>MID0577</t>
  </si>
  <si>
    <t>MID0578</t>
  </si>
  <si>
    <t>MID0579</t>
  </si>
  <si>
    <t>MID0580</t>
  </si>
  <si>
    <t>MID0581</t>
  </si>
  <si>
    <t>MID0582</t>
  </si>
  <si>
    <t>MID0583</t>
  </si>
  <si>
    <t>MID0584</t>
  </si>
  <si>
    <t>MID0585</t>
  </si>
  <si>
    <t>MID0586</t>
  </si>
  <si>
    <t>MID0587</t>
  </si>
  <si>
    <t>MID0588</t>
  </si>
  <si>
    <t>MID0589</t>
  </si>
  <si>
    <t>MID0590</t>
  </si>
  <si>
    <t>MID0591</t>
  </si>
  <si>
    <t>MID0592</t>
  </si>
  <si>
    <t>MID0593</t>
  </si>
  <si>
    <t>MID0594</t>
  </si>
  <si>
    <t>MID0595</t>
  </si>
  <si>
    <t>MID0596</t>
  </si>
  <si>
    <t>MID0597</t>
  </si>
  <si>
    <t>MID0598</t>
  </si>
  <si>
    <t>MID0599</t>
  </si>
  <si>
    <t>MID0600</t>
  </si>
  <si>
    <t>MID0601</t>
  </si>
  <si>
    <t>MID0602</t>
  </si>
  <si>
    <t>MID0603</t>
  </si>
  <si>
    <t>MID0604</t>
  </si>
  <si>
    <t>MID0605</t>
  </si>
  <si>
    <t>MID0606</t>
  </si>
  <si>
    <t>MID0607</t>
  </si>
  <si>
    <t>MID0608</t>
  </si>
  <si>
    <t>MID0609</t>
  </si>
  <si>
    <t>MID0610</t>
  </si>
  <si>
    <t>MID0611</t>
  </si>
  <si>
    <t>MID0612</t>
  </si>
  <si>
    <t>MID0613</t>
  </si>
  <si>
    <t>MID0614</t>
  </si>
  <si>
    <t>MID0615</t>
  </si>
  <si>
    <t>MID0616</t>
  </si>
  <si>
    <t>MID0617</t>
  </si>
  <si>
    <t>MID0618</t>
  </si>
  <si>
    <t>MID0619</t>
  </si>
  <si>
    <t>MID0620</t>
  </si>
  <si>
    <t>MID0621</t>
  </si>
  <si>
    <t>MID0622</t>
  </si>
  <si>
    <t>MID0623</t>
  </si>
  <si>
    <t>MID0624</t>
  </si>
  <si>
    <t>MID0625</t>
  </si>
  <si>
    <t>MID0626</t>
  </si>
  <si>
    <t>MID0627</t>
  </si>
  <si>
    <t>MID0628</t>
  </si>
  <si>
    <t>MID0629</t>
  </si>
  <si>
    <t>MID0630</t>
  </si>
  <si>
    <t>MID0631</t>
  </si>
  <si>
    <t>MID0632</t>
  </si>
  <si>
    <t>MID0633</t>
  </si>
  <si>
    <t>MID0634</t>
  </si>
  <si>
    <t>MID0635</t>
  </si>
  <si>
    <t>MID0636</t>
  </si>
  <si>
    <t>MID0637</t>
  </si>
  <si>
    <t>MID0638</t>
  </si>
  <si>
    <t>MID0639</t>
  </si>
  <si>
    <t>MID0640</t>
  </si>
  <si>
    <t>MID0641</t>
  </si>
  <si>
    <t>MID0642</t>
  </si>
  <si>
    <t>MID0643</t>
  </si>
  <si>
    <t>MID0644</t>
  </si>
  <si>
    <t>MID0645</t>
  </si>
  <si>
    <t>MID0646</t>
  </si>
  <si>
    <t>MID0647</t>
  </si>
  <si>
    <t>MID0648</t>
  </si>
  <si>
    <t>MID0649</t>
  </si>
  <si>
    <t>MID0650</t>
  </si>
  <si>
    <t>MID0651</t>
  </si>
  <si>
    <t>MID0652</t>
  </si>
  <si>
    <t>MID0653</t>
  </si>
  <si>
    <t>MID0654</t>
  </si>
  <si>
    <t>MID0655</t>
  </si>
  <si>
    <t>MID0656</t>
  </si>
  <si>
    <t>MID0657</t>
  </si>
  <si>
    <t>MID0658</t>
  </si>
  <si>
    <t>MID0659</t>
  </si>
  <si>
    <t>MID0660</t>
  </si>
  <si>
    <t>MID0661</t>
  </si>
  <si>
    <t>MID0662</t>
  </si>
  <si>
    <t>MID0663</t>
  </si>
  <si>
    <t>MID0664</t>
  </si>
  <si>
    <t>MID0665</t>
  </si>
  <si>
    <t>MID0666</t>
  </si>
  <si>
    <t>MID0667</t>
  </si>
  <si>
    <t>MID0668</t>
  </si>
  <si>
    <t>MID0669</t>
  </si>
  <si>
    <t>MID0670</t>
  </si>
  <si>
    <t>MID0671</t>
  </si>
  <si>
    <t>MID0672</t>
  </si>
  <si>
    <t>MID0673</t>
  </si>
  <si>
    <t>MID0674</t>
  </si>
  <si>
    <t>MID0675</t>
  </si>
  <si>
    <t>MID0676</t>
  </si>
  <si>
    <t>MID0677</t>
  </si>
  <si>
    <t>MID0678</t>
  </si>
  <si>
    <t>MID0679</t>
  </si>
  <si>
    <t>MID0680</t>
  </si>
  <si>
    <t>MID0681</t>
  </si>
  <si>
    <t>MID0682</t>
  </si>
  <si>
    <t>MID0683</t>
  </si>
  <si>
    <t>MID0684</t>
  </si>
  <si>
    <t>MID0685</t>
  </si>
  <si>
    <t>MID0686</t>
  </si>
  <si>
    <t>MID0687</t>
  </si>
  <si>
    <t>MID0688</t>
  </si>
  <si>
    <t>MID0689</t>
  </si>
  <si>
    <t>MID0690</t>
  </si>
  <si>
    <t>MID0691</t>
  </si>
  <si>
    <t>MID0692</t>
  </si>
  <si>
    <t>MID0693</t>
  </si>
  <si>
    <t>MID0694</t>
  </si>
  <si>
    <t>MID0695</t>
  </si>
  <si>
    <t>MID0696</t>
  </si>
  <si>
    <t>MID0697</t>
  </si>
  <si>
    <t>MID0698</t>
  </si>
  <si>
    <t>MID0699</t>
  </si>
  <si>
    <t>MID0700</t>
  </si>
  <si>
    <t>MID0701</t>
  </si>
  <si>
    <t>MID0702</t>
  </si>
  <si>
    <t>MID0703</t>
  </si>
  <si>
    <t>MID0704</t>
  </si>
  <si>
    <t>MID0705</t>
  </si>
  <si>
    <t>MID0706</t>
  </si>
  <si>
    <t>MID0707</t>
  </si>
  <si>
    <t>MID0708</t>
  </si>
  <si>
    <t>MID0709</t>
  </si>
  <si>
    <t>MID0710</t>
  </si>
  <si>
    <t>MID0711</t>
  </si>
  <si>
    <t>MID0712</t>
  </si>
  <si>
    <t>MID0713</t>
  </si>
  <si>
    <t>MID0714</t>
  </si>
  <si>
    <t>MID0715</t>
  </si>
  <si>
    <t>MID0716</t>
  </si>
  <si>
    <t>MID0717</t>
  </si>
  <si>
    <t>MID0718</t>
  </si>
  <si>
    <t>MID0719</t>
  </si>
  <si>
    <t>MID0720</t>
  </si>
  <si>
    <t>MID0721</t>
  </si>
  <si>
    <t>MID0722</t>
  </si>
  <si>
    <t>MID0723</t>
  </si>
  <si>
    <t>MID0724</t>
  </si>
  <si>
    <t>MID0725</t>
  </si>
  <si>
    <t>MID0726</t>
  </si>
  <si>
    <t>MID0727</t>
  </si>
  <si>
    <t>MID0728</t>
  </si>
  <si>
    <t>MID0729</t>
  </si>
  <si>
    <t>MID0730</t>
  </si>
  <si>
    <t>MID0731</t>
  </si>
  <si>
    <t>MID0732</t>
  </si>
  <si>
    <t>MID0733</t>
  </si>
  <si>
    <t>MID0734</t>
  </si>
  <si>
    <t>MID0735</t>
  </si>
  <si>
    <t>MID0736</t>
  </si>
  <si>
    <t>MID0737</t>
  </si>
  <si>
    <t>MID0738</t>
  </si>
  <si>
    <t>MID0739</t>
  </si>
  <si>
    <t>MID0740</t>
  </si>
  <si>
    <t>MID0741</t>
  </si>
  <si>
    <t>MID0742</t>
  </si>
  <si>
    <t>MID0743</t>
  </si>
  <si>
    <t>MID0744</t>
  </si>
  <si>
    <t>MID0745</t>
  </si>
  <si>
    <t>MID0746</t>
  </si>
  <si>
    <t>MID0747</t>
  </si>
  <si>
    <t>MID0748</t>
  </si>
  <si>
    <t>MID0749</t>
  </si>
  <si>
    <t>MID0750</t>
  </si>
  <si>
    <t>MID0751</t>
  </si>
  <si>
    <t>MID0752</t>
  </si>
  <si>
    <t>MID0753</t>
  </si>
  <si>
    <t>MID0754</t>
  </si>
  <si>
    <t>MID0755</t>
  </si>
  <si>
    <t>MID0756</t>
  </si>
  <si>
    <t>MID0757</t>
  </si>
  <si>
    <t>MID0758</t>
  </si>
  <si>
    <t>MID0759</t>
  </si>
  <si>
    <t>MID0760</t>
  </si>
  <si>
    <t>MID0761</t>
  </si>
  <si>
    <t>MID0762</t>
  </si>
  <si>
    <t>MID0763</t>
  </si>
  <si>
    <t>MID0764</t>
  </si>
  <si>
    <t>MID0765</t>
  </si>
  <si>
    <t>MID0766</t>
  </si>
  <si>
    <t>MID0767</t>
  </si>
  <si>
    <t>MID0768</t>
  </si>
  <si>
    <t>MID0769</t>
  </si>
  <si>
    <t>MID0770</t>
  </si>
  <si>
    <t>MID0771</t>
  </si>
  <si>
    <t>MID0772</t>
  </si>
  <si>
    <t>MID0773</t>
  </si>
  <si>
    <t>MID0774</t>
  </si>
  <si>
    <t>MID0775</t>
  </si>
  <si>
    <t>MID0776</t>
  </si>
  <si>
    <t>MID0777</t>
  </si>
  <si>
    <t>MID0778</t>
  </si>
  <si>
    <t>MID0779</t>
  </si>
  <si>
    <t>MID0780</t>
  </si>
  <si>
    <t>MID0781</t>
  </si>
  <si>
    <t>MID0782</t>
  </si>
  <si>
    <t>MID0783</t>
  </si>
  <si>
    <t>MID0784</t>
  </si>
  <si>
    <t>MID0785</t>
  </si>
  <si>
    <t>MID0786</t>
  </si>
  <si>
    <t>MID0787</t>
  </si>
  <si>
    <t>MID0788</t>
  </si>
  <si>
    <t>MID0789</t>
  </si>
  <si>
    <t>MID0790</t>
  </si>
  <si>
    <t>MID0791</t>
  </si>
  <si>
    <t>MID0792</t>
  </si>
  <si>
    <t>MID0793</t>
  </si>
  <si>
    <t>MID0794</t>
  </si>
  <si>
    <t>MID0795</t>
  </si>
  <si>
    <t>MID0796</t>
  </si>
  <si>
    <t>MID0797</t>
  </si>
  <si>
    <t>MID0798</t>
  </si>
  <si>
    <t>MID0799</t>
  </si>
  <si>
    <t>MID0800</t>
  </si>
  <si>
    <t>MID0801</t>
  </si>
  <si>
    <t>MID0802</t>
  </si>
  <si>
    <t>MID0803</t>
  </si>
  <si>
    <t>MID0804</t>
  </si>
  <si>
    <t>MID0805</t>
  </si>
  <si>
    <t>MID0806</t>
  </si>
  <si>
    <t>MID0807</t>
  </si>
  <si>
    <t>MID0808</t>
  </si>
  <si>
    <t>MID0809</t>
  </si>
  <si>
    <t>MID0810</t>
  </si>
  <si>
    <t>MID0811</t>
  </si>
  <si>
    <t>MID0812</t>
  </si>
  <si>
    <t>MID0813</t>
  </si>
  <si>
    <t>MID0814</t>
  </si>
  <si>
    <t>MID0815</t>
  </si>
  <si>
    <t>MID0816</t>
  </si>
  <si>
    <t>MID0817</t>
  </si>
  <si>
    <t>MID0818</t>
  </si>
  <si>
    <t>MID0819</t>
  </si>
  <si>
    <t>MID0820</t>
  </si>
  <si>
    <t>MID0821</t>
  </si>
  <si>
    <t>MID0822</t>
  </si>
  <si>
    <t>MID0823</t>
  </si>
  <si>
    <t>MID0824</t>
  </si>
  <si>
    <t>MID0825</t>
  </si>
  <si>
    <t>MID0826</t>
  </si>
  <si>
    <t>MID0827</t>
  </si>
  <si>
    <t>MID0828</t>
  </si>
  <si>
    <t>MID0829</t>
  </si>
  <si>
    <t>MID0830</t>
  </si>
  <si>
    <t>MID0831</t>
  </si>
  <si>
    <t>MID0832</t>
  </si>
  <si>
    <t>MID0833</t>
  </si>
  <si>
    <t>MID0834</t>
  </si>
  <si>
    <t>MID0835</t>
  </si>
  <si>
    <t>MID0836</t>
  </si>
  <si>
    <t>MID0837</t>
  </si>
  <si>
    <t>MID0838</t>
  </si>
  <si>
    <t>MID0839</t>
  </si>
  <si>
    <t>MID0840</t>
  </si>
  <si>
    <t>MID0841</t>
  </si>
  <si>
    <t>MID0842</t>
  </si>
  <si>
    <t>MID0843</t>
  </si>
  <si>
    <t>MID0844</t>
  </si>
  <si>
    <t>MID0845</t>
  </si>
  <si>
    <t>MID0846</t>
  </si>
  <si>
    <t>MID0847</t>
  </si>
  <si>
    <t>MID0848</t>
  </si>
  <si>
    <t>MID0849</t>
  </si>
  <si>
    <t>MID0850</t>
  </si>
  <si>
    <t>MID0851</t>
  </si>
  <si>
    <t>MID0852</t>
  </si>
  <si>
    <t>MID0853</t>
  </si>
  <si>
    <t>MID0854</t>
  </si>
  <si>
    <t>MID0855</t>
  </si>
  <si>
    <t>MID0856</t>
  </si>
  <si>
    <t>MID0857</t>
  </si>
  <si>
    <t>MID0858</t>
  </si>
  <si>
    <t>MID0859</t>
  </si>
  <si>
    <t>MID0860</t>
  </si>
  <si>
    <t>MID0861</t>
  </si>
  <si>
    <t>MID0862</t>
  </si>
  <si>
    <t>MID0863</t>
  </si>
  <si>
    <t>MID0864</t>
  </si>
  <si>
    <t>MID0865</t>
  </si>
  <si>
    <t>MID0866</t>
  </si>
  <si>
    <t>MID0867</t>
  </si>
  <si>
    <t>MID0868</t>
  </si>
  <si>
    <t>MID0869</t>
  </si>
  <si>
    <t>MID0870</t>
  </si>
  <si>
    <t>MID0871</t>
  </si>
  <si>
    <t>MID0872</t>
  </si>
  <si>
    <t>MID0873</t>
  </si>
  <si>
    <t>MID0874</t>
  </si>
  <si>
    <t>MID0875</t>
  </si>
  <si>
    <t>MID0876</t>
  </si>
  <si>
    <t>MID0877</t>
  </si>
  <si>
    <t>MID0878</t>
  </si>
  <si>
    <t>MID0879</t>
  </si>
  <si>
    <t>MID0880</t>
  </si>
  <si>
    <t>MID0881</t>
  </si>
  <si>
    <t>MID0882</t>
  </si>
  <si>
    <t>MID0883</t>
  </si>
  <si>
    <t>MID0884</t>
  </si>
  <si>
    <t>MID0885</t>
  </si>
  <si>
    <t>MID0886</t>
  </si>
  <si>
    <t>MID0887</t>
  </si>
  <si>
    <t>MID0888</t>
  </si>
  <si>
    <t>MID0889</t>
  </si>
  <si>
    <t>MID0890</t>
  </si>
  <si>
    <t>MID0891</t>
  </si>
  <si>
    <t>MID0892</t>
  </si>
  <si>
    <t>MID0893</t>
  </si>
  <si>
    <t>MID0894</t>
  </si>
  <si>
    <t>MID0895</t>
  </si>
  <si>
    <t>MID0896</t>
  </si>
  <si>
    <t>MID0897</t>
  </si>
  <si>
    <t>MID0898</t>
  </si>
  <si>
    <t>MID0899</t>
  </si>
  <si>
    <t>MID0900</t>
  </si>
  <si>
    <t>MID0901</t>
  </si>
  <si>
    <t>MID0902</t>
  </si>
  <si>
    <t>MID0903</t>
  </si>
  <si>
    <t>MID0904</t>
  </si>
  <si>
    <t>MID0905</t>
  </si>
  <si>
    <t>MID0906</t>
  </si>
  <si>
    <t>MID0907</t>
  </si>
  <si>
    <t>MID0908</t>
  </si>
  <si>
    <t>MID0909</t>
  </si>
  <si>
    <t>MID0910</t>
  </si>
  <si>
    <t>MID0911</t>
  </si>
  <si>
    <t>MID0912</t>
  </si>
  <si>
    <t>MID0913</t>
  </si>
  <si>
    <t>MID0914</t>
  </si>
  <si>
    <t>MID0915</t>
  </si>
  <si>
    <t>MID0916</t>
  </si>
  <si>
    <t>MID0917</t>
  </si>
  <si>
    <t>MID0918</t>
  </si>
  <si>
    <t>MID0919</t>
  </si>
  <si>
    <t>MID0920</t>
  </si>
  <si>
    <t>MID0921</t>
  </si>
  <si>
    <t>MID0922</t>
  </si>
  <si>
    <t>MID0923</t>
  </si>
  <si>
    <t>MID0924</t>
  </si>
  <si>
    <t>MID0925</t>
  </si>
  <si>
    <t>MID0926</t>
  </si>
  <si>
    <t>MID0927</t>
  </si>
  <si>
    <t>MID0928</t>
  </si>
  <si>
    <t>MID0929</t>
  </si>
  <si>
    <t>MID0930</t>
  </si>
  <si>
    <t>MID0931</t>
  </si>
  <si>
    <t>MID0932</t>
  </si>
  <si>
    <t>MID0933</t>
  </si>
  <si>
    <t>MID0934</t>
  </si>
  <si>
    <t>MID0935</t>
  </si>
  <si>
    <t>MID0936</t>
  </si>
  <si>
    <t>MID0937</t>
  </si>
  <si>
    <t>MID0938</t>
  </si>
  <si>
    <t>MID0939</t>
  </si>
  <si>
    <t>MID0940</t>
  </si>
  <si>
    <t>MID0941</t>
  </si>
  <si>
    <t>MID0942</t>
  </si>
  <si>
    <t>MID0943</t>
  </si>
  <si>
    <t>MID0944</t>
  </si>
  <si>
    <t>MID0945</t>
  </si>
  <si>
    <t>MID0946</t>
  </si>
  <si>
    <t>MID0947</t>
  </si>
  <si>
    <t>MID0948</t>
  </si>
  <si>
    <t>MID0949</t>
  </si>
  <si>
    <t>MID0950</t>
  </si>
  <si>
    <t>MID0951</t>
  </si>
  <si>
    <t>MID0952</t>
  </si>
  <si>
    <t>MID0953</t>
  </si>
  <si>
    <t>MID0954</t>
  </si>
  <si>
    <t>MID0955</t>
  </si>
  <si>
    <t>MID0956</t>
  </si>
  <si>
    <t>MID0957</t>
  </si>
  <si>
    <t>MID0958</t>
  </si>
  <si>
    <t>MID0959</t>
  </si>
  <si>
    <t>MID0960</t>
  </si>
  <si>
    <t>MID0961</t>
  </si>
  <si>
    <t>MID0962</t>
  </si>
  <si>
    <t>MID0963</t>
  </si>
  <si>
    <t>MID0964</t>
  </si>
  <si>
    <t>MID0965</t>
  </si>
  <si>
    <t>MID0966</t>
  </si>
  <si>
    <t>MID0967</t>
  </si>
  <si>
    <t>MID0968</t>
  </si>
  <si>
    <t>MID0969</t>
  </si>
  <si>
    <t>MID0970</t>
  </si>
  <si>
    <t>MID0971</t>
  </si>
  <si>
    <t>MID0972</t>
  </si>
  <si>
    <t>MID0973</t>
  </si>
  <si>
    <t>MID0974</t>
  </si>
  <si>
    <t>MID0975</t>
  </si>
  <si>
    <t>MID0976</t>
  </si>
  <si>
    <t>MID0977</t>
  </si>
  <si>
    <t>MID0978</t>
  </si>
  <si>
    <t>MID0979</t>
  </si>
  <si>
    <t>MID0980</t>
  </si>
  <si>
    <t>MID0981</t>
  </si>
  <si>
    <t>MID0982</t>
  </si>
  <si>
    <t>MID0983</t>
  </si>
  <si>
    <t>MID0984</t>
  </si>
  <si>
    <t>MID0985</t>
  </si>
  <si>
    <t>MID0986</t>
  </si>
  <si>
    <t>MID0987</t>
  </si>
  <si>
    <t>MID0988</t>
  </si>
  <si>
    <t>MID0989</t>
  </si>
  <si>
    <t>MID0990</t>
  </si>
  <si>
    <t>MID0991</t>
  </si>
  <si>
    <t>MID0992</t>
  </si>
  <si>
    <t>MID0993</t>
  </si>
  <si>
    <t>MID0994</t>
  </si>
  <si>
    <t>MID0995</t>
  </si>
  <si>
    <t>MID0996</t>
  </si>
  <si>
    <t>MID0997</t>
  </si>
  <si>
    <t>MID0998</t>
  </si>
  <si>
    <t>MID0999</t>
  </si>
  <si>
    <t>MID1000</t>
  </si>
  <si>
    <t>Onkar Golla</t>
  </si>
  <si>
    <t>Sumer Samra</t>
  </si>
  <si>
    <t>Advik Sidhu</t>
  </si>
  <si>
    <t>Yuvaan Bhatt</t>
  </si>
  <si>
    <t>Emir Sama</t>
  </si>
  <si>
    <t>Amani Dutta</t>
  </si>
  <si>
    <t>Diya Badami</t>
  </si>
  <si>
    <t>Aradhya Bhatia</t>
  </si>
  <si>
    <t>Divij Chaudhuri</t>
  </si>
  <si>
    <t>Kiara Bala</t>
  </si>
  <si>
    <t>Navya Choudhury</t>
  </si>
  <si>
    <t>Kismat Setty</t>
  </si>
  <si>
    <t>Ishita Sama</t>
  </si>
  <si>
    <t>Navya Mammen</t>
  </si>
  <si>
    <t>Jayesh Sankaran</t>
  </si>
  <si>
    <t>Mehul Sangha</t>
  </si>
  <si>
    <t>Umang Wali</t>
  </si>
  <si>
    <t>Chirag Kapur</t>
  </si>
  <si>
    <t>Indranil Malhotra</t>
  </si>
  <si>
    <t>Lavanya Master</t>
  </si>
  <si>
    <t>Rati Goda</t>
  </si>
  <si>
    <t>Ivana Buch</t>
  </si>
  <si>
    <t>Elakshi Kulkarni</t>
  </si>
  <si>
    <t>Rohan Shetty</t>
  </si>
  <si>
    <t>Vaibhav Kapoor</t>
  </si>
  <si>
    <t>Mehul Tank</t>
  </si>
  <si>
    <t>Fateh Sampath</t>
  </si>
  <si>
    <t>Zaina Chander</t>
  </si>
  <si>
    <t>Neelofar Karan</t>
  </si>
  <si>
    <t>Indrajit Karpe</t>
  </si>
  <si>
    <t>Mohanlal Seth</t>
  </si>
  <si>
    <t>Baiju Sangha</t>
  </si>
  <si>
    <t>Vritika Thaman</t>
  </si>
  <si>
    <t>Ivan Rao</t>
  </si>
  <si>
    <t>Anaya Bera</t>
  </si>
  <si>
    <t>Amani Gara</t>
  </si>
  <si>
    <t>Shayak Sridhar</t>
  </si>
  <si>
    <t>Manikya Jain</t>
  </si>
  <si>
    <t>Fateh Dara</t>
  </si>
  <si>
    <t>Sana Anne</t>
  </si>
  <si>
    <t>Yasmin Dhaliwal</t>
  </si>
  <si>
    <t>Ryan Kanda</t>
  </si>
  <si>
    <t>Neysa Kota</t>
  </si>
  <si>
    <t>Shanaya Gade</t>
  </si>
  <si>
    <t>Suhana Talwar</t>
  </si>
  <si>
    <t>Keya Gola</t>
  </si>
  <si>
    <t>Himmat Bhatia</t>
  </si>
  <si>
    <t>Indranil Tella</t>
  </si>
  <si>
    <t>Nirvaan Trivedi</t>
  </si>
  <si>
    <t>Zaina Kanda</t>
  </si>
  <si>
    <t>Seher Sharaf</t>
  </si>
  <si>
    <t>Damini Chana</t>
  </si>
  <si>
    <t>Shayak Gour</t>
  </si>
  <si>
    <t>Inaaya  Rout</t>
  </si>
  <si>
    <t>Amira Srivastava</t>
  </si>
  <si>
    <t>Tanya Bumb</t>
  </si>
  <si>
    <t>Raunak Dar</t>
  </si>
  <si>
    <t>Manikya Agrawal</t>
  </si>
  <si>
    <t>Rohan Bhatti</t>
  </si>
  <si>
    <t>Tara Dube</t>
  </si>
  <si>
    <t>Mohanlal Sahota</t>
  </si>
  <si>
    <t>Tara Sen</t>
  </si>
  <si>
    <t>Riya Ramachandran</t>
  </si>
  <si>
    <t>Kaira Dyal</t>
  </si>
  <si>
    <t>Ela Keer</t>
  </si>
  <si>
    <t>Charvi Goda</t>
  </si>
  <si>
    <t>Tiya Ray</t>
  </si>
  <si>
    <t>Anvi Raja</t>
  </si>
  <si>
    <t>Hunar Srinivasan</t>
  </si>
  <si>
    <t>Hrishita Goel</t>
  </si>
  <si>
    <t>Adah Garg</t>
  </si>
  <si>
    <t>Kavya Bali</t>
  </si>
  <si>
    <t>Anika Gour</t>
  </si>
  <si>
    <t>Sana Samra</t>
  </si>
  <si>
    <t>Purab Sahni</t>
  </si>
  <si>
    <t>Bhamini Balakrishnan</t>
  </si>
  <si>
    <t>Stuvan Solanki</t>
  </si>
  <si>
    <t>Kismat Soman</t>
  </si>
  <si>
    <t>Renee Dutta</t>
  </si>
  <si>
    <t>Saanvi Mangat</t>
  </si>
  <si>
    <t>Tarini Dhingra</t>
  </si>
  <si>
    <t>Arhaan Jayaraman</t>
  </si>
  <si>
    <t>Anaya Rastogi</t>
  </si>
  <si>
    <t>Anaya Sha</t>
  </si>
  <si>
    <t>Adira Keer</t>
  </si>
  <si>
    <t>Kanav Sundaram</t>
  </si>
  <si>
    <t>Yuvraj  D’Alia</t>
  </si>
  <si>
    <t>Anahita Iyengar</t>
  </si>
  <si>
    <t>Rasha Mahajan</t>
  </si>
  <si>
    <t>Aarna Anand</t>
  </si>
  <si>
    <t>Adah Thaker</t>
  </si>
  <si>
    <t>Navya Barman</t>
  </si>
  <si>
    <t>Akarsh Bhavsar</t>
  </si>
  <si>
    <t>Vivaan Dhawan</t>
  </si>
  <si>
    <t>Himmat Bajaj</t>
  </si>
  <si>
    <t>Diya Lad</t>
  </si>
  <si>
    <t>Rania Kant</t>
  </si>
  <si>
    <t>Rasha Ram</t>
  </si>
  <si>
    <t>Badal Dugar</t>
  </si>
  <si>
    <t>Jayan Kannan</t>
  </si>
  <si>
    <t>Nitya Bakshi</t>
  </si>
  <si>
    <t>Gokul Bhargava</t>
  </si>
  <si>
    <t>Hansh Kata</t>
  </si>
  <si>
    <t>Tushar Tak</t>
  </si>
  <si>
    <t>Zoya Sridhar</t>
  </si>
  <si>
    <t>Taran Batra</t>
  </si>
  <si>
    <t>Neelofar Deshpande</t>
  </si>
  <si>
    <t>Hiran Hora</t>
  </si>
  <si>
    <t>Ishaan Dugar</t>
  </si>
  <si>
    <t>Myra Karnik</t>
  </si>
  <si>
    <t>Amira Som</t>
  </si>
  <si>
    <t>Dhruv Dalal</t>
  </si>
  <si>
    <t>Azad Acharya</t>
  </si>
  <si>
    <t>Shamik Subramaniam</t>
  </si>
  <si>
    <t>Stuvan Deshpande</t>
  </si>
  <si>
    <t>Prerak Chaudhry</t>
  </si>
  <si>
    <t>Sana Gulati</t>
  </si>
  <si>
    <t>Nitara Brahmbhatt</t>
  </si>
  <si>
    <t>Rati Mander</t>
  </si>
  <si>
    <t>Adah Kothari</t>
  </si>
  <si>
    <t>Jivika Yogi</t>
  </si>
  <si>
    <t>Aarush Seth</t>
  </si>
  <si>
    <t>Siya Bhagat</t>
  </si>
  <si>
    <t>Samiha Kapoor</t>
  </si>
  <si>
    <t>Navya Master</t>
  </si>
  <si>
    <t>Charvi Rana</t>
  </si>
  <si>
    <t>Yasmin Kothari</t>
  </si>
  <si>
    <t>Nakul Kaur</t>
  </si>
  <si>
    <t>Jayant Bhakta</t>
  </si>
  <si>
    <t>Saanvi Karnik</t>
  </si>
  <si>
    <t>Nitara Gade</t>
  </si>
  <si>
    <t>Nitya Borah</t>
  </si>
  <si>
    <t>Mohanlal Vora</t>
  </si>
  <si>
    <t>Armaan Krishnamurthy</t>
  </si>
  <si>
    <t>Indrajit Borde</t>
  </si>
  <si>
    <t>Adira Hegde</t>
  </si>
  <si>
    <t>Abram Banik</t>
  </si>
  <si>
    <t>Oorja Balan</t>
  </si>
  <si>
    <t>Rati Mand</t>
  </si>
  <si>
    <t>Yuvaan Jayaraman</t>
  </si>
  <si>
    <t>Misha Sani</t>
  </si>
  <si>
    <t>Veer Lall</t>
  </si>
  <si>
    <t>Hunar Banerjee</t>
  </si>
  <si>
    <t>Nitara Chandran</t>
  </si>
  <si>
    <t>Yakshit Majumdar</t>
  </si>
  <si>
    <t>Khushi Kapoor</t>
  </si>
  <si>
    <t>Indranil Mannan</t>
  </si>
  <si>
    <t>Dharmajan Kale</t>
  </si>
  <si>
    <t>Tejas Wali</t>
  </si>
  <si>
    <t>Adira Dara</t>
  </si>
  <si>
    <t>Anahi Randhawa</t>
  </si>
  <si>
    <t>Anaya Sankaran</t>
  </si>
  <si>
    <t>Myra Zachariah</t>
  </si>
  <si>
    <t>Nirvaan Hari</t>
  </si>
  <si>
    <t>Divit Dada</t>
  </si>
  <si>
    <t>Hiran Gera</t>
  </si>
  <si>
    <t>Tejas Seth</t>
  </si>
  <si>
    <t>Biju Thakkar</t>
  </si>
  <si>
    <t>Inaaya  Chand</t>
  </si>
  <si>
    <t>Sumer Borra</t>
  </si>
  <si>
    <t>Lakshay Lala</t>
  </si>
  <si>
    <t>Anahita Handa</t>
  </si>
  <si>
    <t>Veer Chokshi</t>
  </si>
  <si>
    <t>Dhruv Barad</t>
  </si>
  <si>
    <t>Lagan Doshi</t>
  </si>
  <si>
    <t>Renee Sankaran</t>
  </si>
  <si>
    <t>Faiyaz Srinivas</t>
  </si>
  <si>
    <t>Vaibhav Handa</t>
  </si>
  <si>
    <t>Samiha Kaul</t>
  </si>
  <si>
    <t>Anika Kota</t>
  </si>
  <si>
    <t>Nishith Kaul</t>
  </si>
  <si>
    <t>Rohan Kalla</t>
  </si>
  <si>
    <t>Arnav Boase</t>
  </si>
  <si>
    <t>Badal Bala</t>
  </si>
  <si>
    <t>Mannat Grover</t>
  </si>
  <si>
    <t>Jayant Bora</t>
  </si>
  <si>
    <t>Indranil Kant</t>
  </si>
  <si>
    <t>Mamooty Khosla</t>
  </si>
  <si>
    <t>Mohanlal Shukla</t>
  </si>
  <si>
    <t>Mamooty Kashyap</t>
  </si>
  <si>
    <t>Akarsh Bhatt</t>
  </si>
  <si>
    <t>Shayak Hayre</t>
  </si>
  <si>
    <t>Neelofar Baral</t>
  </si>
  <si>
    <t>Zain Atwal</t>
  </si>
  <si>
    <t>Lakshay Mani</t>
  </si>
  <si>
    <t>Indrajit Varkey</t>
  </si>
  <si>
    <t>Navya Hayer</t>
  </si>
  <si>
    <t>Ayesha Shroff</t>
  </si>
  <si>
    <t>Mamooty Varty</t>
  </si>
  <si>
    <t>Reyansh Chakraborty</t>
  </si>
  <si>
    <t>Bhamini Gour</t>
  </si>
  <si>
    <t>Aarna Badal</t>
  </si>
  <si>
    <t>Ela Saha</t>
  </si>
  <si>
    <t>Tanya Grewal</t>
  </si>
  <si>
    <t>Pari Seth</t>
  </si>
  <si>
    <t>Vardaniya Cheema</t>
  </si>
  <si>
    <t>Advik Jani</t>
  </si>
  <si>
    <t>Mehul Kapur</t>
  </si>
  <si>
    <t>Adira Reddy</t>
  </si>
  <si>
    <t>Mamooty Bhavsar</t>
  </si>
  <si>
    <t>Saksham Bhatia</t>
  </si>
  <si>
    <t>Aarna Krish</t>
  </si>
  <si>
    <t>Jivika Hayer</t>
  </si>
  <si>
    <t>Hiran Grewal</t>
  </si>
  <si>
    <t>Divit Saini</t>
  </si>
  <si>
    <t>Piya Borra</t>
  </si>
  <si>
    <t>Advik Mane</t>
  </si>
  <si>
    <t>Vidur Tata</t>
  </si>
  <si>
    <t>Bhavin Chauhan</t>
  </si>
  <si>
    <t>Mamooty Edwin</t>
  </si>
  <si>
    <t>Adah Gara</t>
  </si>
  <si>
    <t>Taimur Rajan</t>
  </si>
  <si>
    <t>Vivaan Bhalla</t>
  </si>
  <si>
    <t>Himmat Bora</t>
  </si>
  <si>
    <t>Nayantara Raman</t>
  </si>
  <si>
    <t>Hridaan Barman</t>
  </si>
  <si>
    <t>Lakshay Agrawal</t>
  </si>
  <si>
    <t>Rhea Dass</t>
  </si>
  <si>
    <t>Sana Dhillon</t>
  </si>
  <si>
    <t>Farhan Rau</t>
  </si>
  <si>
    <t>Himmat Master</t>
  </si>
  <si>
    <t>Drishya Kale</t>
  </si>
  <si>
    <t>Samiha Sundaram</t>
  </si>
  <si>
    <t>Miraan Kamdar</t>
  </si>
  <si>
    <t>Arhaan Kala</t>
  </si>
  <si>
    <t>Prisha Wable</t>
  </si>
  <si>
    <t>Renee Bera</t>
  </si>
  <si>
    <t>Mannat Yadav</t>
  </si>
  <si>
    <t>Rania Balan</t>
  </si>
  <si>
    <t>Darshit Batra</t>
  </si>
  <si>
    <t>Saanvi Balasubramanian</t>
  </si>
  <si>
    <t>Krish Rajagopalan</t>
  </si>
  <si>
    <t>Shayak Shankar</t>
  </si>
  <si>
    <t>Zain Ganesan</t>
  </si>
  <si>
    <t>Seher Deep</t>
  </si>
  <si>
    <t>Miraan Bains</t>
  </si>
  <si>
    <t>Ivan Sahni</t>
  </si>
  <si>
    <t>Lakshay Ganesh</t>
  </si>
  <si>
    <t>Parinaaz Sanghvi</t>
  </si>
  <si>
    <t>Ranbir Dar</t>
  </si>
  <si>
    <t>Azad Chaudhry</t>
  </si>
  <si>
    <t>Manikya Johal</t>
  </si>
  <si>
    <t>Jayan Bumb</t>
  </si>
  <si>
    <t>Shray Anand</t>
  </si>
  <si>
    <t>Stuvan Batta</t>
  </si>
  <si>
    <t>Pari Salvi</t>
  </si>
  <si>
    <t>Farhan Krish</t>
  </si>
  <si>
    <t>Chirag Swaminathan</t>
  </si>
  <si>
    <t>Ayesha Dhar</t>
  </si>
  <si>
    <t>Rasha Rau</t>
  </si>
  <si>
    <t>Manikya Shan</t>
  </si>
  <si>
    <t>Chirag Ganguly</t>
  </si>
  <si>
    <t>Ojas Venkatesh</t>
  </si>
  <si>
    <t>Jiya Madan</t>
  </si>
  <si>
    <t>Faiyaz Sandhu</t>
  </si>
  <si>
    <t>Hansh Ahuja</t>
  </si>
  <si>
    <t>Tarini Guha</t>
  </si>
  <si>
    <t>Tanya Sura</t>
  </si>
  <si>
    <t>Indrajit Chahal</t>
  </si>
  <si>
    <t>Akarsh Barad</t>
  </si>
  <si>
    <t>Miraya Ramaswamy</t>
  </si>
  <si>
    <t>Kavya Khare</t>
  </si>
  <si>
    <t>Amira Gara</t>
  </si>
  <si>
    <t>Aaryahi Sanghvi</t>
  </si>
  <si>
    <t>Heer Sodhi</t>
  </si>
  <si>
    <t>Indrans Issac</t>
  </si>
  <si>
    <t>Ira Balay</t>
  </si>
  <si>
    <t>Shray Das</t>
  </si>
  <si>
    <t>Tarini Sen</t>
  </si>
  <si>
    <t>Farhan Lanka</t>
  </si>
  <si>
    <t>Samaira Bora</t>
  </si>
  <si>
    <t>Misha Badal</t>
  </si>
  <si>
    <t>Elakshi Kibe</t>
  </si>
  <si>
    <t>Vivaan Malhotra</t>
  </si>
  <si>
    <t>Alisha Sarraf</t>
  </si>
  <si>
    <t>Elakshi Krishna</t>
  </si>
  <si>
    <t>Kiara Korpal</t>
  </si>
  <si>
    <t>Divij Soni</t>
  </si>
  <si>
    <t>Priyansh Srivastava</t>
  </si>
  <si>
    <t>Vivaan Kuruvilla</t>
  </si>
  <si>
    <t>Devansh Chandra</t>
  </si>
  <si>
    <t>Zeeshan Sanghvi</t>
  </si>
  <si>
    <t>Rasha Magar</t>
  </si>
  <si>
    <t>Sahil Krishnamurthy</t>
  </si>
  <si>
    <t>Renee Lall</t>
  </si>
  <si>
    <t>Parinaaz Kalla</t>
  </si>
  <si>
    <t>Ahana  Kanda</t>
  </si>
  <si>
    <t>Faiyaz Karpe</t>
  </si>
  <si>
    <t>Alia Sant</t>
  </si>
  <si>
    <t>Indrajit Gokhale</t>
  </si>
  <si>
    <t>Nehmat Bajwa</t>
  </si>
  <si>
    <t>Rohan Chand</t>
  </si>
  <si>
    <t>Jiya Buch</t>
  </si>
  <si>
    <t>Renee Ganesan</t>
  </si>
  <si>
    <t>Ritvik Majumdar</t>
  </si>
  <si>
    <t>Vanya Rama</t>
  </si>
  <si>
    <t>Yuvraj  Dara</t>
  </si>
  <si>
    <t>Kimaya Dhaliwal</t>
  </si>
  <si>
    <t>Nakul Shanker</t>
  </si>
  <si>
    <t>Amira Dhar</t>
  </si>
  <si>
    <t>Siya Hayer</t>
  </si>
  <si>
    <t>Ehsaan Malhotra</t>
  </si>
  <si>
    <t>Parinaaz Seth</t>
  </si>
  <si>
    <t>Chirag Khosla</t>
  </si>
  <si>
    <t>Faiyaz Bhagat</t>
  </si>
  <si>
    <t>Baiju Bhat</t>
  </si>
  <si>
    <t>Zara Dhar</t>
  </si>
  <si>
    <t>Ishaan Sawhney</t>
  </si>
  <si>
    <t>Yuvraj  Devi</t>
  </si>
  <si>
    <t>Azad Bir</t>
  </si>
  <si>
    <t>Nirvaan Batta</t>
  </si>
  <si>
    <t>Jiya Malhotra</t>
  </si>
  <si>
    <t>Azad Chowdhury</t>
  </si>
  <si>
    <t>Piya Chadha</t>
  </si>
  <si>
    <t>Ojas Chaudry</t>
  </si>
  <si>
    <t>Divit Sule</t>
  </si>
  <si>
    <t>Himmat Raju</t>
  </si>
  <si>
    <t>Miraan Bose</t>
  </si>
  <si>
    <t>Ishita Datta</t>
  </si>
  <si>
    <t>Umang Hari</t>
  </si>
  <si>
    <t>Faiyaz Chowdhury</t>
  </si>
  <si>
    <t>Arhaan Chada</t>
  </si>
  <si>
    <t>Dhanush Devan</t>
  </si>
  <si>
    <t>Ayesha Sarin</t>
  </si>
  <si>
    <t>Dhanuk Mannan</t>
  </si>
  <si>
    <t>Saanvi Aurora</t>
  </si>
  <si>
    <t>Vritika Gulati</t>
  </si>
  <si>
    <t>Saira Ramakrishnan</t>
  </si>
  <si>
    <t>Umang Solanki</t>
  </si>
  <si>
    <t>Gatik Mand</t>
  </si>
  <si>
    <t>Amani Deshpande</t>
  </si>
  <si>
    <t>Nehmat Gour</t>
  </si>
  <si>
    <t>Pranay Bakshi</t>
  </si>
  <si>
    <t>Aarush Sarraf</t>
  </si>
  <si>
    <t>Nirvaan Kant</t>
  </si>
  <si>
    <t>Riya Deol</t>
  </si>
  <si>
    <t>Lakshay Dixit</t>
  </si>
  <si>
    <t>Ishaan Choudhary</t>
  </si>
  <si>
    <t>Himmat Shah</t>
  </si>
  <si>
    <t>Priyansh Sha</t>
  </si>
  <si>
    <t>Tiya Khalsa</t>
  </si>
  <si>
    <t>Veer Bora</t>
  </si>
  <si>
    <t>Madhav Gera</t>
  </si>
  <si>
    <t>Tiya Virk</t>
  </si>
  <si>
    <t>Jayesh Balan</t>
  </si>
  <si>
    <t>Damini Mahajan</t>
  </si>
  <si>
    <t>Prisha Shan</t>
  </si>
  <si>
    <t>Mannat Setty</t>
  </si>
  <si>
    <t>Azad Jha</t>
  </si>
  <si>
    <t>Zaina Sankaran</t>
  </si>
  <si>
    <t>Nirvaan Krishna</t>
  </si>
  <si>
    <t>Vihaan Bassi</t>
  </si>
  <si>
    <t>Indrajit Brar</t>
  </si>
  <si>
    <t>Dhanush Bhatti</t>
  </si>
  <si>
    <t>Akarsh Bahl</t>
  </si>
  <si>
    <t>Nakul Sachar</t>
  </si>
  <si>
    <t>Miraan Iyer</t>
  </si>
  <si>
    <t>Sumer Chander</t>
  </si>
  <si>
    <t>Nirvaan Mand</t>
  </si>
  <si>
    <t>Zaina Tella</t>
  </si>
  <si>
    <t>Baiju Bala</t>
  </si>
  <si>
    <t>Jayan Varghese</t>
  </si>
  <si>
    <t>Renee Dey</t>
  </si>
  <si>
    <t>Yuvraj  Dhingra</t>
  </si>
  <si>
    <t>Purab Goel</t>
  </si>
  <si>
    <t>Faiyaz Wason</t>
  </si>
  <si>
    <t>Bhavin Chander</t>
  </si>
  <si>
    <t>Rati Ahuja</t>
  </si>
  <si>
    <t>Tara Karnik</t>
  </si>
  <si>
    <t>Nirvaan Loke</t>
  </si>
  <si>
    <t>Rohan Sur</t>
  </si>
  <si>
    <t>Umang Bassi</t>
  </si>
  <si>
    <t>Nirvi Basak</t>
  </si>
  <si>
    <t>Purab Shenoy</t>
  </si>
  <si>
    <t>Anya Yohannan</t>
  </si>
  <si>
    <t>Nirvaan Buch</t>
  </si>
  <si>
    <t>Madhup Tella</t>
  </si>
  <si>
    <t>Zoya Loyal</t>
  </si>
  <si>
    <t>Jayant Grover</t>
  </si>
  <si>
    <t>Kabir Comar</t>
  </si>
  <si>
    <t>Nakul Hegde</t>
  </si>
  <si>
    <t>Mehul Kunda</t>
  </si>
  <si>
    <t>Suhana Viswanathan</t>
  </si>
  <si>
    <t>Kaira Loke</t>
  </si>
  <si>
    <t>Lavanya Hora</t>
  </si>
  <si>
    <t>Hansh Batra</t>
  </si>
  <si>
    <t>Veer Choudhary</t>
  </si>
  <si>
    <t>Manikya Raval</t>
  </si>
  <si>
    <t>Divit Gara</t>
  </si>
  <si>
    <t>Vaibhav Kari</t>
  </si>
  <si>
    <t>Jayan Dash</t>
  </si>
  <si>
    <t>Kiaan Sekhon</t>
  </si>
  <si>
    <t>Mehul Dugar</t>
  </si>
  <si>
    <t>Yuvraj  Sarin</t>
  </si>
  <si>
    <t>Ehsaan Chaudry</t>
  </si>
  <si>
    <t>Chirag Sachdev</t>
  </si>
  <si>
    <t>Dishani Chakrabarti</t>
  </si>
  <si>
    <t>Damini Kara</t>
  </si>
  <si>
    <t>Parinaaz Rajagopalan</t>
  </si>
  <si>
    <t>Veer Kara</t>
  </si>
  <si>
    <t>Hazel Rastogi</t>
  </si>
  <si>
    <t>Samar Buch</t>
  </si>
  <si>
    <t>Rohan Choudhury</t>
  </si>
  <si>
    <t>Parinaaz Iyengar</t>
  </si>
  <si>
    <t>Miraya Dugar</t>
  </si>
  <si>
    <t>Sahil Kara</t>
  </si>
  <si>
    <t>Gokul Kakar</t>
  </si>
  <si>
    <t>Adira Chhabra</t>
  </si>
  <si>
    <t>Ranbir Dara</t>
  </si>
  <si>
    <t>Jiya Date</t>
  </si>
  <si>
    <t>Myra Khanna</t>
  </si>
  <si>
    <t>Shayak Saini</t>
  </si>
  <si>
    <t>Amira Bora</t>
  </si>
  <si>
    <t>Mamooty Randhawa</t>
  </si>
  <si>
    <t>Lagan Ramaswamy</t>
  </si>
  <si>
    <t>Rohan Rajagopal</t>
  </si>
  <si>
    <t>Seher Devi</t>
  </si>
  <si>
    <t>Sumer Tank</t>
  </si>
  <si>
    <t>Vaibhav Kalla</t>
  </si>
  <si>
    <t>Rohan Kade</t>
  </si>
  <si>
    <t>Anahi Tank</t>
  </si>
  <si>
    <t>Eva Agate</t>
  </si>
  <si>
    <t>Darshit Dugar</t>
  </si>
  <si>
    <t>Myra Chad</t>
  </si>
  <si>
    <t>Ela Kala</t>
  </si>
  <si>
    <t>Badal Kant</t>
  </si>
  <si>
    <t>Armaan Lalla</t>
  </si>
  <si>
    <t>Ishita Dube</t>
  </si>
  <si>
    <t>Navya Lal</t>
  </si>
  <si>
    <t>Samarth Joshi</t>
  </si>
  <si>
    <t>Raghav Borah</t>
  </si>
  <si>
    <t>Nayantara Mannan</t>
  </si>
  <si>
    <t>Urvi Venkataraman</t>
  </si>
  <si>
    <t>Rohan Dhingra</t>
  </si>
  <si>
    <t>Shalv Tank</t>
  </si>
  <si>
    <t>Indranil Babu</t>
  </si>
  <si>
    <t>Saksham Sha</t>
  </si>
  <si>
    <t>Tejas Goyal</t>
  </si>
  <si>
    <t>Nishith Yogi</t>
  </si>
  <si>
    <t>Sana Sani</t>
  </si>
  <si>
    <t>Dhruv Aggarwal</t>
  </si>
  <si>
    <t>Romil Goda</t>
  </si>
  <si>
    <t>Shlok Kannan</t>
  </si>
  <si>
    <t>Amira Dutt</t>
  </si>
  <si>
    <t>Raunak Dara</t>
  </si>
  <si>
    <t>Nitya Ramanathan</t>
  </si>
  <si>
    <t>Keya Soni</t>
  </si>
  <si>
    <t>Taran Brar</t>
  </si>
  <si>
    <t>Pihu Sarna</t>
  </si>
  <si>
    <t>Stuvan Grewal</t>
  </si>
  <si>
    <t>Dishani Vig</t>
  </si>
  <si>
    <t>Nakul Bassi</t>
  </si>
  <si>
    <t>Myra Borra</t>
  </si>
  <si>
    <t>Jiya Sha</t>
  </si>
  <si>
    <t>Siya Kurian</t>
  </si>
  <si>
    <t>Kavya Iyer</t>
  </si>
  <si>
    <t>Tarini Bose</t>
  </si>
  <si>
    <t>Reyansh Saxena</t>
  </si>
  <si>
    <t>Manikya Bali</t>
  </si>
  <si>
    <t>Hunar Sehgal</t>
  </si>
  <si>
    <t>Aarna Kashyap</t>
  </si>
  <si>
    <t>Navya Gala</t>
  </si>
  <si>
    <t>Anahita Devan</t>
  </si>
  <si>
    <t>Mannat Basu</t>
  </si>
  <si>
    <t>Divit Bakshi</t>
  </si>
  <si>
    <t>Nehmat Virk</t>
  </si>
  <si>
    <t>Yuvraj  Tella</t>
  </si>
  <si>
    <t>Divij Sankaran</t>
  </si>
  <si>
    <t>Shaan Kala</t>
  </si>
  <si>
    <t>Kabir Ramakrishnan</t>
  </si>
  <si>
    <t>Ryan Maharaj</t>
  </si>
  <si>
    <t>Nirvi Kara</t>
  </si>
  <si>
    <t>Faiyaz Solanki</t>
  </si>
  <si>
    <t>Siya Golla</t>
  </si>
  <si>
    <t>Parinaaz Mannan</t>
  </si>
  <si>
    <t>Renee Tiwari</t>
  </si>
  <si>
    <t>Ishita Sanghvi</t>
  </si>
  <si>
    <t>Advika Setty</t>
  </si>
  <si>
    <t>Tanya Char</t>
  </si>
  <si>
    <t>Inaaya  Shukla</t>
  </si>
  <si>
    <t>Mishti Roy</t>
  </si>
  <si>
    <t>Saksham Dhawan</t>
  </si>
  <si>
    <t>Saira Behl</t>
  </si>
  <si>
    <t>Armaan Sawhney</t>
  </si>
  <si>
    <t>Nakul Tak</t>
  </si>
  <si>
    <t>Farhan Gera</t>
  </si>
  <si>
    <t>Madhup Ramachandran</t>
  </si>
  <si>
    <t>Ishita Hayre</t>
  </si>
  <si>
    <t>Jhanvi Chandra</t>
  </si>
  <si>
    <t>Prisha Mannan</t>
  </si>
  <si>
    <t>Jivin Lata</t>
  </si>
  <si>
    <t>Siya Bhatia</t>
  </si>
  <si>
    <t>Advika Rajagopal</t>
  </si>
  <si>
    <t>Krish Mannan</t>
  </si>
  <si>
    <t>Yasmin Sinha</t>
  </si>
  <si>
    <t>Aaryahi Kant</t>
  </si>
  <si>
    <t>Khushi Divan</t>
  </si>
  <si>
    <t>Trisha Sur</t>
  </si>
  <si>
    <t>Krish Balasubramanian</t>
  </si>
  <si>
    <t>Yasmin Sarraf</t>
  </si>
  <si>
    <t>Manikya Mann</t>
  </si>
  <si>
    <t>Anahi Ramaswamy</t>
  </si>
  <si>
    <t>Amira Behl</t>
  </si>
  <si>
    <t>Kanav Saini</t>
  </si>
  <si>
    <t>Baiju Sridhar</t>
  </si>
  <si>
    <t>Shray Chakraborty</t>
  </si>
  <si>
    <t>Indrans Batta</t>
  </si>
  <si>
    <t>Tarini Agate</t>
  </si>
  <si>
    <t>Romil Dugar</t>
  </si>
  <si>
    <t>Ishaan Suri</t>
  </si>
  <si>
    <t>Lakshay Krishnan</t>
  </si>
  <si>
    <t>Fateh Kari</t>
  </si>
  <si>
    <t>Indrajit Sant</t>
  </si>
  <si>
    <t>Badal Singh</t>
  </si>
  <si>
    <t>Ojas Bose</t>
  </si>
  <si>
    <t>Pihu Shukla</t>
  </si>
  <si>
    <t>Heer Bhatti</t>
  </si>
  <si>
    <t>Aarav Rastogi</t>
  </si>
  <si>
    <t>Mohanlal Kala</t>
  </si>
  <si>
    <t>Sumer Buch</t>
  </si>
  <si>
    <t>Navya Rege</t>
  </si>
  <si>
    <t>Taran Madan</t>
  </si>
  <si>
    <t>Veer Varghese</t>
  </si>
  <si>
    <t>Inaaya  Kibe</t>
  </si>
  <si>
    <t>Mishti Loke</t>
  </si>
  <si>
    <t>Ivan Raj</t>
  </si>
  <si>
    <t>Fateh Bhatia</t>
  </si>
  <si>
    <t>Amira Kadakia</t>
  </si>
  <si>
    <t>Jhanvi Bhatia</t>
  </si>
  <si>
    <t>Ela Bhavsar</t>
  </si>
  <si>
    <t>Ivana Randhawa</t>
  </si>
  <si>
    <t>Tiya Kala</t>
  </si>
  <si>
    <t>Yashvi Viswanathan</t>
  </si>
  <si>
    <t>Lakshit Mani</t>
  </si>
  <si>
    <t>Mehul Chaudhuri</t>
  </si>
  <si>
    <t>Nayantara Soman</t>
  </si>
  <si>
    <t>Shamik Khare</t>
  </si>
  <si>
    <t>Miraan Varma</t>
  </si>
  <si>
    <t>Divit Mandal</t>
  </si>
  <si>
    <t>Riya Mani</t>
  </si>
  <si>
    <t>Manjari Yohannan</t>
  </si>
  <si>
    <t>Samarth Viswanathan</t>
  </si>
  <si>
    <t>Armaan Loke</t>
  </si>
  <si>
    <t>Nehmat Karpe</t>
  </si>
  <si>
    <t>Zara Venkatesh</t>
  </si>
  <si>
    <t>Ryan Rao</t>
  </si>
  <si>
    <t>Zara Bobal</t>
  </si>
  <si>
    <t>Indranil Handa</t>
  </si>
  <si>
    <t>Manjari Kaur</t>
  </si>
  <si>
    <t>Jivin Karpe</t>
  </si>
  <si>
    <t>Ranbir Som</t>
  </si>
  <si>
    <t>Inaaya  Edwin</t>
  </si>
  <si>
    <t>Tarini Chatterjee</t>
  </si>
  <si>
    <t>Aniruddh Kara</t>
  </si>
  <si>
    <t>Amani Soman</t>
  </si>
  <si>
    <t>Kartik Behl</t>
  </si>
  <si>
    <t>Ritvik Rao</t>
  </si>
  <si>
    <t>Purab Cheema</t>
  </si>
  <si>
    <t>Pranay Bose</t>
  </si>
  <si>
    <t>Keya Vora</t>
  </si>
  <si>
    <t>Nitara Iyengar</t>
  </si>
  <si>
    <t>Nirvi Anne</t>
  </si>
  <si>
    <t>Priyansh Gill</t>
  </si>
  <si>
    <t>Dharmajan Raju</t>
  </si>
  <si>
    <t>Nishith Sankaran</t>
  </si>
  <si>
    <t>Ojas Karpe</t>
  </si>
  <si>
    <t>Jayesh Chana</t>
  </si>
  <si>
    <t>Anika Gola</t>
  </si>
  <si>
    <t>Raunak Bandi</t>
  </si>
  <si>
    <t>Divyansh Bhargava</t>
  </si>
  <si>
    <t>Elakshi Grewal</t>
  </si>
  <si>
    <t>Hrishita Sharaf</t>
  </si>
  <si>
    <t>Chirag Shenoy</t>
  </si>
  <si>
    <t>Vedika Sodhi</t>
  </si>
  <si>
    <t>Sumer Tak</t>
  </si>
  <si>
    <t>Bhavin Chanda</t>
  </si>
  <si>
    <t>Jivin Bedi</t>
  </si>
  <si>
    <t>Kismat Sood</t>
  </si>
  <si>
    <t>Prisha Borra</t>
  </si>
  <si>
    <t>Alisha Som</t>
  </si>
  <si>
    <t>Dhanush Khatri</t>
  </si>
  <si>
    <t>Ojas Dash</t>
  </si>
  <si>
    <t>Indrans Mannan</t>
  </si>
  <si>
    <t>Tanya Arya</t>
  </si>
  <si>
    <t>Stuvan Lata</t>
  </si>
  <si>
    <t>Ivana Goel</t>
  </si>
  <si>
    <t>Ehsaan Sekhon</t>
  </si>
  <si>
    <t>Navya Gade</t>
  </si>
  <si>
    <t>Emir Varty</t>
  </si>
  <si>
    <t>Jhanvi Gala</t>
  </si>
  <si>
    <t>Yakshit Jani</t>
  </si>
  <si>
    <t>Anya Babu</t>
  </si>
  <si>
    <t>Advika Kibe</t>
  </si>
  <si>
    <t>Samarth Saraf</t>
  </si>
  <si>
    <t>Kimaya Thakkar</t>
  </si>
  <si>
    <t>Piya Swaminathan</t>
  </si>
  <si>
    <t>Shlok Dhaliwal</t>
  </si>
  <si>
    <t>Parinaaz Seshadri</t>
  </si>
  <si>
    <t>Anay Yogi</t>
  </si>
  <si>
    <t>Prerak Kapoor</t>
  </si>
  <si>
    <t>Zoya Ramachandran</t>
  </si>
  <si>
    <t>Hridaan Madan</t>
  </si>
  <si>
    <t>Ivan Zacharia</t>
  </si>
  <si>
    <t>Keya Krish</t>
  </si>
  <si>
    <t>Jayan Krishnamurthy</t>
  </si>
  <si>
    <t>Lakshay Ratta</t>
  </si>
  <si>
    <t>Urvi Dhawan</t>
  </si>
  <si>
    <t>Arhaan Yogi</t>
  </si>
  <si>
    <t>Diya Lal</t>
  </si>
  <si>
    <t>Inaaya  Reddy</t>
  </si>
  <si>
    <t>Hansh Ghosh</t>
  </si>
  <si>
    <t>Tarini Bains</t>
  </si>
  <si>
    <t>Riya Dhingra</t>
  </si>
  <si>
    <t>Kimaya Sachar</t>
  </si>
  <si>
    <t>Navya Sule</t>
  </si>
  <si>
    <t>Stuvan Sundaram</t>
  </si>
  <si>
    <t>Anahita Deo</t>
  </si>
  <si>
    <t>Vihaan Bandi</t>
  </si>
  <si>
    <t>Neelofar Desai</t>
  </si>
  <si>
    <t>Nehmat Ram</t>
  </si>
  <si>
    <t>Rati Krishna</t>
  </si>
  <si>
    <t>Jhanvi Lall</t>
  </si>
  <si>
    <t>Uthkarsh Halder</t>
  </si>
  <si>
    <t>Raunak Tara</t>
  </si>
  <si>
    <t>Manikya Boase</t>
  </si>
  <si>
    <t>Advika Sama</t>
  </si>
  <si>
    <t>Suhana Dara</t>
  </si>
  <si>
    <t>Shanaya Chowdhury</t>
  </si>
  <si>
    <t>Neysa Saha</t>
  </si>
  <si>
    <t>Tejas Sarma</t>
  </si>
  <si>
    <t>Tarini Dugar</t>
  </si>
  <si>
    <t>Manikya Samra</t>
  </si>
  <si>
    <t>Vedika Sarkar</t>
  </si>
  <si>
    <t>Bhavin Kakar</t>
  </si>
  <si>
    <t>Aniruddh Balakrishnan</t>
  </si>
  <si>
    <t>Raghav Desai</t>
  </si>
  <si>
    <t>Divit Das</t>
  </si>
  <si>
    <t>Nirvaan Karpe</t>
  </si>
  <si>
    <t>Amira Bal</t>
  </si>
  <si>
    <t>Mamooty Dass</t>
  </si>
  <si>
    <t>Nitya Kade</t>
  </si>
  <si>
    <t>Uthkarsh Devi</t>
  </si>
  <si>
    <t>Mamooty Lal</t>
  </si>
  <si>
    <t>Advik Dhar</t>
  </si>
  <si>
    <t>Kismat Rout</t>
  </si>
  <si>
    <t>Shanaya Bawa</t>
  </si>
  <si>
    <t>Priyansh Mani</t>
  </si>
  <si>
    <t>Dhanuk Thaman</t>
  </si>
  <si>
    <t>Aniruddh Garg</t>
  </si>
  <si>
    <t>Kismat Kulkarni</t>
  </si>
  <si>
    <t>Damini Bahri</t>
  </si>
  <si>
    <t>Priyansh Mandal</t>
  </si>
  <si>
    <t>Rasha Sarkar</t>
  </si>
  <si>
    <t>Azad Garg</t>
  </si>
  <si>
    <t>Lavanya Ben</t>
  </si>
  <si>
    <t>Miraya Kurian</t>
  </si>
  <si>
    <t>Nitya Kale</t>
  </si>
  <si>
    <t>Hunar Bhatia</t>
  </si>
  <si>
    <t>Heer Deo</t>
  </si>
  <si>
    <t>Ojas Goda</t>
  </si>
  <si>
    <t>Aaina Chand</t>
  </si>
  <si>
    <t>Badal Shah</t>
  </si>
  <si>
    <t>Rasha Dash</t>
  </si>
  <si>
    <t>Kiara Lal</t>
  </si>
  <si>
    <t>Oorja Lal</t>
  </si>
  <si>
    <t>Amani Chaudhry</t>
  </si>
  <si>
    <t>Indranil Sekhon</t>
  </si>
  <si>
    <t>Aaina Sharma</t>
  </si>
  <si>
    <t>Anvi Lalla</t>
  </si>
  <si>
    <t>Tanya Dugar</t>
  </si>
  <si>
    <t>Riaan Sridhar</t>
  </si>
  <si>
    <t>Indranil Mani</t>
  </si>
  <si>
    <t>Heer Ahluwalia</t>
  </si>
  <si>
    <t>Vidur Iyer</t>
  </si>
  <si>
    <t>Mahika Shenoy</t>
  </si>
  <si>
    <t>Onkar Dhillon</t>
  </si>
  <si>
    <t>Armaan Yogi</t>
  </si>
  <si>
    <t>Zeeshan Rajagopal</t>
  </si>
  <si>
    <t>Nirvaan Sankaran</t>
  </si>
  <si>
    <t>Rhea Dash</t>
  </si>
  <si>
    <t>Hunar Chanda</t>
  </si>
  <si>
    <t>Advik Bhatnagar</t>
  </si>
  <si>
    <t>Hrishita Korpal</t>
  </si>
  <si>
    <t>Rasha Sundaram</t>
  </si>
  <si>
    <t>Priyansh Chopra</t>
  </si>
  <si>
    <t>Vaibhav Mall</t>
  </si>
  <si>
    <t>Parinaaz Grover</t>
  </si>
  <si>
    <t>Zara Koshy</t>
  </si>
  <si>
    <t>Keya Chad</t>
  </si>
  <si>
    <t>Shalv Chana</t>
  </si>
  <si>
    <t>Saksham Badami</t>
  </si>
  <si>
    <t>Romil Barad</t>
  </si>
  <si>
    <t>Aaina Ratti</t>
  </si>
  <si>
    <t>Anahi Mani</t>
  </si>
  <si>
    <t>Alia Ray</t>
  </si>
  <si>
    <t>Armaan Bhandari</t>
  </si>
  <si>
    <t>Heer Raja</t>
  </si>
  <si>
    <t>Myra Sabharwal</t>
  </si>
  <si>
    <t>Dishani Basu</t>
  </si>
  <si>
    <t>Ela Walia</t>
  </si>
  <si>
    <t>Himmat Joshi</t>
  </si>
  <si>
    <t>Jhanvi Sethi</t>
  </si>
  <si>
    <t>Nitara Hayer</t>
  </si>
  <si>
    <t>Stuvan Kant</t>
  </si>
  <si>
    <t>Myra Batta</t>
  </si>
  <si>
    <t>Jivin Divan</t>
  </si>
  <si>
    <t>Vedika Varty</t>
  </si>
  <si>
    <t>Vritika Bala</t>
  </si>
  <si>
    <t>Samar Karnik</t>
  </si>
  <si>
    <t>Yasmin Krishnan</t>
  </si>
  <si>
    <t>Pari Arya</t>
  </si>
  <si>
    <t>Sumer Dugar</t>
  </si>
  <si>
    <t>Devansh Keer</t>
  </si>
  <si>
    <t>Taran Sidhu</t>
  </si>
  <si>
    <t>Saksham Bains</t>
  </si>
  <si>
    <t>Mannat Dube</t>
  </si>
  <si>
    <t>Nitara Sheth</t>
  </si>
  <si>
    <t>Nitya Deo</t>
  </si>
  <si>
    <t>Vedika Samra</t>
  </si>
  <si>
    <t>Tejas Chada</t>
  </si>
  <si>
    <t>Krish Sur</t>
  </si>
  <si>
    <t>Vidur Krish</t>
  </si>
  <si>
    <t>Indrans Dada</t>
  </si>
  <si>
    <t>Vedika Dayal</t>
  </si>
  <si>
    <t>Sumer Rege</t>
  </si>
  <si>
    <t>Urvi Chowdhury</t>
  </si>
  <si>
    <t>Kiara D’Alia</t>
  </si>
  <si>
    <t>Nayantara Bhavsar</t>
  </si>
  <si>
    <t>Trisha Kunda</t>
  </si>
  <si>
    <t>Alia Bhattacharyya</t>
  </si>
  <si>
    <t>Neysa Vala</t>
  </si>
  <si>
    <t>Pranay Chaudry</t>
  </si>
  <si>
    <t>Shanaya Gokhale</t>
  </si>
  <si>
    <t>Arhaan Dasgupta</t>
  </si>
  <si>
    <t>Hridaan Dave</t>
  </si>
  <si>
    <t>Gokul Kapur</t>
  </si>
  <si>
    <t>Anya Trivedi</t>
  </si>
  <si>
    <t>Parinaaz Vaidya</t>
  </si>
  <si>
    <t>Kabir Sura</t>
  </si>
  <si>
    <t>Tejas Mannan</t>
  </si>
  <si>
    <t>Drishya Borde</t>
  </si>
  <si>
    <t>Amira Walla</t>
  </si>
  <si>
    <t>Divit Sane</t>
  </si>
  <si>
    <t>Ira Gole</t>
  </si>
  <si>
    <t>Rohan Singh</t>
  </si>
  <si>
    <t>Urvi Ramakrishnan</t>
  </si>
  <si>
    <t>Shalv Chokshi</t>
  </si>
  <si>
    <t>Oorja De</t>
  </si>
  <si>
    <t>Shlok Gole</t>
  </si>
  <si>
    <t>Rohan Toor</t>
  </si>
  <si>
    <t>Ela Rana</t>
  </si>
  <si>
    <t>Hazel Chaudry</t>
  </si>
  <si>
    <t>Myra Gandhi</t>
  </si>
  <si>
    <t>Eshani Amble</t>
  </si>
  <si>
    <t>Diya Sarkar</t>
  </si>
  <si>
    <t>Bhamini Lad</t>
  </si>
  <si>
    <t>Uthkarsh Gera</t>
  </si>
  <si>
    <t>Riaan Rau</t>
  </si>
  <si>
    <t>Dishani Wadhwa</t>
  </si>
  <si>
    <t>Kiara Aurora</t>
  </si>
  <si>
    <t>Ayesha Bhardwaj</t>
  </si>
  <si>
    <t>Raghav Bora</t>
  </si>
  <si>
    <t>Dhanush Arora</t>
  </si>
  <si>
    <t>Veer Lalla</t>
  </si>
  <si>
    <t>Diya Verma</t>
  </si>
  <si>
    <t>Prisha Swaminathan</t>
  </si>
  <si>
    <t>Badal Gade</t>
  </si>
  <si>
    <t>Vritika Badal</t>
  </si>
  <si>
    <t>Divit Brahmbhatt</t>
  </si>
  <si>
    <t>Rhea Lal</t>
  </si>
  <si>
    <t>Madhav Sangha</t>
  </si>
  <si>
    <t>Advik Karpe</t>
  </si>
  <si>
    <t>Tanya Chaudhry</t>
  </si>
  <si>
    <t>Hridaan Sinha</t>
  </si>
  <si>
    <t>Anaya Roy</t>
  </si>
  <si>
    <t>Divit Bose</t>
  </si>
  <si>
    <t>Saksham Maharaj</t>
  </si>
  <si>
    <t>Ishaan Venkataraman</t>
  </si>
  <si>
    <t>Jayesh Agrawal</t>
  </si>
  <si>
    <t>Bhavin Atwal</t>
  </si>
  <si>
    <t>Lagan Atwal</t>
  </si>
  <si>
    <t>Vritika Mangat</t>
  </si>
  <si>
    <t>Purab Srinivas</t>
  </si>
  <si>
    <t>Yuvraj  Gupta</t>
  </si>
  <si>
    <t>Onkar Grover</t>
  </si>
  <si>
    <t>Tara Choudhary</t>
  </si>
  <si>
    <t>Sahil Ravi</t>
  </si>
  <si>
    <t>Anika Gopal</t>
  </si>
  <si>
    <t>Rania Badal</t>
  </si>
  <si>
    <t>Zain Vasa</t>
  </si>
  <si>
    <t>Vihaan Sidhu</t>
  </si>
  <si>
    <t>Hansh Arora</t>
  </si>
  <si>
    <t>Manikya Ray</t>
  </si>
  <si>
    <t>Ryan Sinha</t>
  </si>
  <si>
    <t>Kavya Sampath</t>
  </si>
  <si>
    <t>Pihu Dewan</t>
  </si>
  <si>
    <t>Samar Jhaveri</t>
  </si>
  <si>
    <t>Manjari Uppal</t>
  </si>
  <si>
    <t>Devansh Shan</t>
  </si>
  <si>
    <t>Advik Bhalla</t>
  </si>
  <si>
    <t>Manjari Varkey</t>
  </si>
  <si>
    <t>Ritvik Vala</t>
  </si>
  <si>
    <t>Madhav Hayre</t>
  </si>
  <si>
    <t>Vardaniya Sarkar</t>
  </si>
  <si>
    <t>Samaira Date</t>
  </si>
  <si>
    <t>Lakshay Lal</t>
  </si>
  <si>
    <t>Anya Sampath</t>
  </si>
  <si>
    <t>Hunar Boase</t>
  </si>
  <si>
    <t>Tiya Verma</t>
  </si>
  <si>
    <t>Rohan D’Alia</t>
  </si>
  <si>
    <t>Elakshi Bhatt</t>
  </si>
  <si>
    <t>Shalv Rana</t>
  </si>
  <si>
    <t>Bhavin Swaminathan</t>
  </si>
  <si>
    <t>Yasmin Sampath</t>
  </si>
  <si>
    <t>Mannat Saini</t>
  </si>
  <si>
    <t>Eshani Dubey</t>
  </si>
  <si>
    <t>Divyansh Chopra</t>
  </si>
  <si>
    <t>Misha Buch</t>
  </si>
  <si>
    <t>Eshani Mangal</t>
  </si>
  <si>
    <t>Zeeshan Soman</t>
  </si>
  <si>
    <t>Jhanvi Bera</t>
  </si>
  <si>
    <t>Ivana Jayaraman</t>
  </si>
  <si>
    <t>Akarsh Andra</t>
  </si>
  <si>
    <t>Rati Sani</t>
  </si>
  <si>
    <t>Nirvi Bahl</t>
  </si>
  <si>
    <t>Yashvi Reddy</t>
  </si>
  <si>
    <t>Sana Swamy</t>
  </si>
  <si>
    <t>Ranbir Mane</t>
  </si>
  <si>
    <t>Ivan Jhaveri</t>
  </si>
  <si>
    <t>Ishita Sinha</t>
  </si>
  <si>
    <t>Taimur Ramesh</t>
  </si>
  <si>
    <t>Suhana Handa</t>
  </si>
  <si>
    <t>Aayush Karpe</t>
  </si>
  <si>
    <t>Vanya Dubey</t>
  </si>
  <si>
    <t>Stuvan Jayaraman</t>
  </si>
  <si>
    <t>Nitara Ramanathan</t>
  </si>
  <si>
    <t>Romil Bora</t>
  </si>
  <si>
    <t>Oorja Lall</t>
  </si>
  <si>
    <t>Saanvi Dhar</t>
  </si>
  <si>
    <t>Rhea Sachar</t>
  </si>
  <si>
    <t>Onkar Agrawal</t>
  </si>
  <si>
    <t>Reyansh Srinivasan</t>
  </si>
  <si>
    <t>Yakshit Atwal</t>
  </si>
  <si>
    <t>Misha Ray</t>
  </si>
  <si>
    <t>Bhamini Keer</t>
  </si>
  <si>
    <t>Kiaan Kala</t>
  </si>
  <si>
    <t>Hiran Sridhar</t>
  </si>
  <si>
    <t>Devansh Gour</t>
  </si>
  <si>
    <t>Kartik Bhatti</t>
  </si>
  <si>
    <t>Miraya Bhatnagar</t>
  </si>
  <si>
    <t>Samaira Jaggi</t>
  </si>
  <si>
    <t>Ivan Balan</t>
  </si>
  <si>
    <t>Shlok Borde</t>
  </si>
  <si>
    <t>Saira Devi</t>
  </si>
  <si>
    <t>Samaira Basu</t>
  </si>
  <si>
    <t>Veer Ramakrishnan</t>
  </si>
  <si>
    <t>Misha Roy</t>
  </si>
  <si>
    <t>Nehmat Manda</t>
  </si>
  <si>
    <t>Faiyaz Sandal</t>
  </si>
  <si>
    <t>Ranbir Sem</t>
  </si>
  <si>
    <t>Indranil Sanghvi</t>
  </si>
  <si>
    <t>Sana Tella</t>
  </si>
  <si>
    <t>Raghav Bumb</t>
  </si>
  <si>
    <t>Azad Hari</t>
  </si>
  <si>
    <t>Priyansh Samra</t>
  </si>
  <si>
    <t>Ryan Chadha</t>
  </si>
  <si>
    <t>Raunak Saran</t>
  </si>
  <si>
    <t>Mishti Balan</t>
  </si>
  <si>
    <t>Farhan Toor</t>
  </si>
  <si>
    <t>Indrajit Rattan</t>
  </si>
  <si>
    <t>Kabir Sani</t>
  </si>
  <si>
    <t>Divij Sule</t>
  </si>
  <si>
    <t>Akarsh Zachariah</t>
  </si>
  <si>
    <t>Keya Karnik</t>
  </si>
  <si>
    <t>Drishya Setty</t>
  </si>
  <si>
    <t>Dishani Varma</t>
  </si>
  <si>
    <t>Ranbir Choudhary</t>
  </si>
  <si>
    <t>Ivana Bail</t>
  </si>
  <si>
    <t>Lagan Bhatt</t>
  </si>
  <si>
    <t>Saanvi Dubey</t>
  </si>
  <si>
    <t>Mamooty Srivastava</t>
  </si>
  <si>
    <t>Nitara Chana</t>
  </si>
  <si>
    <t>Vidur Kanda</t>
  </si>
  <si>
    <t>Neysa Chhabra</t>
  </si>
  <si>
    <t>Suhana Acharya</t>
  </si>
  <si>
    <t>Prisha Sawhney</t>
  </si>
  <si>
    <t>Neelofar Handa</t>
  </si>
  <si>
    <t>Mamooty Dugar</t>
  </si>
  <si>
    <t>Prisha Sarkar</t>
  </si>
  <si>
    <t>Ehsaan Ben</t>
  </si>
  <si>
    <t>Jhanvi Gade</t>
  </si>
  <si>
    <t>Kiaan Rajan</t>
  </si>
  <si>
    <t>Shalv Mani</t>
  </si>
  <si>
    <t>Raunak Sachar</t>
  </si>
  <si>
    <t>Nishith Thaker</t>
  </si>
  <si>
    <t>Tejas Keer</t>
  </si>
  <si>
    <t>Uthkarsh Kala</t>
  </si>
  <si>
    <t>Bhamini Bahri</t>
  </si>
  <si>
    <t>Lakshay Mand</t>
  </si>
  <si>
    <t>Taran Barman</t>
  </si>
  <si>
    <t>Kartik Tella</t>
  </si>
  <si>
    <t>Amani Balakrishnan</t>
  </si>
  <si>
    <t>Jayant Chauhan</t>
  </si>
  <si>
    <t>Romil Manda</t>
  </si>
  <si>
    <t>Shalv Sachar</t>
  </si>
  <si>
    <t>Parinaaz Varma</t>
  </si>
  <si>
    <t>Manikya Kant</t>
  </si>
  <si>
    <t>Hunar Chaudry</t>
  </si>
  <si>
    <t>Akarsh Varty</t>
  </si>
  <si>
    <t>Bhavin Toor</t>
  </si>
  <si>
    <t>Fateh Bedi</t>
  </si>
  <si>
    <t>Zoya Bhattacharyya</t>
  </si>
  <si>
    <t>Eshani Kumar</t>
  </si>
  <si>
    <t>Trisha Rana</t>
  </si>
  <si>
    <t>Hiran Kuruvilla</t>
  </si>
  <si>
    <t>Indranil Kamdar</t>
  </si>
  <si>
    <t>Ivan Gola</t>
  </si>
  <si>
    <t>Samiha Rajagopal</t>
  </si>
  <si>
    <t>Yakshit Doctor</t>
  </si>
  <si>
    <t>Kimaya Maharaj</t>
  </si>
  <si>
    <t>Trisha Thaker</t>
  </si>
  <si>
    <t>Vanya Shetty</t>
  </si>
  <si>
    <t>Pari Bose</t>
  </si>
  <si>
    <t>Jiya Badami</t>
  </si>
  <si>
    <t>Suhana Deshpande</t>
  </si>
  <si>
    <t>Eshani Sarna</t>
  </si>
  <si>
    <t>Ishita Kade</t>
  </si>
  <si>
    <t>Damini Boase</t>
  </si>
  <si>
    <t>Ayesha Dalal</t>
  </si>
  <si>
    <t>Dhanuk Amble</t>
  </si>
  <si>
    <t>Fateh Chauhan</t>
  </si>
  <si>
    <t>Eva Bora</t>
  </si>
  <si>
    <t>Anaya Ben</t>
  </si>
  <si>
    <t>Tarini Doctor</t>
  </si>
  <si>
    <t>Myra Suresh</t>
  </si>
  <si>
    <t>Azad Saini</t>
  </si>
  <si>
    <t>Sahil Yogi</t>
  </si>
  <si>
    <t>Indrajit Badal</t>
  </si>
  <si>
    <t>Arnav Goyal</t>
  </si>
  <si>
    <t>Aarna Swaminathan</t>
  </si>
  <si>
    <t>Sara Malhotra</t>
  </si>
  <si>
    <t>Diya Karpe</t>
  </si>
  <si>
    <t>Kismat Ram</t>
  </si>
  <si>
    <t>Kabir Saini</t>
  </si>
  <si>
    <t>Baiju Date</t>
  </si>
  <si>
    <t>Amani Subramanian</t>
  </si>
  <si>
    <t>Ishita Anne</t>
  </si>
  <si>
    <t>Pihu Handa</t>
  </si>
  <si>
    <t>Keya Bose</t>
  </si>
  <si>
    <t>Prerak Mand</t>
  </si>
  <si>
    <t>Umang Sridhar</t>
  </si>
  <si>
    <t>Samaira Vala</t>
  </si>
  <si>
    <t>Anvi Rout</t>
  </si>
  <si>
    <t>Saanvi Manda</t>
  </si>
  <si>
    <t>Anvi Sen</t>
  </si>
  <si>
    <t>Kanav Choudhary</t>
  </si>
  <si>
    <t>Uthkarsh Ahluwalia</t>
  </si>
  <si>
    <t>Stuvan Raja</t>
  </si>
  <si>
    <t>Amani Shanker</t>
  </si>
  <si>
    <t>Kavya Badal</t>
  </si>
  <si>
    <t>Drishya Chakrabarti</t>
  </si>
  <si>
    <t>Tarini Lad</t>
  </si>
  <si>
    <t>Neysa Ahluwalia</t>
  </si>
  <si>
    <t>Yuvaan Baral</t>
  </si>
  <si>
    <t>Yuvraj  Luthra</t>
  </si>
  <si>
    <t>Umang Rana</t>
  </si>
  <si>
    <t>Yasmin Bahri</t>
  </si>
  <si>
    <t>Mahika Dube</t>
  </si>
  <si>
    <t>Dhanush Chaudry</t>
  </si>
  <si>
    <t>Anay Handa</t>
  </si>
  <si>
    <t>Azad Deshmukh</t>
  </si>
  <si>
    <t>Indrajit Dhar</t>
  </si>
  <si>
    <t>Yuvraj  Hora</t>
  </si>
  <si>
    <t>Suhana Bhasin</t>
  </si>
  <si>
    <t>Vritika Gola</t>
  </si>
  <si>
    <t>Akarsh Upadhyay</t>
  </si>
  <si>
    <t>Yashvi Kamdar</t>
  </si>
  <si>
    <t>Sana Keer</t>
  </si>
  <si>
    <t>Seher Gera</t>
  </si>
  <si>
    <t>Anay Deol</t>
  </si>
  <si>
    <t>Ira Goda</t>
  </si>
  <si>
    <t>Chirag Dugal</t>
  </si>
  <si>
    <t>Mannat Trivedi</t>
  </si>
  <si>
    <t>Armaan Kanda</t>
  </si>
  <si>
    <t>Onkar Chacko</t>
  </si>
  <si>
    <t>Divit Dhaliwal</t>
  </si>
  <si>
    <t>Ayesha Loyal</t>
  </si>
  <si>
    <t>Lakshay Lanka</t>
  </si>
  <si>
    <t>Elakshi Rattan</t>
  </si>
  <si>
    <t>Emir Borah</t>
  </si>
  <si>
    <t>Vihaan Soni</t>
  </si>
  <si>
    <t>Vidur Dhaliwal</t>
  </si>
  <si>
    <t>Dhruv Contractor</t>
  </si>
  <si>
    <t>Ira Bhardwaj</t>
  </si>
  <si>
    <t>Gatik Subramaniam</t>
  </si>
  <si>
    <t>Male</t>
  </si>
  <si>
    <t>Female</t>
  </si>
  <si>
    <t>Annual</t>
  </si>
  <si>
    <t>Quarterly</t>
  </si>
  <si>
    <t>Six month</t>
  </si>
  <si>
    <t>Monthly</t>
  </si>
  <si>
    <t>Y</t>
  </si>
  <si>
    <t>N</t>
  </si>
  <si>
    <t>Pooja Singh</t>
  </si>
  <si>
    <t>Amit Sharma</t>
  </si>
  <si>
    <t>Ravi Patel</t>
  </si>
  <si>
    <t>Neha Verma</t>
  </si>
  <si>
    <t>Churned</t>
  </si>
  <si>
    <t>Active</t>
  </si>
  <si>
    <t>Age Grooup</t>
  </si>
  <si>
    <t xml:space="preserve">Revenue </t>
  </si>
  <si>
    <t xml:space="preserve"> </t>
  </si>
  <si>
    <t>Joining Month</t>
  </si>
  <si>
    <t>Joining Year</t>
  </si>
  <si>
    <t>Morning</t>
  </si>
  <si>
    <t>Evening</t>
  </si>
  <si>
    <t>Afternoon</t>
  </si>
  <si>
    <t>Early Morning</t>
  </si>
  <si>
    <t>Lately Evening</t>
  </si>
  <si>
    <t>Time Slot</t>
  </si>
  <si>
    <t>Profit Margin (%)</t>
  </si>
  <si>
    <t>NA</t>
  </si>
  <si>
    <t>Payment Method</t>
  </si>
  <si>
    <t>UPI</t>
  </si>
  <si>
    <t>Cash</t>
  </si>
  <si>
    <t>Session Attende</t>
  </si>
  <si>
    <t>Rent</t>
  </si>
  <si>
    <t>Staff Salaries</t>
  </si>
  <si>
    <t>Electricity &amp; Water</t>
  </si>
  <si>
    <t>Maintenance</t>
  </si>
  <si>
    <t>Marketing &amp; Ads</t>
  </si>
  <si>
    <t>Internet &amp; Music</t>
  </si>
  <si>
    <t>Operational Expenses</t>
  </si>
  <si>
    <t>Amount</t>
  </si>
  <si>
    <t>TOTAL Expensess</t>
  </si>
  <si>
    <t>Monthly Expensess</t>
  </si>
  <si>
    <t>Late Evening</t>
  </si>
  <si>
    <t>June Attendance</t>
  </si>
  <si>
    <t>May Attendance</t>
  </si>
  <si>
    <t>April Attendance</t>
  </si>
  <si>
    <t>March Attendance</t>
  </si>
  <si>
    <t>February Attendance</t>
  </si>
  <si>
    <t>January Attendance</t>
  </si>
  <si>
    <t>Days Since Last Visit</t>
  </si>
  <si>
    <t>Join_Date</t>
  </si>
  <si>
    <t>Last_Visit_Date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</si>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</sst>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 wrapText="1"/>
    </xf>
    <xf numFmtId="165" fontId="1" fillId="0" borderId="0" xfId="0" applyNumberFormat="1" applyFont="1"/>
    <xf numFmtId="165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abSelected="1" zoomScaleNormal="100" workbookViewId="0">
      <selection activeCell="V2" sqref="V2:V1001"/>
    </sheetView>
  </sheetViews>
  <sheetFormatPr defaultRowHeight="14.4" x14ac:dyDescent="0.3"/>
  <cols>
    <col min="1" max="1" width="10.44140625" bestFit="1" customWidth="1"/>
    <col min="2" max="2" width="20.88671875" bestFit="1" customWidth="1"/>
    <col min="3" max="3" width="4.21875" bestFit="1" customWidth="1"/>
    <col min="4" max="4" width="11" bestFit="1" customWidth="1"/>
    <col min="5" max="5" width="7.109375" bestFit="1" customWidth="1"/>
    <col min="6" max="6" width="13.109375" style="3" customWidth="1"/>
    <col min="7" max="8" width="10.33203125" customWidth="1"/>
    <col min="9" max="9" width="16.33203125" bestFit="1" customWidth="1"/>
    <col min="10" max="10" width="14.88671875" bestFit="1" customWidth="1"/>
    <col min="11" max="11" width="12.33203125" bestFit="1" customWidth="1"/>
    <col min="12" max="12" width="12.33203125" customWidth="1"/>
    <col min="13" max="13" width="12.109375" style="3" customWidth="1"/>
    <col min="14" max="14" width="10.33203125" customWidth="1"/>
    <col min="15" max="15" width="15.21875" style="13" bestFit="1" customWidth="1"/>
    <col min="16" max="16" width="15.109375" style="13" bestFit="1" customWidth="1"/>
    <col min="17" max="17" width="15.21875" style="13" bestFit="1" customWidth="1"/>
    <col min="18" max="18" width="16.77734375" style="13" bestFit="1" customWidth="1"/>
    <col min="19" max="19" width="18.88671875" style="13" bestFit="1" customWidth="1"/>
    <col min="20" max="20" width="18" style="13" bestFit="1" customWidth="1"/>
    <col min="21" max="21" width="8.109375" bestFit="1" customWidth="1"/>
    <col min="22" max="22" width="15.88671875" bestFit="1" customWidth="1"/>
    <col min="24" max="24" width="14.21875" bestFit="1" customWidth="1"/>
  </cols>
  <sheetData>
    <row r="1" spans="1:24" x14ac:dyDescent="0.3">
      <c r="A1" s="1" t="s">
        <v>0</v>
      </c>
      <c r="B1" s="1" t="s">
        <v>1</v>
      </c>
      <c r="C1" s="1" t="s">
        <v>4</v>
      </c>
      <c r="D1" s="1" t="s">
        <v>2020</v>
      </c>
      <c r="E1" s="1" t="s">
        <v>5</v>
      </c>
      <c r="F1" s="10" t="s">
        <v>2055</v>
      </c>
      <c r="G1" s="1" t="s">
        <v>2023</v>
      </c>
      <c r="H1" s="1" t="s">
        <v>2024</v>
      </c>
      <c r="I1" s="1" t="s">
        <v>6</v>
      </c>
      <c r="J1" s="1" t="s">
        <v>7</v>
      </c>
      <c r="K1" s="1" t="s">
        <v>8</v>
      </c>
      <c r="L1" s="1" t="s">
        <v>2036</v>
      </c>
      <c r="M1" s="10" t="s">
        <v>2056</v>
      </c>
      <c r="N1" s="11" t="s">
        <v>2054</v>
      </c>
      <c r="O1" s="12" t="s">
        <v>2048</v>
      </c>
      <c r="P1" s="12" t="s">
        <v>2049</v>
      </c>
      <c r="Q1" s="12" t="s">
        <v>2050</v>
      </c>
      <c r="R1" s="12" t="s">
        <v>2051</v>
      </c>
      <c r="S1" s="12" t="s">
        <v>2052</v>
      </c>
      <c r="T1" s="12" t="s">
        <v>2053</v>
      </c>
      <c r="U1" s="1" t="s">
        <v>10</v>
      </c>
      <c r="V1" s="1" t="s">
        <v>2033</v>
      </c>
      <c r="W1" s="1" t="s">
        <v>2021</v>
      </c>
      <c r="X1" s="1" t="s">
        <v>9</v>
      </c>
    </row>
    <row r="2" spans="1:24" x14ac:dyDescent="0.3">
      <c r="A2" t="s">
        <v>11</v>
      </c>
      <c r="B2" t="s">
        <v>1011</v>
      </c>
      <c r="C2">
        <v>52</v>
      </c>
      <c r="D2" t="str">
        <f>IF(C2&gt;=45,"Senior",IF(C2&gt;=18,"Adult","Teenage"))</f>
        <v>Senior</v>
      </c>
      <c r="E2" t="s">
        <v>2006</v>
      </c>
      <c r="F2" s="3">
        <v>45359</v>
      </c>
      <c r="G2" s="2" t="str">
        <f>TEXT(F2,"mmm")</f>
        <v>Mar</v>
      </c>
      <c r="H2" s="2" t="str">
        <f t="shared" ref="H2:H65" si="0">TEXT(F2,"yyyy")</f>
        <v>2024</v>
      </c>
      <c r="I2" t="s">
        <v>2008</v>
      </c>
      <c r="J2" t="s">
        <v>2012</v>
      </c>
      <c r="K2" t="s">
        <v>2014</v>
      </c>
      <c r="L2" t="s">
        <v>2028</v>
      </c>
      <c r="M2" s="3">
        <v>45460</v>
      </c>
      <c r="N2">
        <f t="shared" ref="N2:N65" ca="1" si="1">IF(M2="", "", TODAY()-M2)</f>
        <v>369</v>
      </c>
      <c r="O2" s="4"/>
      <c r="P2" s="4"/>
      <c r="Q2" s="4"/>
      <c r="R2" s="4"/>
      <c r="S2" s="4"/>
      <c r="T2" s="4"/>
      <c r="U2" t="str">
        <f t="shared" ref="U2:U65" ca="1" si="2">IF(N2&gt;45, "Churned", "Active")</f>
        <v>Churned</v>
      </c>
      <c r="V2" t="s">
        <v>2035</v>
      </c>
      <c r="W2">
        <f t="shared" ref="W2:W65" si="3">IF(I2="Annual",5500,IF(I2="Quarterly",1800,IF(I2="Six month",3500,700)))</f>
        <v>5500</v>
      </c>
      <c r="X2">
        <v>8</v>
      </c>
    </row>
    <row r="3" spans="1:24" x14ac:dyDescent="0.3">
      <c r="A3" t="s">
        <v>12</v>
      </c>
      <c r="B3" t="s">
        <v>1012</v>
      </c>
      <c r="C3">
        <v>26</v>
      </c>
      <c r="D3" t="str">
        <f t="shared" ref="D3:D66" si="4">IF(C3&gt;=45,"Senior",IF(C3&gt;=18,"Adult","Teenage"))</f>
        <v>Adult</v>
      </c>
      <c r="E3" t="s">
        <v>2006</v>
      </c>
      <c r="F3" s="3">
        <v>45112</v>
      </c>
      <c r="G3" s="2" t="str">
        <f t="shared" ref="G3:G66" si="5">TEXT(F3,"mmm")</f>
        <v>Jul</v>
      </c>
      <c r="H3" s="2" t="str">
        <f t="shared" si="0"/>
        <v>2023</v>
      </c>
      <c r="I3" t="s">
        <v>2009</v>
      </c>
      <c r="J3" t="s">
        <v>2012</v>
      </c>
      <c r="K3" t="s">
        <v>2015</v>
      </c>
      <c r="L3" t="s">
        <v>2027</v>
      </c>
      <c r="M3" s="3">
        <v>45793</v>
      </c>
      <c r="N3">
        <f t="shared" ca="1" si="1"/>
        <v>36</v>
      </c>
      <c r="O3" s="13" t="s">
        <v>2057</v>
      </c>
      <c r="P3" s="13">
        <v>15</v>
      </c>
      <c r="Q3" s="13">
        <v>20</v>
      </c>
      <c r="R3" s="13">
        <v>25</v>
      </c>
      <c r="S3" s="13">
        <v>18</v>
      </c>
      <c r="T3" s="13">
        <v>20</v>
      </c>
      <c r="U3" t="str">
        <f t="shared" ca="1" si="2"/>
        <v>Active</v>
      </c>
      <c r="V3" t="s">
        <v>2034</v>
      </c>
      <c r="W3">
        <f t="shared" si="3"/>
        <v>1800</v>
      </c>
      <c r="X3">
        <v>6</v>
      </c>
    </row>
    <row r="4" spans="1:24" x14ac:dyDescent="0.3">
      <c r="A4" t="s">
        <v>13</v>
      </c>
      <c r="B4" t="s">
        <v>1013</v>
      </c>
      <c r="C4">
        <v>44</v>
      </c>
      <c r="D4" t="str">
        <f t="shared" si="4"/>
        <v>Adult</v>
      </c>
      <c r="E4" t="s">
        <v>2006</v>
      </c>
      <c r="F4" s="3">
        <v>45232</v>
      </c>
      <c r="G4" s="2" t="str">
        <f t="shared" si="5"/>
        <v>Nov</v>
      </c>
      <c r="H4" s="2" t="str">
        <f t="shared" si="0"/>
        <v>2023</v>
      </c>
      <c r="I4" t="s">
        <v>2010</v>
      </c>
      <c r="J4" t="s">
        <v>2013</v>
      </c>
      <c r="L4" t="s">
        <v>2025</v>
      </c>
      <c r="M4" s="3">
        <v>45806</v>
      </c>
      <c r="N4">
        <f t="shared" ca="1" si="1"/>
        <v>23</v>
      </c>
      <c r="O4" s="13" t="s">
        <v>2057</v>
      </c>
      <c r="P4" s="13">
        <v>23</v>
      </c>
      <c r="Q4" s="13">
        <v>22</v>
      </c>
      <c r="R4" s="13">
        <v>17</v>
      </c>
      <c r="S4" s="13">
        <v>21</v>
      </c>
      <c r="T4" s="13">
        <v>26</v>
      </c>
      <c r="U4" t="str">
        <f t="shared" ca="1" si="2"/>
        <v>Active</v>
      </c>
      <c r="V4" t="s">
        <v>2034</v>
      </c>
      <c r="W4">
        <f t="shared" si="3"/>
        <v>3500</v>
      </c>
      <c r="X4">
        <v>2</v>
      </c>
    </row>
    <row r="5" spans="1:24" x14ac:dyDescent="0.3">
      <c r="A5" t="s">
        <v>14</v>
      </c>
      <c r="B5" t="s">
        <v>1014</v>
      </c>
      <c r="C5">
        <v>52</v>
      </c>
      <c r="D5" t="str">
        <f t="shared" si="4"/>
        <v>Senior</v>
      </c>
      <c r="E5" t="s">
        <v>2006</v>
      </c>
      <c r="F5" s="3">
        <v>45317</v>
      </c>
      <c r="G5" s="2" t="str">
        <f t="shared" si="5"/>
        <v>Jan</v>
      </c>
      <c r="H5" s="2" t="str">
        <f t="shared" si="0"/>
        <v>2024</v>
      </c>
      <c r="I5" t="s">
        <v>2009</v>
      </c>
      <c r="J5" t="s">
        <v>2012</v>
      </c>
      <c r="K5" t="s">
        <v>2015</v>
      </c>
      <c r="L5" t="s">
        <v>2025</v>
      </c>
      <c r="M5" s="3">
        <v>45674</v>
      </c>
      <c r="N5">
        <f t="shared" ca="1" si="1"/>
        <v>155</v>
      </c>
      <c r="O5" s="13" t="s">
        <v>2057</v>
      </c>
      <c r="P5" s="13" t="s">
        <v>2057</v>
      </c>
      <c r="Q5" s="13" t="s">
        <v>2057</v>
      </c>
      <c r="R5" s="13" t="s">
        <v>2057</v>
      </c>
      <c r="S5" s="13" t="s">
        <v>2057</v>
      </c>
      <c r="T5" s="13">
        <v>10</v>
      </c>
      <c r="U5" t="str">
        <f t="shared" ca="1" si="2"/>
        <v>Churned</v>
      </c>
      <c r="V5" t="s">
        <v>2034</v>
      </c>
      <c r="W5">
        <f t="shared" si="3"/>
        <v>1800</v>
      </c>
      <c r="X5">
        <v>3</v>
      </c>
    </row>
    <row r="6" spans="1:24" x14ac:dyDescent="0.3">
      <c r="A6" t="s">
        <v>15</v>
      </c>
      <c r="B6" t="s">
        <v>1015</v>
      </c>
      <c r="C6">
        <v>27</v>
      </c>
      <c r="D6" t="str">
        <f t="shared" si="4"/>
        <v>Adult</v>
      </c>
      <c r="E6" t="s">
        <v>2007</v>
      </c>
      <c r="F6" s="3">
        <v>45601</v>
      </c>
      <c r="G6" s="2" t="str">
        <f t="shared" si="5"/>
        <v>Nov</v>
      </c>
      <c r="H6" s="2" t="str">
        <f t="shared" si="0"/>
        <v>2024</v>
      </c>
      <c r="I6" t="s">
        <v>2008</v>
      </c>
      <c r="J6" t="s">
        <v>2012</v>
      </c>
      <c r="K6" t="s">
        <v>2016</v>
      </c>
      <c r="L6" t="s">
        <v>2047</v>
      </c>
      <c r="M6" s="3">
        <v>45737</v>
      </c>
      <c r="N6">
        <f t="shared" ca="1" si="1"/>
        <v>92</v>
      </c>
      <c r="O6" s="13" t="s">
        <v>2057</v>
      </c>
      <c r="P6" s="13" t="s">
        <v>2057</v>
      </c>
      <c r="Q6" s="13" t="s">
        <v>2057</v>
      </c>
      <c r="R6" s="13">
        <v>18</v>
      </c>
      <c r="S6" s="13">
        <v>21</v>
      </c>
      <c r="T6" s="13">
        <v>15</v>
      </c>
      <c r="U6" t="str">
        <f t="shared" ca="1" si="2"/>
        <v>Churned</v>
      </c>
      <c r="V6" t="s">
        <v>2034</v>
      </c>
      <c r="W6">
        <f t="shared" si="3"/>
        <v>5500</v>
      </c>
      <c r="X6">
        <v>3</v>
      </c>
    </row>
    <row r="7" spans="1:24" x14ac:dyDescent="0.3">
      <c r="A7" t="s">
        <v>16</v>
      </c>
      <c r="B7" t="s">
        <v>1016</v>
      </c>
      <c r="C7">
        <v>18</v>
      </c>
      <c r="D7" t="str">
        <f t="shared" si="4"/>
        <v>Adult</v>
      </c>
      <c r="E7" t="s">
        <v>2006</v>
      </c>
      <c r="F7" s="3">
        <v>45306</v>
      </c>
      <c r="G7" s="2" t="str">
        <f t="shared" si="5"/>
        <v>Jan</v>
      </c>
      <c r="H7" s="2" t="str">
        <f t="shared" si="0"/>
        <v>2024</v>
      </c>
      <c r="I7" t="s">
        <v>2011</v>
      </c>
      <c r="J7" t="s">
        <v>2012</v>
      </c>
      <c r="K7" t="s">
        <v>2015</v>
      </c>
      <c r="L7" t="s">
        <v>2027</v>
      </c>
      <c r="M7" s="3">
        <v>45481</v>
      </c>
      <c r="N7">
        <f t="shared" ca="1" si="1"/>
        <v>348</v>
      </c>
      <c r="O7" s="4">
        <v>1</v>
      </c>
      <c r="P7" s="4">
        <v>20</v>
      </c>
      <c r="Q7" s="4">
        <v>20</v>
      </c>
      <c r="R7" s="4">
        <v>17</v>
      </c>
      <c r="S7" s="4">
        <v>8</v>
      </c>
      <c r="T7" s="4">
        <v>19</v>
      </c>
      <c r="U7" t="str">
        <f t="shared" ca="1" si="2"/>
        <v>Churned</v>
      </c>
      <c r="V7" t="s">
        <v>2035</v>
      </c>
      <c r="W7">
        <f t="shared" si="3"/>
        <v>700</v>
      </c>
      <c r="X7">
        <v>9</v>
      </c>
    </row>
    <row r="8" spans="1:24" x14ac:dyDescent="0.3">
      <c r="A8" t="s">
        <v>17</v>
      </c>
      <c r="B8" t="s">
        <v>1017</v>
      </c>
      <c r="C8">
        <v>58</v>
      </c>
      <c r="D8" t="str">
        <f t="shared" si="4"/>
        <v>Senior</v>
      </c>
      <c r="E8" t="s">
        <v>2006</v>
      </c>
      <c r="F8" s="3">
        <v>45033</v>
      </c>
      <c r="G8" s="2" t="str">
        <f t="shared" si="5"/>
        <v>Apr</v>
      </c>
      <c r="H8" s="2" t="str">
        <f t="shared" si="0"/>
        <v>2023</v>
      </c>
      <c r="I8" t="s">
        <v>2010</v>
      </c>
      <c r="J8" t="s">
        <v>2012</v>
      </c>
      <c r="K8" t="s">
        <v>2015</v>
      </c>
      <c r="L8" t="s">
        <v>2047</v>
      </c>
      <c r="M8" s="3">
        <v>45513</v>
      </c>
      <c r="N8">
        <f t="shared" ca="1" si="1"/>
        <v>316</v>
      </c>
      <c r="O8" s="4" t="s">
        <v>2057</v>
      </c>
      <c r="P8" s="4">
        <v>26</v>
      </c>
      <c r="Q8" s="4">
        <v>21</v>
      </c>
      <c r="R8" s="4">
        <v>16</v>
      </c>
      <c r="S8" s="4">
        <v>10</v>
      </c>
      <c r="T8" s="4">
        <v>25</v>
      </c>
      <c r="U8" t="str">
        <f t="shared" ca="1" si="2"/>
        <v>Churned</v>
      </c>
      <c r="V8" t="s">
        <v>2034</v>
      </c>
      <c r="W8">
        <f t="shared" si="3"/>
        <v>3500</v>
      </c>
      <c r="X8">
        <v>4</v>
      </c>
    </row>
    <row r="9" spans="1:24" x14ac:dyDescent="0.3">
      <c r="A9" t="s">
        <v>18</v>
      </c>
      <c r="B9" t="s">
        <v>1018</v>
      </c>
      <c r="C9">
        <v>58</v>
      </c>
      <c r="D9" t="str">
        <f t="shared" si="4"/>
        <v>Senior</v>
      </c>
      <c r="E9" t="s">
        <v>2007</v>
      </c>
      <c r="F9" s="3">
        <v>45385</v>
      </c>
      <c r="G9" s="2" t="str">
        <f t="shared" si="5"/>
        <v>Apr</v>
      </c>
      <c r="H9" s="2" t="str">
        <f t="shared" si="0"/>
        <v>2024</v>
      </c>
      <c r="I9" t="s">
        <v>2008</v>
      </c>
      <c r="J9" t="s">
        <v>2012</v>
      </c>
      <c r="K9" t="s">
        <v>2017</v>
      </c>
      <c r="L9" t="s">
        <v>2026</v>
      </c>
      <c r="M9" s="3">
        <v>45809</v>
      </c>
      <c r="N9">
        <f t="shared" ca="1" si="1"/>
        <v>20</v>
      </c>
      <c r="O9" s="13" t="s">
        <v>2057</v>
      </c>
      <c r="P9" s="13" t="s">
        <v>2057</v>
      </c>
      <c r="Q9" s="13" t="s">
        <v>2057</v>
      </c>
      <c r="R9" s="13" t="s">
        <v>2057</v>
      </c>
      <c r="S9" s="13" t="s">
        <v>2057</v>
      </c>
      <c r="T9" s="13">
        <v>3</v>
      </c>
      <c r="U9" t="str">
        <f t="shared" ca="1" si="2"/>
        <v>Active</v>
      </c>
      <c r="V9" t="s">
        <v>2035</v>
      </c>
      <c r="W9">
        <f t="shared" si="3"/>
        <v>5500</v>
      </c>
      <c r="X9">
        <v>1</v>
      </c>
    </row>
    <row r="10" spans="1:24" x14ac:dyDescent="0.3">
      <c r="A10" t="s">
        <v>19</v>
      </c>
      <c r="B10" t="s">
        <v>1019</v>
      </c>
      <c r="C10">
        <v>16</v>
      </c>
      <c r="D10" t="str">
        <f t="shared" si="4"/>
        <v>Teenage</v>
      </c>
      <c r="E10" t="s">
        <v>2007</v>
      </c>
      <c r="F10" s="3">
        <v>44982</v>
      </c>
      <c r="G10" s="2" t="str">
        <f t="shared" si="5"/>
        <v>Feb</v>
      </c>
      <c r="H10" s="2" t="str">
        <f t="shared" si="0"/>
        <v>2023</v>
      </c>
      <c r="I10" t="s">
        <v>2010</v>
      </c>
      <c r="J10" t="s">
        <v>2012</v>
      </c>
      <c r="K10" t="s">
        <v>2016</v>
      </c>
      <c r="L10" t="s">
        <v>2025</v>
      </c>
      <c r="M10" s="3">
        <v>45548</v>
      </c>
      <c r="N10">
        <f t="shared" ca="1" si="1"/>
        <v>281</v>
      </c>
      <c r="O10" s="4">
        <v>9</v>
      </c>
      <c r="P10" s="4">
        <v>20</v>
      </c>
      <c r="Q10" s="4">
        <v>22</v>
      </c>
      <c r="R10" s="4">
        <v>26</v>
      </c>
      <c r="S10" s="4">
        <v>15</v>
      </c>
      <c r="T10" s="4">
        <v>18</v>
      </c>
      <c r="U10" t="str">
        <f t="shared" ca="1" si="2"/>
        <v>Churned</v>
      </c>
      <c r="V10" t="s">
        <v>2034</v>
      </c>
      <c r="W10">
        <f t="shared" si="3"/>
        <v>3500</v>
      </c>
      <c r="X10">
        <v>10</v>
      </c>
    </row>
    <row r="11" spans="1:24" x14ac:dyDescent="0.3">
      <c r="A11" t="s">
        <v>20</v>
      </c>
      <c r="B11" t="s">
        <v>1020</v>
      </c>
      <c r="C11">
        <v>35</v>
      </c>
      <c r="D11" t="str">
        <f t="shared" si="4"/>
        <v>Adult</v>
      </c>
      <c r="E11" t="s">
        <v>2007</v>
      </c>
      <c r="F11" s="3">
        <v>45493</v>
      </c>
      <c r="G11" s="2" t="str">
        <f t="shared" si="5"/>
        <v>Jul</v>
      </c>
      <c r="H11" s="2" t="str">
        <f t="shared" si="0"/>
        <v>2024</v>
      </c>
      <c r="I11" t="s">
        <v>2008</v>
      </c>
      <c r="J11" t="s">
        <v>2012</v>
      </c>
      <c r="K11" t="s">
        <v>2016</v>
      </c>
      <c r="L11" t="s">
        <v>2027</v>
      </c>
      <c r="M11" s="3">
        <v>45805</v>
      </c>
      <c r="N11">
        <f t="shared" ca="1" si="1"/>
        <v>24</v>
      </c>
      <c r="O11" s="13">
        <v>6</v>
      </c>
      <c r="P11" s="13">
        <v>28</v>
      </c>
      <c r="Q11" s="13">
        <v>29</v>
      </c>
      <c r="R11" s="13">
        <v>30</v>
      </c>
      <c r="S11" s="13">
        <v>25</v>
      </c>
      <c r="T11" s="13">
        <v>28</v>
      </c>
      <c r="U11" t="str">
        <f t="shared" ca="1" si="2"/>
        <v>Active</v>
      </c>
      <c r="V11" t="s">
        <v>2035</v>
      </c>
      <c r="W11">
        <f t="shared" si="3"/>
        <v>5500</v>
      </c>
      <c r="X11">
        <v>5</v>
      </c>
    </row>
    <row r="12" spans="1:24" x14ac:dyDescent="0.3">
      <c r="A12" t="s">
        <v>21</v>
      </c>
      <c r="B12" t="s">
        <v>1021</v>
      </c>
      <c r="C12">
        <v>49</v>
      </c>
      <c r="D12" t="str">
        <f t="shared" si="4"/>
        <v>Senior</v>
      </c>
      <c r="E12" t="s">
        <v>2007</v>
      </c>
      <c r="F12" s="3">
        <v>45298</v>
      </c>
      <c r="G12" s="2" t="str">
        <f t="shared" si="5"/>
        <v>Jan</v>
      </c>
      <c r="H12" s="2" t="str">
        <f t="shared" si="0"/>
        <v>2024</v>
      </c>
      <c r="I12" t="s">
        <v>2010</v>
      </c>
      <c r="J12" t="s">
        <v>2012</v>
      </c>
      <c r="K12" t="s">
        <v>2017</v>
      </c>
      <c r="L12" t="s">
        <v>2025</v>
      </c>
      <c r="M12" s="3">
        <v>45660</v>
      </c>
      <c r="N12">
        <f t="shared" ca="1" si="1"/>
        <v>169</v>
      </c>
      <c r="O12" s="13" t="s">
        <v>2057</v>
      </c>
      <c r="P12" s="13" t="s">
        <v>2057</v>
      </c>
      <c r="Q12" s="13">
        <v>10</v>
      </c>
      <c r="R12" s="13">
        <v>19</v>
      </c>
      <c r="S12" s="13">
        <v>21</v>
      </c>
      <c r="T12" s="13">
        <v>15</v>
      </c>
      <c r="U12" t="str">
        <f t="shared" ca="1" si="2"/>
        <v>Churned</v>
      </c>
      <c r="V12" t="s">
        <v>2035</v>
      </c>
      <c r="W12">
        <f t="shared" si="3"/>
        <v>3500</v>
      </c>
      <c r="X12">
        <v>6</v>
      </c>
    </row>
    <row r="13" spans="1:24" x14ac:dyDescent="0.3">
      <c r="A13" t="s">
        <v>22</v>
      </c>
      <c r="B13" t="s">
        <v>1022</v>
      </c>
      <c r="C13">
        <v>45</v>
      </c>
      <c r="D13" t="str">
        <f t="shared" si="4"/>
        <v>Senior</v>
      </c>
      <c r="E13" t="s">
        <v>2006</v>
      </c>
      <c r="F13" s="3">
        <v>45111</v>
      </c>
      <c r="G13" s="2" t="str">
        <f t="shared" si="5"/>
        <v>Jul</v>
      </c>
      <c r="H13" s="2" t="str">
        <f t="shared" si="0"/>
        <v>2023</v>
      </c>
      <c r="I13" t="s">
        <v>2010</v>
      </c>
      <c r="J13" t="s">
        <v>2013</v>
      </c>
      <c r="L13" t="s">
        <v>2047</v>
      </c>
      <c r="M13" s="3">
        <v>45820</v>
      </c>
      <c r="N13">
        <f t="shared" ca="1" si="1"/>
        <v>9</v>
      </c>
      <c r="O13" s="13" t="s">
        <v>2057</v>
      </c>
      <c r="P13" s="13" t="s">
        <v>2057</v>
      </c>
      <c r="Q13" s="13" t="s">
        <v>2057</v>
      </c>
      <c r="R13" s="13">
        <v>22</v>
      </c>
      <c r="S13" s="13">
        <v>25</v>
      </c>
      <c r="T13" s="13">
        <v>24</v>
      </c>
      <c r="U13" t="str">
        <f t="shared" ca="1" si="2"/>
        <v>Active</v>
      </c>
      <c r="V13" t="s">
        <v>2034</v>
      </c>
      <c r="W13">
        <f t="shared" si="3"/>
        <v>3500</v>
      </c>
      <c r="X13">
        <v>10</v>
      </c>
    </row>
    <row r="14" spans="1:24" x14ac:dyDescent="0.3">
      <c r="A14" t="s">
        <v>23</v>
      </c>
      <c r="B14" t="s">
        <v>1023</v>
      </c>
      <c r="C14">
        <v>25</v>
      </c>
      <c r="D14" t="str">
        <f t="shared" si="4"/>
        <v>Adult</v>
      </c>
      <c r="E14" t="s">
        <v>2006</v>
      </c>
      <c r="F14" s="3">
        <v>45543</v>
      </c>
      <c r="G14" s="2" t="str">
        <f t="shared" si="5"/>
        <v>Sep</v>
      </c>
      <c r="H14" s="2" t="str">
        <f t="shared" si="0"/>
        <v>2024</v>
      </c>
      <c r="I14" t="s">
        <v>2009</v>
      </c>
      <c r="J14" t="s">
        <v>2013</v>
      </c>
      <c r="L14" t="s">
        <v>2028</v>
      </c>
      <c r="M14" s="3">
        <v>45815</v>
      </c>
      <c r="N14">
        <f t="shared" ca="1" si="1"/>
        <v>14</v>
      </c>
      <c r="O14" s="13" t="s">
        <v>2057</v>
      </c>
      <c r="P14" s="13" t="s">
        <v>2057</v>
      </c>
      <c r="Q14" s="13" t="s">
        <v>2057</v>
      </c>
      <c r="R14" s="13">
        <v>11</v>
      </c>
      <c r="S14" s="13">
        <v>21</v>
      </c>
      <c r="T14" s="13">
        <v>19</v>
      </c>
      <c r="U14" t="str">
        <f t="shared" ca="1" si="2"/>
        <v>Active</v>
      </c>
      <c r="V14" t="s">
        <v>2035</v>
      </c>
      <c r="W14">
        <f t="shared" si="3"/>
        <v>1800</v>
      </c>
      <c r="X14">
        <v>1</v>
      </c>
    </row>
    <row r="15" spans="1:24" x14ac:dyDescent="0.3">
      <c r="A15" t="s">
        <v>24</v>
      </c>
      <c r="B15" t="s">
        <v>1024</v>
      </c>
      <c r="C15">
        <v>64</v>
      </c>
      <c r="D15" t="str">
        <f t="shared" si="4"/>
        <v>Senior</v>
      </c>
      <c r="E15" t="s">
        <v>2006</v>
      </c>
      <c r="F15" s="3">
        <v>45321</v>
      </c>
      <c r="G15" s="2" t="str">
        <f t="shared" si="5"/>
        <v>Jan</v>
      </c>
      <c r="H15" s="2" t="str">
        <f t="shared" si="0"/>
        <v>2024</v>
      </c>
      <c r="I15" t="s">
        <v>2011</v>
      </c>
      <c r="J15" t="s">
        <v>2012</v>
      </c>
      <c r="K15" t="s">
        <v>2016</v>
      </c>
      <c r="L15" t="s">
        <v>2025</v>
      </c>
      <c r="M15" s="3">
        <v>45759</v>
      </c>
      <c r="N15">
        <f t="shared" ca="1" si="1"/>
        <v>70</v>
      </c>
      <c r="O15" s="13" t="s">
        <v>2057</v>
      </c>
      <c r="P15" s="13" t="s">
        <v>2057</v>
      </c>
      <c r="Q15" s="13" t="s">
        <v>2057</v>
      </c>
      <c r="R15" s="13">
        <v>11</v>
      </c>
      <c r="S15" s="13">
        <v>18</v>
      </c>
      <c r="T15" s="13">
        <v>25</v>
      </c>
      <c r="U15" t="str">
        <f t="shared" ca="1" si="2"/>
        <v>Churned</v>
      </c>
      <c r="V15" t="s">
        <v>2035</v>
      </c>
      <c r="W15">
        <f t="shared" si="3"/>
        <v>700</v>
      </c>
      <c r="X15">
        <v>2</v>
      </c>
    </row>
    <row r="16" spans="1:24" x14ac:dyDescent="0.3">
      <c r="A16" t="s">
        <v>25</v>
      </c>
      <c r="B16" t="s">
        <v>1025</v>
      </c>
      <c r="C16">
        <v>49</v>
      </c>
      <c r="D16" t="str">
        <f t="shared" si="4"/>
        <v>Senior</v>
      </c>
      <c r="E16" t="s">
        <v>2006</v>
      </c>
      <c r="F16" s="3">
        <v>45165</v>
      </c>
      <c r="G16" s="2" t="str">
        <f t="shared" si="5"/>
        <v>Aug</v>
      </c>
      <c r="H16" s="2" t="str">
        <f t="shared" si="0"/>
        <v>2023</v>
      </c>
      <c r="I16" t="s">
        <v>2010</v>
      </c>
      <c r="J16" t="s">
        <v>2012</v>
      </c>
      <c r="K16" t="s">
        <v>2014</v>
      </c>
      <c r="L16" t="s">
        <v>2025</v>
      </c>
      <c r="M16" s="3">
        <v>45747</v>
      </c>
      <c r="N16">
        <f t="shared" ca="1" si="1"/>
        <v>82</v>
      </c>
      <c r="O16" s="13" t="s">
        <v>2057</v>
      </c>
      <c r="P16" s="13" t="s">
        <v>2057</v>
      </c>
      <c r="Q16" s="13" t="s">
        <v>2057</v>
      </c>
      <c r="R16" s="13" t="s">
        <v>2057</v>
      </c>
      <c r="S16" s="13">
        <v>4</v>
      </c>
      <c r="T16" s="13">
        <v>21</v>
      </c>
      <c r="U16" t="str">
        <f t="shared" ca="1" si="2"/>
        <v>Churned</v>
      </c>
      <c r="V16" t="s">
        <v>2034</v>
      </c>
      <c r="W16">
        <f t="shared" si="3"/>
        <v>3500</v>
      </c>
      <c r="X16">
        <v>2</v>
      </c>
    </row>
    <row r="17" spans="1:24" x14ac:dyDescent="0.3">
      <c r="A17" t="s">
        <v>26</v>
      </c>
      <c r="B17" t="s">
        <v>1026</v>
      </c>
      <c r="C17">
        <v>58</v>
      </c>
      <c r="D17" t="str">
        <f t="shared" si="4"/>
        <v>Senior</v>
      </c>
      <c r="E17" t="s">
        <v>2007</v>
      </c>
      <c r="F17" s="3">
        <v>45277</v>
      </c>
      <c r="G17" s="2" t="str">
        <f t="shared" si="5"/>
        <v>Dec</v>
      </c>
      <c r="H17" s="2" t="str">
        <f t="shared" si="0"/>
        <v>2023</v>
      </c>
      <c r="I17" t="s">
        <v>2010</v>
      </c>
      <c r="J17" t="s">
        <v>2012</v>
      </c>
      <c r="K17" t="s">
        <v>2015</v>
      </c>
      <c r="L17" t="s">
        <v>2026</v>
      </c>
      <c r="M17" s="3">
        <v>45536</v>
      </c>
      <c r="N17">
        <f t="shared" ca="1" si="1"/>
        <v>293</v>
      </c>
      <c r="O17" s="4" t="s">
        <v>2057</v>
      </c>
      <c r="P17" s="4">
        <v>28</v>
      </c>
      <c r="Q17" s="4">
        <v>26</v>
      </c>
      <c r="R17" s="4">
        <v>18</v>
      </c>
      <c r="S17" s="4">
        <v>19</v>
      </c>
      <c r="T17" s="4">
        <v>21</v>
      </c>
      <c r="U17" t="str">
        <f t="shared" ca="1" si="2"/>
        <v>Churned</v>
      </c>
      <c r="V17" t="s">
        <v>2035</v>
      </c>
      <c r="W17">
        <f t="shared" si="3"/>
        <v>3500</v>
      </c>
      <c r="X17">
        <v>4</v>
      </c>
    </row>
    <row r="18" spans="1:24" x14ac:dyDescent="0.3">
      <c r="A18" t="s">
        <v>27</v>
      </c>
      <c r="B18" t="s">
        <v>1027</v>
      </c>
      <c r="C18">
        <v>33</v>
      </c>
      <c r="D18" t="str">
        <f t="shared" si="4"/>
        <v>Adult</v>
      </c>
      <c r="E18" t="s">
        <v>2006</v>
      </c>
      <c r="F18" s="3">
        <v>45226</v>
      </c>
      <c r="G18" s="2" t="str">
        <f t="shared" si="5"/>
        <v>Oct</v>
      </c>
      <c r="H18" s="2" t="str">
        <f t="shared" si="0"/>
        <v>2023</v>
      </c>
      <c r="I18" t="s">
        <v>2009</v>
      </c>
      <c r="J18" t="s">
        <v>2012</v>
      </c>
      <c r="K18" t="s">
        <v>2015</v>
      </c>
      <c r="L18" t="s">
        <v>2025</v>
      </c>
      <c r="M18" s="3">
        <v>45729</v>
      </c>
      <c r="N18">
        <f t="shared" ca="1" si="1"/>
        <v>100</v>
      </c>
      <c r="O18" s="13" t="s">
        <v>2057</v>
      </c>
      <c r="P18" s="13" t="s">
        <v>2057</v>
      </c>
      <c r="Q18" s="13" t="s">
        <v>2057</v>
      </c>
      <c r="R18" s="13" t="s">
        <v>2057</v>
      </c>
      <c r="S18" s="13">
        <v>14</v>
      </c>
      <c r="T18" s="13">
        <v>27</v>
      </c>
      <c r="U18" t="str">
        <f t="shared" ca="1" si="2"/>
        <v>Churned</v>
      </c>
      <c r="V18" t="s">
        <v>2034</v>
      </c>
      <c r="W18">
        <f t="shared" si="3"/>
        <v>1800</v>
      </c>
      <c r="X18">
        <v>3</v>
      </c>
    </row>
    <row r="19" spans="1:24" x14ac:dyDescent="0.3">
      <c r="A19" t="s">
        <v>28</v>
      </c>
      <c r="B19" t="s">
        <v>1028</v>
      </c>
      <c r="C19">
        <v>32</v>
      </c>
      <c r="D19" t="str">
        <f t="shared" si="4"/>
        <v>Adult</v>
      </c>
      <c r="E19" t="s">
        <v>2007</v>
      </c>
      <c r="F19" s="3">
        <v>45606</v>
      </c>
      <c r="G19" s="2" t="str">
        <f t="shared" si="5"/>
        <v>Nov</v>
      </c>
      <c r="H19" s="2" t="str">
        <f t="shared" si="0"/>
        <v>2024</v>
      </c>
      <c r="I19" t="s">
        <v>2011</v>
      </c>
      <c r="J19" t="s">
        <v>2013</v>
      </c>
      <c r="L19" t="s">
        <v>2047</v>
      </c>
      <c r="M19" s="3">
        <v>45724</v>
      </c>
      <c r="N19">
        <f t="shared" ca="1" si="1"/>
        <v>105</v>
      </c>
      <c r="O19" s="13" t="s">
        <v>2057</v>
      </c>
      <c r="P19" s="13" t="s">
        <v>2057</v>
      </c>
      <c r="Q19" s="13">
        <v>3</v>
      </c>
      <c r="R19" s="13">
        <v>18</v>
      </c>
      <c r="S19" s="13">
        <v>17</v>
      </c>
      <c r="T19" s="13">
        <v>11</v>
      </c>
      <c r="U19" t="str">
        <f t="shared" ca="1" si="2"/>
        <v>Churned</v>
      </c>
      <c r="V19" t="s">
        <v>2035</v>
      </c>
      <c r="W19">
        <f t="shared" si="3"/>
        <v>700</v>
      </c>
      <c r="X19">
        <v>7</v>
      </c>
    </row>
    <row r="20" spans="1:24" x14ac:dyDescent="0.3">
      <c r="A20" t="s">
        <v>29</v>
      </c>
      <c r="B20" t="s">
        <v>1029</v>
      </c>
      <c r="C20">
        <v>13</v>
      </c>
      <c r="D20" t="str">
        <f t="shared" si="4"/>
        <v>Teenage</v>
      </c>
      <c r="E20" t="s">
        <v>2006</v>
      </c>
      <c r="F20" s="3">
        <v>44962</v>
      </c>
      <c r="G20" s="2" t="str">
        <f t="shared" si="5"/>
        <v>Feb</v>
      </c>
      <c r="H20" s="2" t="str">
        <f t="shared" si="0"/>
        <v>2023</v>
      </c>
      <c r="I20" t="s">
        <v>2008</v>
      </c>
      <c r="J20" t="s">
        <v>2012</v>
      </c>
      <c r="K20" t="s">
        <v>2015</v>
      </c>
      <c r="L20" t="s">
        <v>2028</v>
      </c>
      <c r="M20" s="3">
        <v>45491</v>
      </c>
      <c r="N20">
        <f t="shared" ca="1" si="1"/>
        <v>338</v>
      </c>
      <c r="O20" s="4" t="s">
        <v>2057</v>
      </c>
      <c r="P20" s="4" t="s">
        <v>2057</v>
      </c>
      <c r="Q20" s="4" t="s">
        <v>2057</v>
      </c>
      <c r="R20" s="4" t="s">
        <v>2057</v>
      </c>
      <c r="S20" s="4">
        <v>3</v>
      </c>
      <c r="T20" s="4">
        <v>16</v>
      </c>
      <c r="U20" t="str">
        <f t="shared" ca="1" si="2"/>
        <v>Churned</v>
      </c>
      <c r="V20" t="s">
        <v>2035</v>
      </c>
      <c r="W20">
        <f t="shared" si="3"/>
        <v>5500</v>
      </c>
      <c r="X20">
        <v>9</v>
      </c>
    </row>
    <row r="21" spans="1:24" x14ac:dyDescent="0.3">
      <c r="A21" t="s">
        <v>30</v>
      </c>
      <c r="B21" t="s">
        <v>1030</v>
      </c>
      <c r="C21">
        <v>77</v>
      </c>
      <c r="D21" t="str">
        <f t="shared" si="4"/>
        <v>Senior</v>
      </c>
      <c r="E21" t="s">
        <v>2006</v>
      </c>
      <c r="F21" s="3">
        <v>45199</v>
      </c>
      <c r="G21" s="2" t="str">
        <f t="shared" si="5"/>
        <v>Sep</v>
      </c>
      <c r="H21" s="2" t="str">
        <f t="shared" si="0"/>
        <v>2023</v>
      </c>
      <c r="I21" t="s">
        <v>2011</v>
      </c>
      <c r="J21" t="s">
        <v>2012</v>
      </c>
      <c r="K21" t="s">
        <v>2016</v>
      </c>
      <c r="L21" t="s">
        <v>2047</v>
      </c>
      <c r="M21" s="3">
        <v>45527</v>
      </c>
      <c r="N21">
        <f t="shared" ca="1" si="1"/>
        <v>302</v>
      </c>
      <c r="O21" s="4" t="s">
        <v>2057</v>
      </c>
      <c r="P21" s="4">
        <v>19</v>
      </c>
      <c r="Q21" s="4">
        <v>25</v>
      </c>
      <c r="R21" s="4">
        <v>25</v>
      </c>
      <c r="S21" s="4">
        <v>21</v>
      </c>
      <c r="T21" s="4">
        <v>27</v>
      </c>
      <c r="U21" t="str">
        <f t="shared" ca="1" si="2"/>
        <v>Churned</v>
      </c>
      <c r="V21" t="s">
        <v>2034</v>
      </c>
      <c r="W21">
        <f t="shared" si="3"/>
        <v>700</v>
      </c>
      <c r="X21">
        <v>4</v>
      </c>
    </row>
    <row r="22" spans="1:24" x14ac:dyDescent="0.3">
      <c r="A22" t="s">
        <v>31</v>
      </c>
      <c r="B22" t="s">
        <v>1031</v>
      </c>
      <c r="C22">
        <v>16</v>
      </c>
      <c r="D22" t="str">
        <f t="shared" si="4"/>
        <v>Teenage</v>
      </c>
      <c r="E22" t="s">
        <v>2007</v>
      </c>
      <c r="F22" s="3">
        <v>45049</v>
      </c>
      <c r="G22" s="2" t="str">
        <f t="shared" si="5"/>
        <v>May</v>
      </c>
      <c r="H22" s="2" t="str">
        <f t="shared" si="0"/>
        <v>2023</v>
      </c>
      <c r="I22" t="s">
        <v>2008</v>
      </c>
      <c r="J22" t="s">
        <v>2013</v>
      </c>
      <c r="L22" t="s">
        <v>2047</v>
      </c>
      <c r="M22" s="3">
        <v>45497</v>
      </c>
      <c r="N22">
        <f t="shared" ca="1" si="1"/>
        <v>332</v>
      </c>
      <c r="O22" s="4">
        <v>6</v>
      </c>
      <c r="P22" s="4">
        <v>26</v>
      </c>
      <c r="Q22" s="4">
        <v>27</v>
      </c>
      <c r="R22" s="4">
        <v>19</v>
      </c>
      <c r="S22" s="4">
        <v>20</v>
      </c>
      <c r="T22" s="4">
        <v>22</v>
      </c>
      <c r="U22" t="str">
        <f t="shared" ca="1" si="2"/>
        <v>Churned</v>
      </c>
      <c r="V22" t="s">
        <v>2034</v>
      </c>
      <c r="W22">
        <f t="shared" si="3"/>
        <v>5500</v>
      </c>
      <c r="X22">
        <v>7</v>
      </c>
    </row>
    <row r="23" spans="1:24" x14ac:dyDescent="0.3">
      <c r="A23" t="s">
        <v>32</v>
      </c>
      <c r="B23" t="s">
        <v>1032</v>
      </c>
      <c r="C23">
        <v>74</v>
      </c>
      <c r="D23" t="str">
        <f t="shared" si="4"/>
        <v>Senior</v>
      </c>
      <c r="E23" t="s">
        <v>2007</v>
      </c>
      <c r="F23" s="3">
        <v>45606</v>
      </c>
      <c r="G23" s="2" t="str">
        <f t="shared" si="5"/>
        <v>Nov</v>
      </c>
      <c r="H23" s="2" t="str">
        <f t="shared" si="0"/>
        <v>2024</v>
      </c>
      <c r="I23" t="s">
        <v>2009</v>
      </c>
      <c r="J23" t="s">
        <v>2012</v>
      </c>
      <c r="K23" t="s">
        <v>2015</v>
      </c>
      <c r="L23" t="s">
        <v>2025</v>
      </c>
      <c r="M23" s="3">
        <v>45698</v>
      </c>
      <c r="N23">
        <f t="shared" ca="1" si="1"/>
        <v>131</v>
      </c>
      <c r="O23" s="13">
        <v>10</v>
      </c>
      <c r="P23" s="13">
        <v>28</v>
      </c>
      <c r="Q23" s="13">
        <v>29</v>
      </c>
      <c r="R23" s="13">
        <v>30</v>
      </c>
      <c r="S23" s="13">
        <v>25</v>
      </c>
      <c r="T23" s="13">
        <v>28</v>
      </c>
      <c r="U23" t="str">
        <f t="shared" ca="1" si="2"/>
        <v>Churned</v>
      </c>
      <c r="V23" t="s">
        <v>2035</v>
      </c>
      <c r="W23">
        <f t="shared" si="3"/>
        <v>1800</v>
      </c>
      <c r="X23">
        <v>2</v>
      </c>
    </row>
    <row r="24" spans="1:24" x14ac:dyDescent="0.3">
      <c r="A24" t="s">
        <v>33</v>
      </c>
      <c r="B24" t="s">
        <v>1033</v>
      </c>
      <c r="C24">
        <v>17</v>
      </c>
      <c r="D24" t="str">
        <f t="shared" si="4"/>
        <v>Teenage</v>
      </c>
      <c r="E24" t="s">
        <v>2007</v>
      </c>
      <c r="F24" s="3">
        <v>45235</v>
      </c>
      <c r="G24" s="2" t="str">
        <f t="shared" si="5"/>
        <v>Nov</v>
      </c>
      <c r="H24" s="2" t="str">
        <f t="shared" si="0"/>
        <v>2023</v>
      </c>
      <c r="I24" t="s">
        <v>2009</v>
      </c>
      <c r="J24" t="s">
        <v>2012</v>
      </c>
      <c r="K24" t="s">
        <v>2015</v>
      </c>
      <c r="L24" t="s">
        <v>2028</v>
      </c>
      <c r="M24" s="3">
        <v>45617</v>
      </c>
      <c r="N24">
        <f t="shared" ca="1" si="1"/>
        <v>212</v>
      </c>
      <c r="O24" s="4">
        <v>7</v>
      </c>
      <c r="P24" s="4">
        <v>18</v>
      </c>
      <c r="Q24" s="4">
        <v>17</v>
      </c>
      <c r="R24" s="4">
        <v>19</v>
      </c>
      <c r="S24" s="4">
        <v>20</v>
      </c>
      <c r="T24" s="4">
        <v>22</v>
      </c>
      <c r="U24" t="str">
        <f t="shared" ca="1" si="2"/>
        <v>Churned</v>
      </c>
      <c r="V24" t="s">
        <v>2035</v>
      </c>
      <c r="W24">
        <f t="shared" si="3"/>
        <v>1800</v>
      </c>
      <c r="X24">
        <v>9</v>
      </c>
    </row>
    <row r="25" spans="1:24" x14ac:dyDescent="0.3">
      <c r="A25" t="s">
        <v>34</v>
      </c>
      <c r="B25" t="s">
        <v>1034</v>
      </c>
      <c r="C25">
        <v>41</v>
      </c>
      <c r="D25" t="str">
        <f t="shared" si="4"/>
        <v>Adult</v>
      </c>
      <c r="E25" t="s">
        <v>2007</v>
      </c>
      <c r="F25" s="3">
        <v>45089</v>
      </c>
      <c r="G25" s="2" t="str">
        <f t="shared" si="5"/>
        <v>Jun</v>
      </c>
      <c r="H25" s="2" t="str">
        <f t="shared" si="0"/>
        <v>2023</v>
      </c>
      <c r="I25" t="s">
        <v>2008</v>
      </c>
      <c r="J25" t="s">
        <v>2012</v>
      </c>
      <c r="K25" t="s">
        <v>2017</v>
      </c>
      <c r="L25" t="s">
        <v>2027</v>
      </c>
      <c r="M25" s="3">
        <v>45610</v>
      </c>
      <c r="N25">
        <f t="shared" ca="1" si="1"/>
        <v>219</v>
      </c>
      <c r="O25" s="4" t="s">
        <v>2057</v>
      </c>
      <c r="P25" s="4" t="s">
        <v>2057</v>
      </c>
      <c r="Q25" s="4" t="s">
        <v>2057</v>
      </c>
      <c r="R25" s="4" t="s">
        <v>2057</v>
      </c>
      <c r="S25" s="4" t="s">
        <v>2057</v>
      </c>
      <c r="T25" s="4">
        <v>13</v>
      </c>
      <c r="U25" t="str">
        <f t="shared" ca="1" si="2"/>
        <v>Churned</v>
      </c>
      <c r="V25" t="s">
        <v>2034</v>
      </c>
      <c r="W25">
        <f t="shared" si="3"/>
        <v>5500</v>
      </c>
      <c r="X25">
        <v>4</v>
      </c>
    </row>
    <row r="26" spans="1:24" x14ac:dyDescent="0.3">
      <c r="A26" t="s">
        <v>35</v>
      </c>
      <c r="B26" t="s">
        <v>1035</v>
      </c>
      <c r="C26">
        <v>30</v>
      </c>
      <c r="D26" t="str">
        <f t="shared" si="4"/>
        <v>Adult</v>
      </c>
      <c r="E26" t="s">
        <v>2007</v>
      </c>
      <c r="F26" s="3">
        <v>44896</v>
      </c>
      <c r="G26" s="2" t="str">
        <f t="shared" si="5"/>
        <v>Dec</v>
      </c>
      <c r="H26" s="2" t="str">
        <f t="shared" si="0"/>
        <v>2022</v>
      </c>
      <c r="I26" t="s">
        <v>2008</v>
      </c>
      <c r="J26" t="s">
        <v>2012</v>
      </c>
      <c r="K26" t="s">
        <v>2017</v>
      </c>
      <c r="L26" t="s">
        <v>2047</v>
      </c>
      <c r="M26" s="3">
        <v>45570</v>
      </c>
      <c r="N26">
        <f t="shared" ca="1" si="1"/>
        <v>259</v>
      </c>
      <c r="O26" s="4" t="s">
        <v>2057</v>
      </c>
      <c r="P26" s="4" t="s">
        <v>2057</v>
      </c>
      <c r="Q26" s="4" t="s">
        <v>2057</v>
      </c>
      <c r="R26" s="4" t="s">
        <v>2057</v>
      </c>
      <c r="S26" s="4" t="s">
        <v>2057</v>
      </c>
      <c r="T26" s="4">
        <v>5</v>
      </c>
      <c r="U26" t="str">
        <f t="shared" ca="1" si="2"/>
        <v>Churned</v>
      </c>
      <c r="V26" t="s">
        <v>2035</v>
      </c>
      <c r="W26">
        <f t="shared" si="3"/>
        <v>5500</v>
      </c>
      <c r="X26">
        <v>9</v>
      </c>
    </row>
    <row r="27" spans="1:24" x14ac:dyDescent="0.3">
      <c r="A27" t="s">
        <v>36</v>
      </c>
      <c r="B27" t="s">
        <v>1036</v>
      </c>
      <c r="C27">
        <v>22</v>
      </c>
      <c r="D27" t="str">
        <f t="shared" si="4"/>
        <v>Adult</v>
      </c>
      <c r="E27" t="s">
        <v>2006</v>
      </c>
      <c r="F27" s="3">
        <v>45375</v>
      </c>
      <c r="G27" s="2" t="str">
        <f t="shared" si="5"/>
        <v>Mar</v>
      </c>
      <c r="H27" s="2" t="str">
        <f t="shared" si="0"/>
        <v>2024</v>
      </c>
      <c r="I27" t="s">
        <v>2010</v>
      </c>
      <c r="J27" t="s">
        <v>2012</v>
      </c>
      <c r="K27" t="s">
        <v>2014</v>
      </c>
      <c r="L27" t="s">
        <v>2028</v>
      </c>
      <c r="M27" s="3">
        <v>45808</v>
      </c>
      <c r="N27">
        <f t="shared" ca="1" si="1"/>
        <v>21</v>
      </c>
      <c r="O27" s="13" t="s">
        <v>2057</v>
      </c>
      <c r="P27" s="13">
        <v>20</v>
      </c>
      <c r="Q27" s="13">
        <v>18</v>
      </c>
      <c r="R27" s="13">
        <v>16</v>
      </c>
      <c r="S27" s="13">
        <v>21</v>
      </c>
      <c r="T27" s="13">
        <v>22</v>
      </c>
      <c r="U27" t="str">
        <f t="shared" ca="1" si="2"/>
        <v>Active</v>
      </c>
      <c r="V27" t="s">
        <v>2035</v>
      </c>
      <c r="W27">
        <f t="shared" si="3"/>
        <v>3500</v>
      </c>
      <c r="X27">
        <v>5</v>
      </c>
    </row>
    <row r="28" spans="1:24" x14ac:dyDescent="0.3">
      <c r="A28" t="s">
        <v>37</v>
      </c>
      <c r="B28" t="s">
        <v>1037</v>
      </c>
      <c r="C28">
        <v>13</v>
      </c>
      <c r="D28" t="str">
        <f t="shared" si="4"/>
        <v>Teenage</v>
      </c>
      <c r="E28" t="s">
        <v>2007</v>
      </c>
      <c r="F28" s="3">
        <v>45233</v>
      </c>
      <c r="G28" s="2" t="str">
        <f t="shared" si="5"/>
        <v>Nov</v>
      </c>
      <c r="H28" s="2" t="str">
        <f t="shared" si="0"/>
        <v>2023</v>
      </c>
      <c r="I28" t="s">
        <v>2010</v>
      </c>
      <c r="J28" t="s">
        <v>2012</v>
      </c>
      <c r="K28" t="s">
        <v>2014</v>
      </c>
      <c r="L28" t="s">
        <v>2026</v>
      </c>
      <c r="M28" s="3">
        <v>45702</v>
      </c>
      <c r="N28">
        <f t="shared" ca="1" si="1"/>
        <v>127</v>
      </c>
      <c r="O28" s="13" t="s">
        <v>2057</v>
      </c>
      <c r="P28" s="13">
        <v>16</v>
      </c>
      <c r="Q28" s="13">
        <v>11</v>
      </c>
      <c r="R28" s="13">
        <v>14</v>
      </c>
      <c r="S28" s="13">
        <v>20</v>
      </c>
      <c r="T28" s="13">
        <v>20</v>
      </c>
      <c r="U28" t="str">
        <f t="shared" ca="1" si="2"/>
        <v>Churned</v>
      </c>
      <c r="V28" t="s">
        <v>2035</v>
      </c>
      <c r="W28">
        <f t="shared" si="3"/>
        <v>3500</v>
      </c>
      <c r="X28">
        <v>5</v>
      </c>
    </row>
    <row r="29" spans="1:24" x14ac:dyDescent="0.3">
      <c r="A29" t="s">
        <v>38</v>
      </c>
      <c r="B29" t="s">
        <v>1038</v>
      </c>
      <c r="C29">
        <v>43</v>
      </c>
      <c r="D29" t="str">
        <f t="shared" si="4"/>
        <v>Adult</v>
      </c>
      <c r="E29" t="s">
        <v>2006</v>
      </c>
      <c r="F29" s="3">
        <v>45028</v>
      </c>
      <c r="G29" s="2" t="str">
        <f t="shared" si="5"/>
        <v>Apr</v>
      </c>
      <c r="H29" s="2" t="str">
        <f t="shared" si="0"/>
        <v>2023</v>
      </c>
      <c r="I29" t="s">
        <v>2008</v>
      </c>
      <c r="J29" t="s">
        <v>2012</v>
      </c>
      <c r="K29" t="s">
        <v>2016</v>
      </c>
      <c r="L29" t="s">
        <v>2028</v>
      </c>
      <c r="M29" s="3">
        <v>45461</v>
      </c>
      <c r="N29">
        <f t="shared" ca="1" si="1"/>
        <v>368</v>
      </c>
      <c r="O29" s="4" t="s">
        <v>2057</v>
      </c>
      <c r="P29" s="4" t="s">
        <v>2057</v>
      </c>
      <c r="Q29" s="4" t="s">
        <v>2057</v>
      </c>
      <c r="R29" s="4" t="s">
        <v>2057</v>
      </c>
      <c r="S29" s="4" t="s">
        <v>2057</v>
      </c>
      <c r="T29" s="4">
        <v>15</v>
      </c>
      <c r="U29" t="str">
        <f t="shared" ca="1" si="2"/>
        <v>Churned</v>
      </c>
      <c r="V29" t="s">
        <v>2034</v>
      </c>
      <c r="W29">
        <f t="shared" si="3"/>
        <v>5500</v>
      </c>
      <c r="X29">
        <v>10</v>
      </c>
    </row>
    <row r="30" spans="1:24" x14ac:dyDescent="0.3">
      <c r="A30" t="s">
        <v>39</v>
      </c>
      <c r="B30" t="s">
        <v>1039</v>
      </c>
      <c r="C30">
        <v>17</v>
      </c>
      <c r="D30" t="str">
        <f t="shared" si="4"/>
        <v>Teenage</v>
      </c>
      <c r="E30" t="s">
        <v>2006</v>
      </c>
      <c r="F30" s="3">
        <v>45601</v>
      </c>
      <c r="G30" s="2" t="str">
        <f t="shared" si="5"/>
        <v>Nov</v>
      </c>
      <c r="H30" s="2" t="str">
        <f t="shared" si="0"/>
        <v>2024</v>
      </c>
      <c r="I30" t="s">
        <v>2010</v>
      </c>
      <c r="J30" t="s">
        <v>2012</v>
      </c>
      <c r="K30" t="s">
        <v>2015</v>
      </c>
      <c r="L30" t="s">
        <v>2047</v>
      </c>
      <c r="M30" s="3">
        <v>45752</v>
      </c>
      <c r="N30">
        <f t="shared" ca="1" si="1"/>
        <v>77</v>
      </c>
      <c r="O30" s="13">
        <v>1</v>
      </c>
      <c r="P30" s="13">
        <v>24</v>
      </c>
      <c r="Q30" s="13">
        <v>2</v>
      </c>
      <c r="R30" s="13">
        <v>10</v>
      </c>
      <c r="S30" s="13">
        <v>10</v>
      </c>
      <c r="T30" s="13">
        <v>16</v>
      </c>
      <c r="U30" t="str">
        <f t="shared" ca="1" si="2"/>
        <v>Churned</v>
      </c>
      <c r="V30" t="s">
        <v>2034</v>
      </c>
      <c r="W30">
        <f t="shared" si="3"/>
        <v>3500</v>
      </c>
      <c r="X30">
        <v>4</v>
      </c>
    </row>
    <row r="31" spans="1:24" x14ac:dyDescent="0.3">
      <c r="A31" t="s">
        <v>40</v>
      </c>
      <c r="B31" t="s">
        <v>1040</v>
      </c>
      <c r="C31">
        <v>39</v>
      </c>
      <c r="D31" t="str">
        <f t="shared" si="4"/>
        <v>Adult</v>
      </c>
      <c r="E31" t="s">
        <v>2006</v>
      </c>
      <c r="F31" s="3">
        <v>44843</v>
      </c>
      <c r="G31" s="2" t="str">
        <f t="shared" si="5"/>
        <v>Oct</v>
      </c>
      <c r="H31" s="2" t="str">
        <f t="shared" si="0"/>
        <v>2022</v>
      </c>
      <c r="I31" t="s">
        <v>2009</v>
      </c>
      <c r="J31" t="s">
        <v>2013</v>
      </c>
      <c r="L31" t="s">
        <v>2025</v>
      </c>
      <c r="M31" s="3">
        <v>45503</v>
      </c>
      <c r="N31">
        <f t="shared" ca="1" si="1"/>
        <v>326</v>
      </c>
      <c r="O31" s="4">
        <v>5</v>
      </c>
      <c r="P31" s="4">
        <v>16</v>
      </c>
      <c r="Q31" s="4">
        <v>16</v>
      </c>
      <c r="R31" s="4">
        <v>15</v>
      </c>
      <c r="S31" s="4">
        <v>23</v>
      </c>
      <c r="T31" s="4">
        <v>25</v>
      </c>
      <c r="U31" t="str">
        <f t="shared" ca="1" si="2"/>
        <v>Churned</v>
      </c>
      <c r="V31" t="s">
        <v>2035</v>
      </c>
      <c r="W31">
        <f t="shared" si="3"/>
        <v>1800</v>
      </c>
      <c r="X31">
        <v>4</v>
      </c>
    </row>
    <row r="32" spans="1:24" x14ac:dyDescent="0.3">
      <c r="A32" t="s">
        <v>41</v>
      </c>
      <c r="B32" t="s">
        <v>1041</v>
      </c>
      <c r="C32">
        <v>26</v>
      </c>
      <c r="D32" t="str">
        <f t="shared" si="4"/>
        <v>Adult</v>
      </c>
      <c r="E32" t="s">
        <v>2006</v>
      </c>
      <c r="F32" s="3">
        <v>45027</v>
      </c>
      <c r="G32" s="2" t="str">
        <f t="shared" si="5"/>
        <v>Apr</v>
      </c>
      <c r="H32" s="2" t="str">
        <f t="shared" si="0"/>
        <v>2023</v>
      </c>
      <c r="I32" t="s">
        <v>2010</v>
      </c>
      <c r="J32" t="s">
        <v>2012</v>
      </c>
      <c r="K32" t="s">
        <v>2016</v>
      </c>
      <c r="L32" t="s">
        <v>2028</v>
      </c>
      <c r="M32" s="3">
        <v>45691</v>
      </c>
      <c r="N32">
        <f t="shared" ca="1" si="1"/>
        <v>138</v>
      </c>
      <c r="O32" s="13" t="s">
        <v>2057</v>
      </c>
      <c r="P32" s="13">
        <v>25</v>
      </c>
      <c r="Q32" s="13">
        <v>22</v>
      </c>
      <c r="R32" s="13">
        <v>21</v>
      </c>
      <c r="S32" s="13">
        <v>20</v>
      </c>
      <c r="T32" s="13">
        <v>25</v>
      </c>
      <c r="U32" t="str">
        <f t="shared" ca="1" si="2"/>
        <v>Churned</v>
      </c>
      <c r="V32" t="s">
        <v>2035</v>
      </c>
      <c r="W32">
        <f t="shared" si="3"/>
        <v>3500</v>
      </c>
      <c r="X32">
        <v>7</v>
      </c>
    </row>
    <row r="33" spans="1:24" x14ac:dyDescent="0.3">
      <c r="A33" t="s">
        <v>42</v>
      </c>
      <c r="B33" t="s">
        <v>1042</v>
      </c>
      <c r="C33">
        <v>36</v>
      </c>
      <c r="D33" t="str">
        <f t="shared" si="4"/>
        <v>Adult</v>
      </c>
      <c r="E33" t="s">
        <v>2007</v>
      </c>
      <c r="F33" s="3">
        <v>44938</v>
      </c>
      <c r="G33" s="2" t="str">
        <f t="shared" si="5"/>
        <v>Jan</v>
      </c>
      <c r="H33" s="2" t="str">
        <f t="shared" si="0"/>
        <v>2023</v>
      </c>
      <c r="I33" t="s">
        <v>2009</v>
      </c>
      <c r="J33" t="s">
        <v>2012</v>
      </c>
      <c r="K33" t="s">
        <v>2014</v>
      </c>
      <c r="L33" t="s">
        <v>2027</v>
      </c>
      <c r="M33" s="3">
        <v>45520</v>
      </c>
      <c r="N33">
        <f t="shared" ca="1" si="1"/>
        <v>309</v>
      </c>
      <c r="O33" s="4" t="s">
        <v>2057</v>
      </c>
      <c r="P33" s="4">
        <v>21</v>
      </c>
      <c r="Q33" s="4">
        <v>18</v>
      </c>
      <c r="R33" s="4">
        <v>15</v>
      </c>
      <c r="S33" s="4">
        <v>18</v>
      </c>
      <c r="T33" s="4">
        <v>16</v>
      </c>
      <c r="U33" t="str">
        <f t="shared" ca="1" si="2"/>
        <v>Churned</v>
      </c>
      <c r="V33" t="s">
        <v>2034</v>
      </c>
      <c r="W33">
        <f t="shared" si="3"/>
        <v>1800</v>
      </c>
      <c r="X33">
        <v>7</v>
      </c>
    </row>
    <row r="34" spans="1:24" x14ac:dyDescent="0.3">
      <c r="A34" t="s">
        <v>43</v>
      </c>
      <c r="B34" t="s">
        <v>1043</v>
      </c>
      <c r="C34">
        <v>50</v>
      </c>
      <c r="D34" t="str">
        <f t="shared" si="4"/>
        <v>Senior</v>
      </c>
      <c r="E34" t="s">
        <v>2007</v>
      </c>
      <c r="F34" s="3">
        <v>45341</v>
      </c>
      <c r="G34" s="2" t="str">
        <f t="shared" si="5"/>
        <v>Feb</v>
      </c>
      <c r="H34" s="2" t="str">
        <f t="shared" si="0"/>
        <v>2024</v>
      </c>
      <c r="I34" t="s">
        <v>2009</v>
      </c>
      <c r="J34" t="s">
        <v>2012</v>
      </c>
      <c r="K34" t="s">
        <v>2014</v>
      </c>
      <c r="L34" t="s">
        <v>2047</v>
      </c>
      <c r="M34" s="3">
        <v>45656</v>
      </c>
      <c r="N34">
        <f t="shared" ca="1" si="1"/>
        <v>173</v>
      </c>
      <c r="O34" s="4" t="s">
        <v>2057</v>
      </c>
      <c r="P34" s="4">
        <v>15</v>
      </c>
      <c r="Q34" s="4">
        <v>19</v>
      </c>
      <c r="R34" s="4">
        <v>14</v>
      </c>
      <c r="S34" s="4">
        <v>18</v>
      </c>
      <c r="T34" s="4">
        <v>21</v>
      </c>
      <c r="U34" t="str">
        <f t="shared" ca="1" si="2"/>
        <v>Churned</v>
      </c>
      <c r="V34" t="s">
        <v>2035</v>
      </c>
      <c r="W34">
        <f t="shared" si="3"/>
        <v>1800</v>
      </c>
      <c r="X34">
        <v>10</v>
      </c>
    </row>
    <row r="35" spans="1:24" x14ac:dyDescent="0.3">
      <c r="A35" t="s">
        <v>44</v>
      </c>
      <c r="B35" t="s">
        <v>1044</v>
      </c>
      <c r="C35">
        <v>42</v>
      </c>
      <c r="D35" t="str">
        <f t="shared" si="4"/>
        <v>Adult</v>
      </c>
      <c r="E35" t="s">
        <v>2006</v>
      </c>
      <c r="F35" s="3">
        <v>45491</v>
      </c>
      <c r="G35" s="2" t="str">
        <f t="shared" si="5"/>
        <v>Jul</v>
      </c>
      <c r="H35" s="2" t="str">
        <f t="shared" si="0"/>
        <v>2024</v>
      </c>
      <c r="I35" t="s">
        <v>2011</v>
      </c>
      <c r="J35" t="s">
        <v>2013</v>
      </c>
      <c r="L35" t="s">
        <v>2027</v>
      </c>
      <c r="M35" s="3">
        <v>45798</v>
      </c>
      <c r="N35">
        <f t="shared" ca="1" si="1"/>
        <v>31</v>
      </c>
      <c r="O35" s="13" t="s">
        <v>2057</v>
      </c>
      <c r="P35" s="13" t="s">
        <v>2057</v>
      </c>
      <c r="Q35" s="13" t="s">
        <v>2057</v>
      </c>
      <c r="R35" s="13">
        <v>21</v>
      </c>
      <c r="S35" s="13">
        <v>22</v>
      </c>
      <c r="T35" s="13">
        <v>25</v>
      </c>
      <c r="U35" t="str">
        <f t="shared" ca="1" si="2"/>
        <v>Active</v>
      </c>
      <c r="V35" t="s">
        <v>2035</v>
      </c>
      <c r="W35">
        <f t="shared" si="3"/>
        <v>700</v>
      </c>
      <c r="X35">
        <v>1</v>
      </c>
    </row>
    <row r="36" spans="1:24" x14ac:dyDescent="0.3">
      <c r="A36" t="s">
        <v>45</v>
      </c>
      <c r="B36" t="s">
        <v>1045</v>
      </c>
      <c r="C36">
        <v>30</v>
      </c>
      <c r="D36" t="str">
        <f t="shared" si="4"/>
        <v>Adult</v>
      </c>
      <c r="E36" t="s">
        <v>2007</v>
      </c>
      <c r="F36" s="3">
        <v>45211</v>
      </c>
      <c r="G36" s="2" t="str">
        <f t="shared" si="5"/>
        <v>Oct</v>
      </c>
      <c r="H36" s="2" t="str">
        <f t="shared" si="0"/>
        <v>2023</v>
      </c>
      <c r="I36" t="s">
        <v>2010</v>
      </c>
      <c r="J36" t="s">
        <v>2012</v>
      </c>
      <c r="K36" t="s">
        <v>2014</v>
      </c>
      <c r="L36" t="s">
        <v>2027</v>
      </c>
      <c r="M36" s="3">
        <v>45817</v>
      </c>
      <c r="N36">
        <f t="shared" ca="1" si="1"/>
        <v>12</v>
      </c>
      <c r="O36" s="13" t="s">
        <v>2057</v>
      </c>
      <c r="P36" s="13" t="s">
        <v>2057</v>
      </c>
      <c r="Q36" s="13" t="s">
        <v>2057</v>
      </c>
      <c r="R36" s="13" t="s">
        <v>2057</v>
      </c>
      <c r="S36" s="13" t="s">
        <v>2057</v>
      </c>
      <c r="T36" s="13">
        <v>21</v>
      </c>
      <c r="U36" t="str">
        <f t="shared" ca="1" si="2"/>
        <v>Active</v>
      </c>
      <c r="V36" t="s">
        <v>2035</v>
      </c>
      <c r="W36">
        <f t="shared" si="3"/>
        <v>3500</v>
      </c>
      <c r="X36">
        <v>9</v>
      </c>
    </row>
    <row r="37" spans="1:24" x14ac:dyDescent="0.3">
      <c r="A37" t="s">
        <v>46</v>
      </c>
      <c r="B37" t="s">
        <v>1046</v>
      </c>
      <c r="C37">
        <v>28</v>
      </c>
      <c r="D37" t="str">
        <f t="shared" si="4"/>
        <v>Adult</v>
      </c>
      <c r="E37" t="s">
        <v>2006</v>
      </c>
      <c r="F37" s="3">
        <v>45711</v>
      </c>
      <c r="G37" s="2" t="str">
        <f t="shared" si="5"/>
        <v>Feb</v>
      </c>
      <c r="H37" s="2" t="str">
        <f t="shared" si="0"/>
        <v>2025</v>
      </c>
      <c r="I37" t="s">
        <v>2009</v>
      </c>
      <c r="J37" t="s">
        <v>2013</v>
      </c>
      <c r="L37" t="s">
        <v>2026</v>
      </c>
      <c r="M37" s="3">
        <v>45820</v>
      </c>
      <c r="N37">
        <f t="shared" ca="1" si="1"/>
        <v>9</v>
      </c>
      <c r="O37" s="13" t="s">
        <v>2057</v>
      </c>
      <c r="P37" s="13" t="s">
        <v>2057</v>
      </c>
      <c r="Q37" s="13">
        <v>3</v>
      </c>
      <c r="R37" s="13">
        <v>11</v>
      </c>
      <c r="S37" s="13">
        <v>16</v>
      </c>
      <c r="T37" s="13">
        <v>15</v>
      </c>
      <c r="U37" t="str">
        <f t="shared" ca="1" si="2"/>
        <v>Active</v>
      </c>
      <c r="V37" t="s">
        <v>2034</v>
      </c>
      <c r="W37">
        <f t="shared" si="3"/>
        <v>1800</v>
      </c>
      <c r="X37">
        <v>6</v>
      </c>
    </row>
    <row r="38" spans="1:24" x14ac:dyDescent="0.3">
      <c r="A38" t="s">
        <v>47</v>
      </c>
      <c r="B38" t="s">
        <v>1047</v>
      </c>
      <c r="C38">
        <v>18</v>
      </c>
      <c r="D38" t="str">
        <f t="shared" si="4"/>
        <v>Adult</v>
      </c>
      <c r="E38" t="s">
        <v>2006</v>
      </c>
      <c r="F38" s="3">
        <v>45434</v>
      </c>
      <c r="G38" s="2" t="str">
        <f t="shared" si="5"/>
        <v>May</v>
      </c>
      <c r="H38" s="2" t="str">
        <f t="shared" si="0"/>
        <v>2024</v>
      </c>
      <c r="I38" t="s">
        <v>2008</v>
      </c>
      <c r="J38" t="s">
        <v>2012</v>
      </c>
      <c r="K38" t="s">
        <v>2014</v>
      </c>
      <c r="L38" t="s">
        <v>2047</v>
      </c>
      <c r="M38" s="3">
        <v>45585</v>
      </c>
      <c r="N38">
        <f t="shared" ca="1" si="1"/>
        <v>244</v>
      </c>
      <c r="O38" s="4" t="s">
        <v>2057</v>
      </c>
      <c r="P38" s="4">
        <v>21</v>
      </c>
      <c r="Q38" s="4">
        <v>16</v>
      </c>
      <c r="R38" s="4">
        <v>22</v>
      </c>
      <c r="S38" s="4">
        <v>15</v>
      </c>
      <c r="T38" s="4">
        <v>19</v>
      </c>
      <c r="U38" t="str">
        <f t="shared" ca="1" si="2"/>
        <v>Churned</v>
      </c>
      <c r="V38" t="s">
        <v>2035</v>
      </c>
      <c r="W38">
        <f t="shared" si="3"/>
        <v>5500</v>
      </c>
      <c r="X38">
        <v>8</v>
      </c>
    </row>
    <row r="39" spans="1:24" x14ac:dyDescent="0.3">
      <c r="A39" t="s">
        <v>48</v>
      </c>
      <c r="B39" t="s">
        <v>1048</v>
      </c>
      <c r="C39">
        <v>46</v>
      </c>
      <c r="D39" t="str">
        <f t="shared" si="4"/>
        <v>Senior</v>
      </c>
      <c r="E39" t="s">
        <v>2006</v>
      </c>
      <c r="F39" s="3">
        <v>45313</v>
      </c>
      <c r="G39" s="2" t="str">
        <f t="shared" si="5"/>
        <v>Jan</v>
      </c>
      <c r="H39" s="2" t="str">
        <f t="shared" si="0"/>
        <v>2024</v>
      </c>
      <c r="I39" t="s">
        <v>2010</v>
      </c>
      <c r="J39" t="s">
        <v>2013</v>
      </c>
      <c r="L39" t="s">
        <v>2047</v>
      </c>
      <c r="M39" s="3">
        <v>45618</v>
      </c>
      <c r="N39">
        <f t="shared" ca="1" si="1"/>
        <v>211</v>
      </c>
      <c r="O39" s="4" t="s">
        <v>2057</v>
      </c>
      <c r="P39" s="4" t="s">
        <v>2057</v>
      </c>
      <c r="Q39" s="4" t="s">
        <v>2057</v>
      </c>
      <c r="R39" s="4" t="s">
        <v>2057</v>
      </c>
      <c r="S39" s="4">
        <v>1</v>
      </c>
      <c r="T39" s="4">
        <v>15</v>
      </c>
      <c r="U39" t="str">
        <f t="shared" ca="1" si="2"/>
        <v>Churned</v>
      </c>
      <c r="V39" t="s">
        <v>2034</v>
      </c>
      <c r="W39">
        <f t="shared" si="3"/>
        <v>3500</v>
      </c>
      <c r="X39">
        <v>8</v>
      </c>
    </row>
    <row r="40" spans="1:24" x14ac:dyDescent="0.3">
      <c r="A40" t="s">
        <v>49</v>
      </c>
      <c r="B40" t="s">
        <v>1049</v>
      </c>
      <c r="C40">
        <v>46</v>
      </c>
      <c r="D40" t="str">
        <f t="shared" si="4"/>
        <v>Senior</v>
      </c>
      <c r="E40" t="s">
        <v>2007</v>
      </c>
      <c r="F40" s="3">
        <v>45571</v>
      </c>
      <c r="G40" s="2" t="str">
        <f t="shared" si="5"/>
        <v>Oct</v>
      </c>
      <c r="H40" s="2" t="str">
        <f t="shared" si="0"/>
        <v>2024</v>
      </c>
      <c r="I40" t="s">
        <v>2011</v>
      </c>
      <c r="J40" t="s">
        <v>2013</v>
      </c>
      <c r="L40" t="s">
        <v>2025</v>
      </c>
      <c r="M40" s="3">
        <v>45820</v>
      </c>
      <c r="N40">
        <f t="shared" ca="1" si="1"/>
        <v>9</v>
      </c>
      <c r="O40" s="13" t="s">
        <v>2057</v>
      </c>
      <c r="P40" s="13">
        <v>18</v>
      </c>
      <c r="Q40" s="13">
        <v>17</v>
      </c>
      <c r="R40" s="13">
        <v>18</v>
      </c>
      <c r="S40" s="13">
        <v>16</v>
      </c>
      <c r="T40" s="13">
        <v>15</v>
      </c>
      <c r="U40" t="str">
        <f t="shared" ca="1" si="2"/>
        <v>Active</v>
      </c>
      <c r="V40" t="s">
        <v>2035</v>
      </c>
      <c r="W40">
        <f t="shared" si="3"/>
        <v>700</v>
      </c>
      <c r="X40">
        <v>5</v>
      </c>
    </row>
    <row r="41" spans="1:24" x14ac:dyDescent="0.3">
      <c r="A41" t="s">
        <v>50</v>
      </c>
      <c r="B41" t="s">
        <v>1050</v>
      </c>
      <c r="C41">
        <v>57</v>
      </c>
      <c r="D41" t="str">
        <f t="shared" si="4"/>
        <v>Senior</v>
      </c>
      <c r="E41" t="s">
        <v>2007</v>
      </c>
      <c r="F41" s="3">
        <v>45256</v>
      </c>
      <c r="G41" s="2" t="str">
        <f t="shared" si="5"/>
        <v>Nov</v>
      </c>
      <c r="H41" s="2" t="str">
        <f t="shared" si="0"/>
        <v>2023</v>
      </c>
      <c r="I41" t="s">
        <v>2009</v>
      </c>
      <c r="J41" t="s">
        <v>2013</v>
      </c>
      <c r="L41" t="s">
        <v>2027</v>
      </c>
      <c r="M41" s="3">
        <v>45674</v>
      </c>
      <c r="N41">
        <f t="shared" ca="1" si="1"/>
        <v>155</v>
      </c>
      <c r="O41" s="13" t="s">
        <v>2057</v>
      </c>
      <c r="P41" s="13" t="s">
        <v>2057</v>
      </c>
      <c r="Q41" s="13" t="s">
        <v>2057</v>
      </c>
      <c r="R41" s="13">
        <v>15</v>
      </c>
      <c r="S41" s="13">
        <v>21</v>
      </c>
      <c r="T41" s="13">
        <v>25</v>
      </c>
      <c r="U41" t="str">
        <f t="shared" ca="1" si="2"/>
        <v>Churned</v>
      </c>
      <c r="V41" t="s">
        <v>2035</v>
      </c>
      <c r="W41">
        <f t="shared" si="3"/>
        <v>1800</v>
      </c>
      <c r="X41">
        <v>2</v>
      </c>
    </row>
    <row r="42" spans="1:24" x14ac:dyDescent="0.3">
      <c r="A42" t="s">
        <v>51</v>
      </c>
      <c r="B42" t="s">
        <v>1051</v>
      </c>
      <c r="C42">
        <v>75</v>
      </c>
      <c r="D42" t="str">
        <f t="shared" si="4"/>
        <v>Senior</v>
      </c>
      <c r="E42" t="s">
        <v>2007</v>
      </c>
      <c r="F42" s="3">
        <v>45309</v>
      </c>
      <c r="G42" s="2" t="str">
        <f t="shared" si="5"/>
        <v>Jan</v>
      </c>
      <c r="H42" s="2" t="str">
        <f t="shared" si="0"/>
        <v>2024</v>
      </c>
      <c r="I42" t="s">
        <v>2009</v>
      </c>
      <c r="J42" t="s">
        <v>2013</v>
      </c>
      <c r="L42" t="s">
        <v>2028</v>
      </c>
      <c r="M42" s="3">
        <v>45665</v>
      </c>
      <c r="N42">
        <f t="shared" ca="1" si="1"/>
        <v>164</v>
      </c>
      <c r="O42" s="13">
        <v>1</v>
      </c>
      <c r="P42" s="13">
        <v>27</v>
      </c>
      <c r="Q42" s="13">
        <v>22</v>
      </c>
      <c r="R42" s="13">
        <v>21</v>
      </c>
      <c r="S42" s="13">
        <v>25</v>
      </c>
      <c r="T42" s="13">
        <v>18</v>
      </c>
      <c r="U42" t="str">
        <f t="shared" ca="1" si="2"/>
        <v>Churned</v>
      </c>
      <c r="V42" t="s">
        <v>2035</v>
      </c>
      <c r="W42">
        <f t="shared" si="3"/>
        <v>1800</v>
      </c>
      <c r="X42">
        <v>9</v>
      </c>
    </row>
    <row r="43" spans="1:24" x14ac:dyDescent="0.3">
      <c r="A43" t="s">
        <v>52</v>
      </c>
      <c r="B43" t="s">
        <v>1052</v>
      </c>
      <c r="C43">
        <v>13</v>
      </c>
      <c r="D43" t="str">
        <f t="shared" si="4"/>
        <v>Teenage</v>
      </c>
      <c r="E43" t="s">
        <v>2006</v>
      </c>
      <c r="F43" s="3">
        <v>45010</v>
      </c>
      <c r="G43" s="2" t="str">
        <f t="shared" si="5"/>
        <v>Mar</v>
      </c>
      <c r="H43" s="2" t="str">
        <f t="shared" si="0"/>
        <v>2023</v>
      </c>
      <c r="I43" t="s">
        <v>2008</v>
      </c>
      <c r="J43" t="s">
        <v>2012</v>
      </c>
      <c r="K43" t="s">
        <v>2014</v>
      </c>
      <c r="L43" t="s">
        <v>2027</v>
      </c>
      <c r="M43" s="3">
        <v>45640</v>
      </c>
      <c r="N43">
        <f t="shared" ca="1" si="1"/>
        <v>189</v>
      </c>
      <c r="O43" s="4">
        <v>2</v>
      </c>
      <c r="P43" s="4">
        <v>25</v>
      </c>
      <c r="Q43" s="4">
        <v>6</v>
      </c>
      <c r="R43" s="4">
        <v>16</v>
      </c>
      <c r="S43" s="4">
        <v>23</v>
      </c>
      <c r="T43" s="4">
        <v>20</v>
      </c>
      <c r="U43" t="str">
        <f t="shared" ca="1" si="2"/>
        <v>Churned</v>
      </c>
      <c r="V43" t="s">
        <v>2034</v>
      </c>
      <c r="W43">
        <f t="shared" si="3"/>
        <v>5500</v>
      </c>
      <c r="X43">
        <v>9</v>
      </c>
    </row>
    <row r="44" spans="1:24" x14ac:dyDescent="0.3">
      <c r="A44" t="s">
        <v>53</v>
      </c>
      <c r="B44" t="s">
        <v>1053</v>
      </c>
      <c r="C44">
        <v>33</v>
      </c>
      <c r="D44" t="str">
        <f t="shared" si="4"/>
        <v>Adult</v>
      </c>
      <c r="E44" t="s">
        <v>2006</v>
      </c>
      <c r="F44" s="3">
        <v>45342</v>
      </c>
      <c r="G44" s="2" t="str">
        <f t="shared" si="5"/>
        <v>Feb</v>
      </c>
      <c r="H44" s="2" t="str">
        <f t="shared" si="0"/>
        <v>2024</v>
      </c>
      <c r="I44" t="s">
        <v>2008</v>
      </c>
      <c r="J44" t="s">
        <v>2013</v>
      </c>
      <c r="L44" t="s">
        <v>2027</v>
      </c>
      <c r="M44" s="3">
        <v>45626</v>
      </c>
      <c r="N44">
        <f t="shared" ca="1" si="1"/>
        <v>203</v>
      </c>
      <c r="O44" s="4" t="s">
        <v>2057</v>
      </c>
      <c r="P44" s="4" t="s">
        <v>2057</v>
      </c>
      <c r="Q44" s="4" t="s">
        <v>2057</v>
      </c>
      <c r="R44" s="4" t="s">
        <v>2057</v>
      </c>
      <c r="S44" s="4" t="s">
        <v>2057</v>
      </c>
      <c r="T44" s="4">
        <v>25</v>
      </c>
      <c r="U44" t="str">
        <f t="shared" ca="1" si="2"/>
        <v>Churned</v>
      </c>
      <c r="V44" t="s">
        <v>2035</v>
      </c>
      <c r="W44">
        <f t="shared" si="3"/>
        <v>5500</v>
      </c>
      <c r="X44">
        <v>6</v>
      </c>
    </row>
    <row r="45" spans="1:24" x14ac:dyDescent="0.3">
      <c r="A45" t="s">
        <v>54</v>
      </c>
      <c r="B45" t="s">
        <v>1054</v>
      </c>
      <c r="C45">
        <v>19</v>
      </c>
      <c r="D45" t="str">
        <f t="shared" si="4"/>
        <v>Adult</v>
      </c>
      <c r="E45" t="s">
        <v>2006</v>
      </c>
      <c r="F45" s="3">
        <v>45377</v>
      </c>
      <c r="G45" s="2" t="str">
        <f t="shared" si="5"/>
        <v>Mar</v>
      </c>
      <c r="H45" s="2" t="str">
        <f t="shared" si="0"/>
        <v>2024</v>
      </c>
      <c r="I45" t="s">
        <v>2010</v>
      </c>
      <c r="J45" t="s">
        <v>2013</v>
      </c>
      <c r="L45" t="s">
        <v>2026</v>
      </c>
      <c r="M45" s="3">
        <v>45798</v>
      </c>
      <c r="N45">
        <f t="shared" ca="1" si="1"/>
        <v>31</v>
      </c>
      <c r="O45" s="13" t="s">
        <v>2057</v>
      </c>
      <c r="P45" s="13" t="s">
        <v>2057</v>
      </c>
      <c r="Q45" s="13" t="s">
        <v>2057</v>
      </c>
      <c r="R45" s="13">
        <v>18</v>
      </c>
      <c r="S45" s="13">
        <v>21</v>
      </c>
      <c r="T45" s="13">
        <v>16</v>
      </c>
      <c r="U45" t="str">
        <f t="shared" ca="1" si="2"/>
        <v>Active</v>
      </c>
      <c r="V45" t="s">
        <v>2035</v>
      </c>
      <c r="W45">
        <f t="shared" si="3"/>
        <v>3500</v>
      </c>
      <c r="X45">
        <v>7</v>
      </c>
    </row>
    <row r="46" spans="1:24" x14ac:dyDescent="0.3">
      <c r="A46" t="s">
        <v>55</v>
      </c>
      <c r="B46" t="s">
        <v>1055</v>
      </c>
      <c r="C46">
        <v>29</v>
      </c>
      <c r="D46" t="str">
        <f t="shared" si="4"/>
        <v>Adult</v>
      </c>
      <c r="E46" t="s">
        <v>2006</v>
      </c>
      <c r="F46" s="3">
        <v>45018</v>
      </c>
      <c r="G46" s="2" t="str">
        <f t="shared" si="5"/>
        <v>Apr</v>
      </c>
      <c r="H46" s="2" t="str">
        <f t="shared" si="0"/>
        <v>2023</v>
      </c>
      <c r="I46" t="s">
        <v>2011</v>
      </c>
      <c r="J46" t="s">
        <v>2012</v>
      </c>
      <c r="K46" t="s">
        <v>2014</v>
      </c>
      <c r="L46" t="s">
        <v>2028</v>
      </c>
      <c r="M46" s="3">
        <v>45502</v>
      </c>
      <c r="N46">
        <f t="shared" ca="1" si="1"/>
        <v>327</v>
      </c>
      <c r="O46" s="4">
        <v>10</v>
      </c>
      <c r="P46" s="4">
        <v>19</v>
      </c>
      <c r="Q46" s="4">
        <v>12</v>
      </c>
      <c r="R46" s="4">
        <v>20</v>
      </c>
      <c r="S46" s="4">
        <v>20</v>
      </c>
      <c r="T46" s="4">
        <v>20</v>
      </c>
      <c r="U46" t="str">
        <f t="shared" ca="1" si="2"/>
        <v>Churned</v>
      </c>
      <c r="V46" t="s">
        <v>2034</v>
      </c>
      <c r="W46">
        <f t="shared" si="3"/>
        <v>700</v>
      </c>
      <c r="X46">
        <v>7</v>
      </c>
    </row>
    <row r="47" spans="1:24" x14ac:dyDescent="0.3">
      <c r="A47" t="s">
        <v>56</v>
      </c>
      <c r="B47" t="s">
        <v>1056</v>
      </c>
      <c r="C47">
        <v>22</v>
      </c>
      <c r="D47" t="str">
        <f t="shared" si="4"/>
        <v>Adult</v>
      </c>
      <c r="E47" t="s">
        <v>2006</v>
      </c>
      <c r="F47" s="3">
        <v>45481</v>
      </c>
      <c r="G47" s="2" t="str">
        <f t="shared" si="5"/>
        <v>Jul</v>
      </c>
      <c r="H47" s="2" t="str">
        <f t="shared" si="0"/>
        <v>2024</v>
      </c>
      <c r="I47" t="s">
        <v>2010</v>
      </c>
      <c r="J47" t="s">
        <v>2012</v>
      </c>
      <c r="K47" t="s">
        <v>2015</v>
      </c>
      <c r="L47" t="s">
        <v>2027</v>
      </c>
      <c r="M47" s="3">
        <v>45796</v>
      </c>
      <c r="N47">
        <f t="shared" ca="1" si="1"/>
        <v>33</v>
      </c>
      <c r="O47" s="13">
        <v>4</v>
      </c>
      <c r="P47" s="13">
        <v>9</v>
      </c>
      <c r="Q47" s="13">
        <v>1</v>
      </c>
      <c r="R47" s="13">
        <v>23</v>
      </c>
      <c r="S47" s="13">
        <v>21</v>
      </c>
      <c r="T47" s="13">
        <v>9</v>
      </c>
      <c r="U47" t="str">
        <f t="shared" ca="1" si="2"/>
        <v>Active</v>
      </c>
      <c r="V47" t="s">
        <v>2035</v>
      </c>
      <c r="W47">
        <f t="shared" si="3"/>
        <v>3500</v>
      </c>
      <c r="X47">
        <v>5</v>
      </c>
    </row>
    <row r="48" spans="1:24" x14ac:dyDescent="0.3">
      <c r="A48" t="s">
        <v>57</v>
      </c>
      <c r="B48" t="s">
        <v>1057</v>
      </c>
      <c r="C48">
        <v>47</v>
      </c>
      <c r="D48" t="str">
        <f t="shared" si="4"/>
        <v>Senior</v>
      </c>
      <c r="E48" t="s">
        <v>2007</v>
      </c>
      <c r="F48" s="3">
        <v>45247</v>
      </c>
      <c r="G48" s="2" t="str">
        <f t="shared" si="5"/>
        <v>Nov</v>
      </c>
      <c r="H48" s="2" t="str">
        <f t="shared" si="0"/>
        <v>2023</v>
      </c>
      <c r="I48" t="s">
        <v>2010</v>
      </c>
      <c r="J48" t="s">
        <v>2013</v>
      </c>
      <c r="L48" t="s">
        <v>2026</v>
      </c>
      <c r="M48" s="3">
        <v>45512</v>
      </c>
      <c r="N48">
        <f t="shared" ca="1" si="1"/>
        <v>317</v>
      </c>
      <c r="O48" s="4">
        <v>6</v>
      </c>
      <c r="P48" s="4">
        <v>18</v>
      </c>
      <c r="Q48" s="4">
        <v>18</v>
      </c>
      <c r="R48" s="4">
        <v>26</v>
      </c>
      <c r="S48" s="4">
        <v>24</v>
      </c>
      <c r="T48" s="4">
        <v>21</v>
      </c>
      <c r="U48" t="str">
        <f t="shared" ca="1" si="2"/>
        <v>Churned</v>
      </c>
      <c r="V48" t="s">
        <v>2034</v>
      </c>
      <c r="W48">
        <f t="shared" si="3"/>
        <v>3500</v>
      </c>
      <c r="X48">
        <v>1</v>
      </c>
    </row>
    <row r="49" spans="1:24" x14ac:dyDescent="0.3">
      <c r="A49" t="s">
        <v>58</v>
      </c>
      <c r="B49" t="s">
        <v>1058</v>
      </c>
      <c r="C49">
        <v>55</v>
      </c>
      <c r="D49" t="str">
        <f t="shared" si="4"/>
        <v>Senior</v>
      </c>
      <c r="E49" t="s">
        <v>2006</v>
      </c>
      <c r="F49" s="3">
        <v>45130</v>
      </c>
      <c r="G49" s="2" t="str">
        <f t="shared" si="5"/>
        <v>Jul</v>
      </c>
      <c r="H49" s="2" t="str">
        <f t="shared" si="0"/>
        <v>2023</v>
      </c>
      <c r="I49" t="s">
        <v>2010</v>
      </c>
      <c r="J49" t="s">
        <v>2012</v>
      </c>
      <c r="K49" t="s">
        <v>2015</v>
      </c>
      <c r="L49" t="s">
        <v>2047</v>
      </c>
      <c r="M49" s="3">
        <v>45673</v>
      </c>
      <c r="N49">
        <f t="shared" ca="1" si="1"/>
        <v>156</v>
      </c>
      <c r="O49" s="13" t="s">
        <v>2057</v>
      </c>
      <c r="P49" s="13">
        <v>26</v>
      </c>
      <c r="Q49" s="13">
        <v>25</v>
      </c>
      <c r="R49" s="13">
        <v>21</v>
      </c>
      <c r="S49" s="13">
        <v>20</v>
      </c>
      <c r="T49" s="13">
        <v>18</v>
      </c>
      <c r="U49" t="str">
        <f t="shared" ca="1" si="2"/>
        <v>Churned</v>
      </c>
      <c r="V49" t="s">
        <v>2035</v>
      </c>
      <c r="W49">
        <f t="shared" si="3"/>
        <v>3500</v>
      </c>
      <c r="X49">
        <v>8</v>
      </c>
    </row>
    <row r="50" spans="1:24" x14ac:dyDescent="0.3">
      <c r="A50" t="s">
        <v>59</v>
      </c>
      <c r="B50" t="s">
        <v>1059</v>
      </c>
      <c r="C50">
        <v>77</v>
      </c>
      <c r="D50" t="str">
        <f t="shared" si="4"/>
        <v>Senior</v>
      </c>
      <c r="E50" t="s">
        <v>2007</v>
      </c>
      <c r="F50" s="3">
        <v>44905</v>
      </c>
      <c r="G50" s="2" t="str">
        <f t="shared" si="5"/>
        <v>Dec</v>
      </c>
      <c r="H50" s="2" t="str">
        <f t="shared" si="0"/>
        <v>2022</v>
      </c>
      <c r="I50" t="s">
        <v>2011</v>
      </c>
      <c r="J50" t="s">
        <v>2012</v>
      </c>
      <c r="K50" t="s">
        <v>2015</v>
      </c>
      <c r="L50" t="s">
        <v>2047</v>
      </c>
      <c r="M50" s="3">
        <v>45587</v>
      </c>
      <c r="N50">
        <f t="shared" ca="1" si="1"/>
        <v>242</v>
      </c>
      <c r="O50" s="4" t="s">
        <v>2057</v>
      </c>
      <c r="P50" s="4" t="s">
        <v>2057</v>
      </c>
      <c r="Q50" s="4">
        <v>1</v>
      </c>
      <c r="R50" s="4">
        <v>8</v>
      </c>
      <c r="S50" s="4">
        <v>6</v>
      </c>
      <c r="T50" s="4">
        <v>22</v>
      </c>
      <c r="U50" t="str">
        <f t="shared" ca="1" si="2"/>
        <v>Churned</v>
      </c>
      <c r="V50" t="s">
        <v>2034</v>
      </c>
      <c r="W50">
        <f t="shared" si="3"/>
        <v>700</v>
      </c>
      <c r="X50">
        <v>7</v>
      </c>
    </row>
    <row r="51" spans="1:24" x14ac:dyDescent="0.3">
      <c r="A51" t="s">
        <v>60</v>
      </c>
      <c r="B51" t="s">
        <v>1060</v>
      </c>
      <c r="C51">
        <v>15</v>
      </c>
      <c r="D51" t="str">
        <f t="shared" si="4"/>
        <v>Teenage</v>
      </c>
      <c r="E51" t="s">
        <v>2006</v>
      </c>
      <c r="F51" s="3">
        <v>45520</v>
      </c>
      <c r="G51" s="2" t="str">
        <f t="shared" si="5"/>
        <v>Aug</v>
      </c>
      <c r="H51" s="2" t="str">
        <f t="shared" si="0"/>
        <v>2024</v>
      </c>
      <c r="I51" t="s">
        <v>2010</v>
      </c>
      <c r="J51" t="s">
        <v>2012</v>
      </c>
      <c r="K51" t="s">
        <v>2014</v>
      </c>
      <c r="L51" t="s">
        <v>2047</v>
      </c>
      <c r="M51" s="3">
        <v>45649</v>
      </c>
      <c r="N51">
        <f t="shared" ca="1" si="1"/>
        <v>180</v>
      </c>
      <c r="O51" s="4" t="s">
        <v>2057</v>
      </c>
      <c r="P51" s="4" t="s">
        <v>2057</v>
      </c>
      <c r="Q51" s="4">
        <v>3</v>
      </c>
      <c r="R51" s="4">
        <v>21</v>
      </c>
      <c r="S51" s="4">
        <v>20</v>
      </c>
      <c r="T51" s="4">
        <v>27</v>
      </c>
      <c r="U51" t="str">
        <f t="shared" ca="1" si="2"/>
        <v>Churned</v>
      </c>
      <c r="V51" t="s">
        <v>2034</v>
      </c>
      <c r="W51">
        <f t="shared" si="3"/>
        <v>3500</v>
      </c>
      <c r="X51">
        <v>3</v>
      </c>
    </row>
    <row r="52" spans="1:24" x14ac:dyDescent="0.3">
      <c r="A52" t="s">
        <v>61</v>
      </c>
      <c r="B52" t="s">
        <v>1061</v>
      </c>
      <c r="C52">
        <v>26</v>
      </c>
      <c r="D52" t="str">
        <f t="shared" si="4"/>
        <v>Adult</v>
      </c>
      <c r="E52" t="s">
        <v>2007</v>
      </c>
      <c r="F52" s="3">
        <v>45497</v>
      </c>
      <c r="G52" s="2" t="str">
        <f t="shared" si="5"/>
        <v>Jul</v>
      </c>
      <c r="H52" s="2" t="str">
        <f t="shared" si="0"/>
        <v>2024</v>
      </c>
      <c r="I52" t="s">
        <v>2010</v>
      </c>
      <c r="J52" t="s">
        <v>2012</v>
      </c>
      <c r="K52" t="s">
        <v>2014</v>
      </c>
      <c r="L52" t="s">
        <v>2028</v>
      </c>
      <c r="M52" s="3">
        <v>45810</v>
      </c>
      <c r="N52">
        <f t="shared" ca="1" si="1"/>
        <v>19</v>
      </c>
      <c r="O52" s="13">
        <v>5</v>
      </c>
      <c r="P52" s="13">
        <v>10</v>
      </c>
      <c r="Q52" s="13">
        <v>5</v>
      </c>
      <c r="R52" s="13">
        <v>3</v>
      </c>
      <c r="S52" s="13">
        <v>30</v>
      </c>
      <c r="T52" s="13">
        <v>28</v>
      </c>
      <c r="U52" t="str">
        <f t="shared" ca="1" si="2"/>
        <v>Active</v>
      </c>
      <c r="V52" t="s">
        <v>2035</v>
      </c>
      <c r="W52">
        <f t="shared" si="3"/>
        <v>3500</v>
      </c>
      <c r="X52">
        <v>1</v>
      </c>
    </row>
    <row r="53" spans="1:24" x14ac:dyDescent="0.3">
      <c r="A53" t="s">
        <v>62</v>
      </c>
      <c r="B53" t="s">
        <v>1062</v>
      </c>
      <c r="C53">
        <v>28</v>
      </c>
      <c r="D53" t="str">
        <f t="shared" si="4"/>
        <v>Adult</v>
      </c>
      <c r="E53" t="s">
        <v>2006</v>
      </c>
      <c r="F53" s="3">
        <v>45686</v>
      </c>
      <c r="G53" s="2" t="str">
        <f t="shared" si="5"/>
        <v>Jan</v>
      </c>
      <c r="H53" s="2" t="str">
        <f t="shared" si="0"/>
        <v>2025</v>
      </c>
      <c r="I53" t="s">
        <v>2011</v>
      </c>
      <c r="J53" t="s">
        <v>2012</v>
      </c>
      <c r="K53" t="s">
        <v>2015</v>
      </c>
      <c r="L53" t="s">
        <v>2028</v>
      </c>
      <c r="M53" s="3">
        <v>45815</v>
      </c>
      <c r="N53">
        <f t="shared" ca="1" si="1"/>
        <v>14</v>
      </c>
      <c r="O53" s="13" t="s">
        <v>2057</v>
      </c>
      <c r="P53" s="13" t="s">
        <v>2057</v>
      </c>
      <c r="Q53" s="13" t="s">
        <v>2057</v>
      </c>
      <c r="R53" s="13">
        <v>1</v>
      </c>
      <c r="S53" s="13">
        <v>8</v>
      </c>
      <c r="T53" s="13">
        <v>21</v>
      </c>
      <c r="U53" t="str">
        <f t="shared" ca="1" si="2"/>
        <v>Active</v>
      </c>
      <c r="V53" t="s">
        <v>2035</v>
      </c>
      <c r="W53">
        <f t="shared" si="3"/>
        <v>700</v>
      </c>
      <c r="X53">
        <v>2</v>
      </c>
    </row>
    <row r="54" spans="1:24" x14ac:dyDescent="0.3">
      <c r="A54" t="s">
        <v>63</v>
      </c>
      <c r="B54" t="s">
        <v>1063</v>
      </c>
      <c r="C54">
        <v>46</v>
      </c>
      <c r="D54" t="str">
        <f t="shared" si="4"/>
        <v>Senior</v>
      </c>
      <c r="E54" t="s">
        <v>2007</v>
      </c>
      <c r="F54" s="3">
        <v>45379</v>
      </c>
      <c r="G54" s="2" t="str">
        <f t="shared" si="5"/>
        <v>Mar</v>
      </c>
      <c r="H54" s="2" t="str">
        <f t="shared" si="0"/>
        <v>2024</v>
      </c>
      <c r="I54" t="s">
        <v>2011</v>
      </c>
      <c r="J54" t="s">
        <v>2012</v>
      </c>
      <c r="K54" t="s">
        <v>2015</v>
      </c>
      <c r="L54" t="s">
        <v>2026</v>
      </c>
      <c r="M54" s="3">
        <v>45804</v>
      </c>
      <c r="N54">
        <f t="shared" ca="1" si="1"/>
        <v>25</v>
      </c>
      <c r="O54" s="13" t="s">
        <v>2057</v>
      </c>
      <c r="P54" s="13">
        <v>21</v>
      </c>
      <c r="Q54" s="13">
        <v>20</v>
      </c>
      <c r="R54" s="13">
        <v>21</v>
      </c>
      <c r="S54" s="13">
        <v>22</v>
      </c>
      <c r="T54" s="13">
        <v>25</v>
      </c>
      <c r="U54" t="str">
        <f t="shared" ca="1" si="2"/>
        <v>Active</v>
      </c>
      <c r="V54" t="s">
        <v>2035</v>
      </c>
      <c r="W54">
        <f t="shared" si="3"/>
        <v>700</v>
      </c>
      <c r="X54">
        <v>5</v>
      </c>
    </row>
    <row r="55" spans="1:24" x14ac:dyDescent="0.3">
      <c r="A55" t="s">
        <v>64</v>
      </c>
      <c r="B55" t="s">
        <v>1064</v>
      </c>
      <c r="C55">
        <v>17</v>
      </c>
      <c r="D55" t="str">
        <f t="shared" si="4"/>
        <v>Teenage</v>
      </c>
      <c r="E55" t="s">
        <v>2007</v>
      </c>
      <c r="F55" s="3">
        <v>45355</v>
      </c>
      <c r="G55" s="2" t="str">
        <f t="shared" si="5"/>
        <v>Mar</v>
      </c>
      <c r="H55" s="2" t="str">
        <f t="shared" si="0"/>
        <v>2024</v>
      </c>
      <c r="I55" t="s">
        <v>2010</v>
      </c>
      <c r="J55" t="s">
        <v>2013</v>
      </c>
      <c r="L55" t="s">
        <v>2047</v>
      </c>
      <c r="M55" s="3">
        <v>45807</v>
      </c>
      <c r="N55">
        <f t="shared" ca="1" si="1"/>
        <v>22</v>
      </c>
      <c r="O55" s="13" t="s">
        <v>2057</v>
      </c>
      <c r="P55" s="13">
        <v>18</v>
      </c>
      <c r="Q55" s="13">
        <v>15</v>
      </c>
      <c r="R55" s="13">
        <v>16</v>
      </c>
      <c r="S55" s="13">
        <v>14</v>
      </c>
      <c r="T55" s="13">
        <v>21</v>
      </c>
      <c r="U55" t="str">
        <f t="shared" ca="1" si="2"/>
        <v>Active</v>
      </c>
      <c r="V55" t="s">
        <v>2034</v>
      </c>
      <c r="W55">
        <f t="shared" si="3"/>
        <v>3500</v>
      </c>
      <c r="X55">
        <v>8</v>
      </c>
    </row>
    <row r="56" spans="1:24" x14ac:dyDescent="0.3">
      <c r="A56" t="s">
        <v>65</v>
      </c>
      <c r="B56" t="s">
        <v>1065</v>
      </c>
      <c r="C56">
        <v>62</v>
      </c>
      <c r="D56" t="str">
        <f t="shared" si="4"/>
        <v>Senior</v>
      </c>
      <c r="E56" t="s">
        <v>2006</v>
      </c>
      <c r="F56" s="3">
        <v>45061</v>
      </c>
      <c r="G56" s="2" t="str">
        <f t="shared" si="5"/>
        <v>May</v>
      </c>
      <c r="H56" s="2" t="str">
        <f t="shared" si="0"/>
        <v>2023</v>
      </c>
      <c r="I56" t="s">
        <v>2008</v>
      </c>
      <c r="J56" t="s">
        <v>2012</v>
      </c>
      <c r="K56" t="s">
        <v>2016</v>
      </c>
      <c r="L56" t="s">
        <v>2026</v>
      </c>
      <c r="M56" s="3">
        <v>45572</v>
      </c>
      <c r="N56">
        <f t="shared" ca="1" si="1"/>
        <v>257</v>
      </c>
      <c r="O56" s="4" t="s">
        <v>2057</v>
      </c>
      <c r="P56" s="4">
        <v>16</v>
      </c>
      <c r="Q56" s="4">
        <v>22</v>
      </c>
      <c r="R56" s="4">
        <v>21</v>
      </c>
      <c r="S56" s="4">
        <v>15</v>
      </c>
      <c r="T56" s="4">
        <v>14</v>
      </c>
      <c r="U56" t="str">
        <f t="shared" ca="1" si="2"/>
        <v>Churned</v>
      </c>
      <c r="V56" t="s">
        <v>2034</v>
      </c>
      <c r="W56">
        <f t="shared" si="3"/>
        <v>5500</v>
      </c>
      <c r="X56">
        <v>4</v>
      </c>
    </row>
    <row r="57" spans="1:24" x14ac:dyDescent="0.3">
      <c r="A57" t="s">
        <v>66</v>
      </c>
      <c r="B57" t="s">
        <v>1066</v>
      </c>
      <c r="C57">
        <v>30</v>
      </c>
      <c r="D57" t="str">
        <f t="shared" si="4"/>
        <v>Adult</v>
      </c>
      <c r="E57" t="s">
        <v>2006</v>
      </c>
      <c r="F57" s="3">
        <v>45699</v>
      </c>
      <c r="G57" s="2" t="str">
        <f t="shared" si="5"/>
        <v>Feb</v>
      </c>
      <c r="H57" s="2" t="str">
        <f t="shared" si="0"/>
        <v>2025</v>
      </c>
      <c r="I57" t="s">
        <v>2008</v>
      </c>
      <c r="J57" t="s">
        <v>2012</v>
      </c>
      <c r="K57" t="s">
        <v>2015</v>
      </c>
      <c r="L57" t="s">
        <v>2047</v>
      </c>
      <c r="M57" s="3">
        <v>45795</v>
      </c>
      <c r="N57">
        <f t="shared" ca="1" si="1"/>
        <v>34</v>
      </c>
      <c r="O57" s="13" t="s">
        <v>2057</v>
      </c>
      <c r="P57" s="13">
        <v>19</v>
      </c>
      <c r="Q57" s="13">
        <v>16</v>
      </c>
      <c r="R57" s="13">
        <v>15</v>
      </c>
      <c r="S57" s="13">
        <v>12</v>
      </c>
      <c r="T57" s="13">
        <v>24</v>
      </c>
      <c r="U57" t="str">
        <f t="shared" ca="1" si="2"/>
        <v>Active</v>
      </c>
      <c r="V57" t="s">
        <v>2034</v>
      </c>
      <c r="W57">
        <f t="shared" si="3"/>
        <v>5500</v>
      </c>
      <c r="X57">
        <v>9</v>
      </c>
    </row>
    <row r="58" spans="1:24" x14ac:dyDescent="0.3">
      <c r="A58" t="s">
        <v>67</v>
      </c>
      <c r="B58" t="s">
        <v>1067</v>
      </c>
      <c r="C58">
        <v>20</v>
      </c>
      <c r="D58" t="str">
        <f t="shared" si="4"/>
        <v>Adult</v>
      </c>
      <c r="E58" t="s">
        <v>2006</v>
      </c>
      <c r="F58" s="3">
        <v>45394</v>
      </c>
      <c r="G58" s="2" t="str">
        <f t="shared" si="5"/>
        <v>Apr</v>
      </c>
      <c r="H58" s="2" t="str">
        <f t="shared" si="0"/>
        <v>2024</v>
      </c>
      <c r="I58" t="s">
        <v>2011</v>
      </c>
      <c r="J58" t="s">
        <v>2012</v>
      </c>
      <c r="K58" t="s">
        <v>2014</v>
      </c>
      <c r="L58" t="s">
        <v>2026</v>
      </c>
      <c r="M58" s="3">
        <v>45514</v>
      </c>
      <c r="N58">
        <f t="shared" ca="1" si="1"/>
        <v>315</v>
      </c>
      <c r="O58" s="4" t="s">
        <v>2057</v>
      </c>
      <c r="P58" s="4">
        <v>14</v>
      </c>
      <c r="Q58" s="4">
        <v>21</v>
      </c>
      <c r="R58" s="4">
        <v>25</v>
      </c>
      <c r="S58" s="4">
        <v>21</v>
      </c>
      <c r="T58" s="4">
        <v>21</v>
      </c>
      <c r="U58" t="str">
        <f t="shared" ca="1" si="2"/>
        <v>Churned</v>
      </c>
      <c r="V58" t="s">
        <v>2035</v>
      </c>
      <c r="W58">
        <f t="shared" si="3"/>
        <v>700</v>
      </c>
      <c r="X58">
        <v>10</v>
      </c>
    </row>
    <row r="59" spans="1:24" x14ac:dyDescent="0.3">
      <c r="A59" t="s">
        <v>68</v>
      </c>
      <c r="B59" t="s">
        <v>1068</v>
      </c>
      <c r="C59">
        <v>44</v>
      </c>
      <c r="D59" t="str">
        <f t="shared" si="4"/>
        <v>Adult</v>
      </c>
      <c r="E59" t="s">
        <v>2006</v>
      </c>
      <c r="F59" s="3">
        <v>45225</v>
      </c>
      <c r="G59" s="2" t="str">
        <f t="shared" si="5"/>
        <v>Oct</v>
      </c>
      <c r="H59" s="2" t="str">
        <f t="shared" si="0"/>
        <v>2023</v>
      </c>
      <c r="I59" t="s">
        <v>2010</v>
      </c>
      <c r="J59" t="s">
        <v>2013</v>
      </c>
      <c r="L59" t="s">
        <v>2047</v>
      </c>
      <c r="M59" s="3">
        <v>45740</v>
      </c>
      <c r="N59">
        <f t="shared" ca="1" si="1"/>
        <v>89</v>
      </c>
      <c r="O59" s="13" t="s">
        <v>2057</v>
      </c>
      <c r="P59" s="13" t="s">
        <v>2057</v>
      </c>
      <c r="Q59" s="13" t="s">
        <v>2057</v>
      </c>
      <c r="R59" s="13" t="s">
        <v>2057</v>
      </c>
      <c r="S59" s="13" t="s">
        <v>2057</v>
      </c>
      <c r="T59" s="13">
        <v>1</v>
      </c>
      <c r="U59" t="str">
        <f t="shared" ca="1" si="2"/>
        <v>Churned</v>
      </c>
      <c r="V59" t="s">
        <v>2034</v>
      </c>
      <c r="W59">
        <f t="shared" si="3"/>
        <v>3500</v>
      </c>
      <c r="X59">
        <v>1</v>
      </c>
    </row>
    <row r="60" spans="1:24" x14ac:dyDescent="0.3">
      <c r="A60" t="s">
        <v>69</v>
      </c>
      <c r="B60" t="s">
        <v>1069</v>
      </c>
      <c r="C60">
        <v>44</v>
      </c>
      <c r="D60" t="str">
        <f t="shared" si="4"/>
        <v>Adult</v>
      </c>
      <c r="E60" t="s">
        <v>2007</v>
      </c>
      <c r="F60" s="3">
        <v>45236</v>
      </c>
      <c r="G60" s="2" t="str">
        <f t="shared" si="5"/>
        <v>Nov</v>
      </c>
      <c r="H60" s="2" t="str">
        <f t="shared" si="0"/>
        <v>2023</v>
      </c>
      <c r="I60" t="s">
        <v>2010</v>
      </c>
      <c r="J60" t="s">
        <v>2012</v>
      </c>
      <c r="K60" t="s">
        <v>2017</v>
      </c>
      <c r="L60" t="s">
        <v>2028</v>
      </c>
      <c r="M60" s="3">
        <v>45681</v>
      </c>
      <c r="N60">
        <f t="shared" ca="1" si="1"/>
        <v>148</v>
      </c>
      <c r="O60" s="13" t="s">
        <v>2057</v>
      </c>
      <c r="P60" s="13" t="s">
        <v>2057</v>
      </c>
      <c r="Q60" s="13" t="s">
        <v>2057</v>
      </c>
      <c r="R60" s="13" t="s">
        <v>2057</v>
      </c>
      <c r="S60" s="13" t="s">
        <v>2057</v>
      </c>
      <c r="T60" s="13">
        <v>28</v>
      </c>
      <c r="U60" t="str">
        <f t="shared" ca="1" si="2"/>
        <v>Churned</v>
      </c>
      <c r="V60" t="s">
        <v>2034</v>
      </c>
      <c r="W60">
        <f t="shared" si="3"/>
        <v>3500</v>
      </c>
      <c r="X60">
        <v>9</v>
      </c>
    </row>
    <row r="61" spans="1:24" x14ac:dyDescent="0.3">
      <c r="A61" t="s">
        <v>70</v>
      </c>
      <c r="B61" t="s">
        <v>1070</v>
      </c>
      <c r="C61">
        <v>21</v>
      </c>
      <c r="D61" t="str">
        <f t="shared" si="4"/>
        <v>Adult</v>
      </c>
      <c r="E61" t="s">
        <v>2006</v>
      </c>
      <c r="F61" s="3">
        <v>44879</v>
      </c>
      <c r="G61" s="2" t="str">
        <f t="shared" si="5"/>
        <v>Nov</v>
      </c>
      <c r="H61" s="2" t="str">
        <f t="shared" si="0"/>
        <v>2022</v>
      </c>
      <c r="I61" t="s">
        <v>2010</v>
      </c>
      <c r="J61" t="s">
        <v>2012</v>
      </c>
      <c r="K61" t="s">
        <v>2015</v>
      </c>
      <c r="L61" t="s">
        <v>2047</v>
      </c>
      <c r="M61" s="3">
        <v>45557</v>
      </c>
      <c r="N61">
        <f t="shared" ca="1" si="1"/>
        <v>272</v>
      </c>
      <c r="O61" s="4" t="s">
        <v>2057</v>
      </c>
      <c r="P61" s="4" t="s">
        <v>2057</v>
      </c>
      <c r="Q61" s="4" t="s">
        <v>2057</v>
      </c>
      <c r="R61" s="4" t="s">
        <v>2057</v>
      </c>
      <c r="S61" s="4" t="s">
        <v>2057</v>
      </c>
      <c r="T61" s="4">
        <v>22</v>
      </c>
      <c r="U61" t="str">
        <f t="shared" ca="1" si="2"/>
        <v>Churned</v>
      </c>
      <c r="V61" t="s">
        <v>2035</v>
      </c>
      <c r="W61">
        <f t="shared" si="3"/>
        <v>3500</v>
      </c>
      <c r="X61">
        <v>8</v>
      </c>
    </row>
    <row r="62" spans="1:24" x14ac:dyDescent="0.3">
      <c r="A62" t="s">
        <v>71</v>
      </c>
      <c r="B62" t="s">
        <v>1071</v>
      </c>
      <c r="C62">
        <v>52</v>
      </c>
      <c r="D62" t="str">
        <f t="shared" si="4"/>
        <v>Senior</v>
      </c>
      <c r="E62" t="s">
        <v>2006</v>
      </c>
      <c r="F62" s="3">
        <v>45367</v>
      </c>
      <c r="G62" s="2" t="str">
        <f t="shared" si="5"/>
        <v>Mar</v>
      </c>
      <c r="H62" s="2" t="str">
        <f t="shared" si="0"/>
        <v>2024</v>
      </c>
      <c r="I62" t="s">
        <v>2008</v>
      </c>
      <c r="J62" t="s">
        <v>2013</v>
      </c>
      <c r="L62" t="s">
        <v>2047</v>
      </c>
      <c r="M62" s="3">
        <v>45751</v>
      </c>
      <c r="N62">
        <f t="shared" ca="1" si="1"/>
        <v>78</v>
      </c>
      <c r="O62" s="13" t="s">
        <v>2057</v>
      </c>
      <c r="P62" s="13" t="s">
        <v>2057</v>
      </c>
      <c r="Q62" s="13" t="s">
        <v>2057</v>
      </c>
      <c r="R62" s="13">
        <v>5</v>
      </c>
      <c r="S62" s="13">
        <v>21</v>
      </c>
      <c r="T62" s="13">
        <v>8</v>
      </c>
      <c r="U62" t="str">
        <f t="shared" ca="1" si="2"/>
        <v>Churned</v>
      </c>
      <c r="V62" t="s">
        <v>2035</v>
      </c>
      <c r="W62">
        <f t="shared" si="3"/>
        <v>5500</v>
      </c>
      <c r="X62">
        <v>5</v>
      </c>
    </row>
    <row r="63" spans="1:24" x14ac:dyDescent="0.3">
      <c r="A63" t="s">
        <v>72</v>
      </c>
      <c r="B63" t="s">
        <v>1072</v>
      </c>
      <c r="C63">
        <v>27</v>
      </c>
      <c r="D63" t="str">
        <f t="shared" si="4"/>
        <v>Adult</v>
      </c>
      <c r="E63" t="s">
        <v>2007</v>
      </c>
      <c r="F63" s="3">
        <v>45003</v>
      </c>
      <c r="G63" s="2" t="str">
        <f t="shared" si="5"/>
        <v>Mar</v>
      </c>
      <c r="H63" s="2" t="str">
        <f t="shared" si="0"/>
        <v>2023</v>
      </c>
      <c r="I63" t="s">
        <v>2008</v>
      </c>
      <c r="J63" t="s">
        <v>2012</v>
      </c>
      <c r="K63" t="s">
        <v>2015</v>
      </c>
      <c r="L63" t="s">
        <v>2027</v>
      </c>
      <c r="M63" s="3">
        <v>45540</v>
      </c>
      <c r="N63">
        <f t="shared" ca="1" si="1"/>
        <v>289</v>
      </c>
      <c r="O63" s="4" t="s">
        <v>2057</v>
      </c>
      <c r="P63" s="4">
        <v>14</v>
      </c>
      <c r="Q63" s="4">
        <v>21</v>
      </c>
      <c r="R63" s="4">
        <v>22</v>
      </c>
      <c r="S63" s="4">
        <v>18</v>
      </c>
      <c r="T63" s="4">
        <v>11</v>
      </c>
      <c r="U63" t="str">
        <f t="shared" ca="1" si="2"/>
        <v>Churned</v>
      </c>
      <c r="V63" t="s">
        <v>2034</v>
      </c>
      <c r="W63">
        <f t="shared" si="3"/>
        <v>5500</v>
      </c>
      <c r="X63">
        <v>3</v>
      </c>
    </row>
    <row r="64" spans="1:24" x14ac:dyDescent="0.3">
      <c r="A64" t="s">
        <v>73</v>
      </c>
      <c r="B64" t="s">
        <v>1073</v>
      </c>
      <c r="C64">
        <v>40</v>
      </c>
      <c r="D64" t="str">
        <f t="shared" si="4"/>
        <v>Adult</v>
      </c>
      <c r="E64" t="s">
        <v>2006</v>
      </c>
      <c r="F64" s="3">
        <v>45345</v>
      </c>
      <c r="G64" s="2" t="str">
        <f t="shared" si="5"/>
        <v>Feb</v>
      </c>
      <c r="H64" s="2" t="str">
        <f t="shared" si="0"/>
        <v>2024</v>
      </c>
      <c r="I64" t="s">
        <v>2008</v>
      </c>
      <c r="J64" t="s">
        <v>2013</v>
      </c>
      <c r="L64" t="s">
        <v>2025</v>
      </c>
      <c r="M64" s="3">
        <v>45799</v>
      </c>
      <c r="N64">
        <f t="shared" ca="1" si="1"/>
        <v>30</v>
      </c>
      <c r="O64" s="13" t="s">
        <v>2057</v>
      </c>
      <c r="P64" s="13" t="s">
        <v>2057</v>
      </c>
      <c r="Q64" s="13">
        <v>5</v>
      </c>
      <c r="R64" s="13">
        <v>8</v>
      </c>
      <c r="S64" s="13">
        <v>19</v>
      </c>
      <c r="T64" s="13">
        <v>21</v>
      </c>
      <c r="U64" t="str">
        <f t="shared" ca="1" si="2"/>
        <v>Active</v>
      </c>
      <c r="V64" t="s">
        <v>2034</v>
      </c>
      <c r="W64">
        <f t="shared" si="3"/>
        <v>5500</v>
      </c>
      <c r="X64">
        <v>3</v>
      </c>
    </row>
    <row r="65" spans="1:24" x14ac:dyDescent="0.3">
      <c r="A65" t="s">
        <v>74</v>
      </c>
      <c r="B65" t="s">
        <v>1074</v>
      </c>
      <c r="C65">
        <v>25</v>
      </c>
      <c r="D65" t="str">
        <f t="shared" si="4"/>
        <v>Adult</v>
      </c>
      <c r="E65" t="s">
        <v>2006</v>
      </c>
      <c r="F65" s="3">
        <v>45367</v>
      </c>
      <c r="G65" s="2" t="str">
        <f t="shared" si="5"/>
        <v>Mar</v>
      </c>
      <c r="H65" s="2" t="str">
        <f t="shared" si="0"/>
        <v>2024</v>
      </c>
      <c r="I65" t="s">
        <v>2010</v>
      </c>
      <c r="J65" t="s">
        <v>2012</v>
      </c>
      <c r="K65" t="s">
        <v>2016</v>
      </c>
      <c r="L65" t="s">
        <v>2025</v>
      </c>
      <c r="M65" s="3">
        <v>45689</v>
      </c>
      <c r="N65">
        <f t="shared" ca="1" si="1"/>
        <v>140</v>
      </c>
      <c r="O65" s="13" t="s">
        <v>2057</v>
      </c>
      <c r="P65" s="13" t="s">
        <v>2057</v>
      </c>
      <c r="Q65" s="13" t="s">
        <v>2057</v>
      </c>
      <c r="R65" s="13">
        <v>21</v>
      </c>
      <c r="S65" s="13">
        <v>20</v>
      </c>
      <c r="T65" s="13">
        <v>5</v>
      </c>
      <c r="U65" t="str">
        <f t="shared" ca="1" si="2"/>
        <v>Churned</v>
      </c>
      <c r="V65" t="s">
        <v>2035</v>
      </c>
      <c r="W65">
        <f t="shared" si="3"/>
        <v>3500</v>
      </c>
      <c r="X65">
        <v>9</v>
      </c>
    </row>
    <row r="66" spans="1:24" x14ac:dyDescent="0.3">
      <c r="A66" t="s">
        <v>75</v>
      </c>
      <c r="B66" t="s">
        <v>1075</v>
      </c>
      <c r="C66">
        <v>22</v>
      </c>
      <c r="D66" t="str">
        <f t="shared" si="4"/>
        <v>Adult</v>
      </c>
      <c r="E66" t="s">
        <v>2006</v>
      </c>
      <c r="F66" s="3">
        <v>45200</v>
      </c>
      <c r="G66" s="2" t="str">
        <f t="shared" si="5"/>
        <v>Oct</v>
      </c>
      <c r="H66" s="2" t="str">
        <f t="shared" ref="H66:H129" si="6">TEXT(F66,"yyyy")</f>
        <v>2023</v>
      </c>
      <c r="I66" t="s">
        <v>2010</v>
      </c>
      <c r="J66" t="s">
        <v>2012</v>
      </c>
      <c r="K66" t="s">
        <v>2014</v>
      </c>
      <c r="L66" t="s">
        <v>2028</v>
      </c>
      <c r="M66" s="3">
        <v>45485</v>
      </c>
      <c r="N66">
        <f t="shared" ref="N66:N129" ca="1" si="7">IF(M66="", "", TODAY()-M66)</f>
        <v>344</v>
      </c>
      <c r="O66" s="4">
        <v>1</v>
      </c>
      <c r="P66" s="4">
        <v>14</v>
      </c>
      <c r="Q66" s="4">
        <v>29</v>
      </c>
      <c r="R66" s="4">
        <v>1</v>
      </c>
      <c r="S66" s="4">
        <v>28</v>
      </c>
      <c r="T66" s="4">
        <v>30</v>
      </c>
      <c r="U66" t="str">
        <f t="shared" ref="U66:U129" ca="1" si="8">IF(N66&gt;45, "Churned", "Active")</f>
        <v>Churned</v>
      </c>
      <c r="V66" t="s">
        <v>2034</v>
      </c>
      <c r="W66">
        <f t="shared" ref="W66:W129" si="9">IF(I66="Annual",5500,IF(I66="Quarterly",1800,IF(I66="Six month",3500,700)))</f>
        <v>3500</v>
      </c>
      <c r="X66">
        <v>10</v>
      </c>
    </row>
    <row r="67" spans="1:24" x14ac:dyDescent="0.3">
      <c r="A67" t="s">
        <v>76</v>
      </c>
      <c r="B67" t="s">
        <v>1076</v>
      </c>
      <c r="C67">
        <v>54</v>
      </c>
      <c r="D67" t="str">
        <f t="shared" ref="D67:D130" si="10">IF(C67&gt;=45,"Senior",IF(C67&gt;=18,"Adult","Teenage"))</f>
        <v>Senior</v>
      </c>
      <c r="E67" t="s">
        <v>2006</v>
      </c>
      <c r="F67" s="3">
        <v>45108</v>
      </c>
      <c r="G67" s="2" t="str">
        <f t="shared" ref="G67:G130" si="11">TEXT(F67,"mmm")</f>
        <v>Jul</v>
      </c>
      <c r="H67" s="2" t="str">
        <f t="shared" si="6"/>
        <v>2023</v>
      </c>
      <c r="I67" t="s">
        <v>2009</v>
      </c>
      <c r="J67" t="s">
        <v>2012</v>
      </c>
      <c r="K67" t="s">
        <v>2016</v>
      </c>
      <c r="L67" t="s">
        <v>2027</v>
      </c>
      <c r="M67" s="3">
        <v>45521</v>
      </c>
      <c r="N67">
        <f t="shared" ca="1" si="7"/>
        <v>308</v>
      </c>
      <c r="O67" s="4" t="s">
        <v>2057</v>
      </c>
      <c r="P67" s="4">
        <v>11</v>
      </c>
      <c r="Q67" s="4">
        <v>10</v>
      </c>
      <c r="R67" s="4">
        <v>21</v>
      </c>
      <c r="S67" s="4">
        <v>15</v>
      </c>
      <c r="T67" s="4">
        <v>17</v>
      </c>
      <c r="U67" t="str">
        <f t="shared" ca="1" si="8"/>
        <v>Churned</v>
      </c>
      <c r="V67" t="s">
        <v>2035</v>
      </c>
      <c r="W67">
        <f t="shared" si="9"/>
        <v>1800</v>
      </c>
      <c r="X67">
        <v>7</v>
      </c>
    </row>
    <row r="68" spans="1:24" x14ac:dyDescent="0.3">
      <c r="A68" t="s">
        <v>77</v>
      </c>
      <c r="B68" t="s">
        <v>1077</v>
      </c>
      <c r="C68">
        <v>39</v>
      </c>
      <c r="D68" t="str">
        <f t="shared" si="10"/>
        <v>Adult</v>
      </c>
      <c r="E68" t="s">
        <v>2007</v>
      </c>
      <c r="F68" s="3">
        <v>45263</v>
      </c>
      <c r="G68" s="2" t="str">
        <f t="shared" si="11"/>
        <v>Dec</v>
      </c>
      <c r="H68" s="2" t="str">
        <f t="shared" si="6"/>
        <v>2023</v>
      </c>
      <c r="I68" t="s">
        <v>2010</v>
      </c>
      <c r="J68" t="s">
        <v>2012</v>
      </c>
      <c r="K68" t="s">
        <v>2016</v>
      </c>
      <c r="L68" t="s">
        <v>2027</v>
      </c>
      <c r="M68" s="3">
        <v>45544</v>
      </c>
      <c r="N68">
        <f t="shared" ca="1" si="7"/>
        <v>285</v>
      </c>
      <c r="O68" s="4" t="s">
        <v>2057</v>
      </c>
      <c r="P68" s="4">
        <v>16</v>
      </c>
      <c r="Q68" s="4">
        <v>12</v>
      </c>
      <c r="R68" s="4">
        <v>16</v>
      </c>
      <c r="S68" s="4">
        <v>18</v>
      </c>
      <c r="T68" s="4">
        <v>14</v>
      </c>
      <c r="U68" t="str">
        <f t="shared" ca="1" si="8"/>
        <v>Churned</v>
      </c>
      <c r="V68" t="s">
        <v>2034</v>
      </c>
      <c r="W68">
        <f t="shared" si="9"/>
        <v>3500</v>
      </c>
      <c r="X68">
        <v>4</v>
      </c>
    </row>
    <row r="69" spans="1:24" x14ac:dyDescent="0.3">
      <c r="A69" t="s">
        <v>78</v>
      </c>
      <c r="B69" t="s">
        <v>1078</v>
      </c>
      <c r="C69">
        <v>34</v>
      </c>
      <c r="D69" t="str">
        <f t="shared" si="10"/>
        <v>Adult</v>
      </c>
      <c r="E69" t="s">
        <v>2006</v>
      </c>
      <c r="F69" s="3">
        <v>45193</v>
      </c>
      <c r="G69" s="2" t="str">
        <f t="shared" si="11"/>
        <v>Sep</v>
      </c>
      <c r="H69" s="2" t="str">
        <f t="shared" si="6"/>
        <v>2023</v>
      </c>
      <c r="I69" t="s">
        <v>2009</v>
      </c>
      <c r="J69" t="s">
        <v>2013</v>
      </c>
      <c r="L69" t="s">
        <v>2028</v>
      </c>
      <c r="M69" s="3">
        <v>45806</v>
      </c>
      <c r="N69">
        <f t="shared" ca="1" si="7"/>
        <v>23</v>
      </c>
      <c r="O69" s="13" t="s">
        <v>2057</v>
      </c>
      <c r="P69" s="13">
        <v>9</v>
      </c>
      <c r="Q69" s="13">
        <v>21</v>
      </c>
      <c r="R69" s="13">
        <v>22</v>
      </c>
      <c r="S69" s="13">
        <v>14</v>
      </c>
      <c r="T69" s="13">
        <v>2</v>
      </c>
      <c r="U69" t="str">
        <f t="shared" ca="1" si="8"/>
        <v>Active</v>
      </c>
      <c r="V69" t="s">
        <v>2035</v>
      </c>
      <c r="W69">
        <f t="shared" si="9"/>
        <v>1800</v>
      </c>
      <c r="X69">
        <v>3</v>
      </c>
    </row>
    <row r="70" spans="1:24" x14ac:dyDescent="0.3">
      <c r="A70" t="s">
        <v>79</v>
      </c>
      <c r="B70" t="s">
        <v>1079</v>
      </c>
      <c r="C70">
        <v>76</v>
      </c>
      <c r="D70" t="str">
        <f t="shared" si="10"/>
        <v>Senior</v>
      </c>
      <c r="E70" t="s">
        <v>2006</v>
      </c>
      <c r="F70" s="3">
        <v>45178</v>
      </c>
      <c r="G70" s="2" t="str">
        <f t="shared" si="11"/>
        <v>Sep</v>
      </c>
      <c r="H70" s="2" t="str">
        <f t="shared" si="6"/>
        <v>2023</v>
      </c>
      <c r="I70" t="s">
        <v>2011</v>
      </c>
      <c r="J70" t="s">
        <v>2012</v>
      </c>
      <c r="K70" t="s">
        <v>2017</v>
      </c>
      <c r="L70" t="s">
        <v>2047</v>
      </c>
      <c r="M70" s="3">
        <v>45741</v>
      </c>
      <c r="N70">
        <f t="shared" ca="1" si="7"/>
        <v>88</v>
      </c>
      <c r="O70" s="13">
        <v>2</v>
      </c>
      <c r="P70" s="13">
        <v>17</v>
      </c>
      <c r="Q70" s="13">
        <v>8</v>
      </c>
      <c r="R70" s="13">
        <v>26</v>
      </c>
      <c r="S70" s="13">
        <v>19</v>
      </c>
      <c r="T70" s="13">
        <v>2</v>
      </c>
      <c r="U70" t="str">
        <f t="shared" ca="1" si="8"/>
        <v>Churned</v>
      </c>
      <c r="V70" t="s">
        <v>2035</v>
      </c>
      <c r="W70">
        <f t="shared" si="9"/>
        <v>700</v>
      </c>
      <c r="X70">
        <v>6</v>
      </c>
    </row>
    <row r="71" spans="1:24" x14ac:dyDescent="0.3">
      <c r="A71" t="s">
        <v>80</v>
      </c>
      <c r="B71" t="s">
        <v>1080</v>
      </c>
      <c r="C71">
        <v>13</v>
      </c>
      <c r="D71" t="str">
        <f t="shared" si="10"/>
        <v>Teenage</v>
      </c>
      <c r="E71" t="s">
        <v>2006</v>
      </c>
      <c r="F71" s="3">
        <v>45435</v>
      </c>
      <c r="G71" s="2" t="str">
        <f t="shared" si="11"/>
        <v>May</v>
      </c>
      <c r="H71" s="2" t="str">
        <f t="shared" si="6"/>
        <v>2024</v>
      </c>
      <c r="I71" t="s">
        <v>2010</v>
      </c>
      <c r="J71" t="s">
        <v>2012</v>
      </c>
      <c r="K71" t="s">
        <v>2015</v>
      </c>
      <c r="L71" t="s">
        <v>2027</v>
      </c>
      <c r="M71" s="3">
        <v>45809</v>
      </c>
      <c r="N71">
        <f t="shared" ca="1" si="7"/>
        <v>20</v>
      </c>
      <c r="O71" s="13" t="s">
        <v>2057</v>
      </c>
      <c r="P71" s="13">
        <v>11</v>
      </c>
      <c r="Q71" s="13">
        <v>21</v>
      </c>
      <c r="R71" s="13">
        <v>25</v>
      </c>
      <c r="S71" s="13">
        <v>14</v>
      </c>
      <c r="T71" s="13">
        <v>7</v>
      </c>
      <c r="U71" t="str">
        <f t="shared" ca="1" si="8"/>
        <v>Active</v>
      </c>
      <c r="V71" t="s">
        <v>2034</v>
      </c>
      <c r="W71">
        <f t="shared" si="9"/>
        <v>3500</v>
      </c>
      <c r="X71">
        <v>4</v>
      </c>
    </row>
    <row r="72" spans="1:24" x14ac:dyDescent="0.3">
      <c r="A72" t="s">
        <v>81</v>
      </c>
      <c r="B72" t="s">
        <v>1081</v>
      </c>
      <c r="C72">
        <v>53</v>
      </c>
      <c r="D72" t="str">
        <f t="shared" si="10"/>
        <v>Senior</v>
      </c>
      <c r="E72" t="s">
        <v>2006</v>
      </c>
      <c r="F72" s="3">
        <v>45715</v>
      </c>
      <c r="G72" s="2" t="str">
        <f t="shared" si="11"/>
        <v>Feb</v>
      </c>
      <c r="H72" s="2" t="str">
        <f t="shared" si="6"/>
        <v>2025</v>
      </c>
      <c r="I72" t="s">
        <v>2009</v>
      </c>
      <c r="J72" t="s">
        <v>2012</v>
      </c>
      <c r="K72" t="s">
        <v>2017</v>
      </c>
      <c r="L72" t="s">
        <v>2027</v>
      </c>
      <c r="M72" s="3">
        <v>45811</v>
      </c>
      <c r="N72">
        <f t="shared" ca="1" si="7"/>
        <v>18</v>
      </c>
      <c r="O72" s="13" t="s">
        <v>2057</v>
      </c>
      <c r="P72" s="13" t="s">
        <v>2057</v>
      </c>
      <c r="Q72" s="13" t="s">
        <v>2057</v>
      </c>
      <c r="R72" s="13" t="s">
        <v>2057</v>
      </c>
      <c r="S72" s="13" t="s">
        <v>2057</v>
      </c>
      <c r="T72" s="13">
        <v>20</v>
      </c>
      <c r="U72" t="str">
        <f t="shared" ca="1" si="8"/>
        <v>Active</v>
      </c>
      <c r="V72" t="s">
        <v>2035</v>
      </c>
      <c r="W72">
        <f t="shared" si="9"/>
        <v>1800</v>
      </c>
      <c r="X72">
        <v>9</v>
      </c>
    </row>
    <row r="73" spans="1:24" x14ac:dyDescent="0.3">
      <c r="A73" t="s">
        <v>82</v>
      </c>
      <c r="B73" t="s">
        <v>1082</v>
      </c>
      <c r="C73">
        <v>51</v>
      </c>
      <c r="D73" t="str">
        <f t="shared" si="10"/>
        <v>Senior</v>
      </c>
      <c r="E73" t="s">
        <v>2006</v>
      </c>
      <c r="F73" s="3">
        <v>45136</v>
      </c>
      <c r="G73" s="2" t="str">
        <f t="shared" si="11"/>
        <v>Jul</v>
      </c>
      <c r="H73" s="2" t="str">
        <f t="shared" si="6"/>
        <v>2023</v>
      </c>
      <c r="I73" t="s">
        <v>2009</v>
      </c>
      <c r="J73" t="s">
        <v>2013</v>
      </c>
      <c r="L73" t="s">
        <v>2047</v>
      </c>
      <c r="M73" s="3">
        <v>45684</v>
      </c>
      <c r="N73">
        <f t="shared" ca="1" si="7"/>
        <v>145</v>
      </c>
      <c r="O73" s="13" t="s">
        <v>2057</v>
      </c>
      <c r="P73" s="13">
        <v>8</v>
      </c>
      <c r="Q73" s="13">
        <v>11</v>
      </c>
      <c r="R73" s="13">
        <v>10</v>
      </c>
      <c r="S73" s="13">
        <v>12</v>
      </c>
      <c r="T73" s="13">
        <v>10</v>
      </c>
      <c r="U73" t="str">
        <f t="shared" ca="1" si="8"/>
        <v>Churned</v>
      </c>
      <c r="V73" t="s">
        <v>2035</v>
      </c>
      <c r="W73">
        <f t="shared" si="9"/>
        <v>1800</v>
      </c>
      <c r="X73">
        <v>4</v>
      </c>
    </row>
    <row r="74" spans="1:24" x14ac:dyDescent="0.3">
      <c r="A74" t="s">
        <v>83</v>
      </c>
      <c r="B74" t="s">
        <v>1083</v>
      </c>
      <c r="C74">
        <v>20</v>
      </c>
      <c r="D74" t="str">
        <f t="shared" si="10"/>
        <v>Adult</v>
      </c>
      <c r="E74" t="s">
        <v>2006</v>
      </c>
      <c r="F74" s="3">
        <v>45166</v>
      </c>
      <c r="G74" s="2" t="str">
        <f t="shared" si="11"/>
        <v>Aug</v>
      </c>
      <c r="H74" s="2" t="str">
        <f t="shared" si="6"/>
        <v>2023</v>
      </c>
      <c r="I74" t="s">
        <v>2010</v>
      </c>
      <c r="J74" t="s">
        <v>2012</v>
      </c>
      <c r="K74" t="s">
        <v>2017</v>
      </c>
      <c r="L74" t="s">
        <v>2025</v>
      </c>
      <c r="M74" s="3">
        <v>45737</v>
      </c>
      <c r="N74">
        <f t="shared" ca="1" si="7"/>
        <v>92</v>
      </c>
      <c r="O74" s="13">
        <v>10</v>
      </c>
      <c r="P74" s="13">
        <v>9</v>
      </c>
      <c r="Q74" s="13">
        <v>25</v>
      </c>
      <c r="R74" s="13">
        <v>21</v>
      </c>
      <c r="S74" s="13">
        <v>21</v>
      </c>
      <c r="T74" s="13">
        <v>11</v>
      </c>
      <c r="U74" t="str">
        <f t="shared" ca="1" si="8"/>
        <v>Churned</v>
      </c>
      <c r="V74" t="s">
        <v>2035</v>
      </c>
      <c r="W74">
        <f t="shared" si="9"/>
        <v>3500</v>
      </c>
      <c r="X74">
        <v>7</v>
      </c>
    </row>
    <row r="75" spans="1:24" x14ac:dyDescent="0.3">
      <c r="A75" t="s">
        <v>84</v>
      </c>
      <c r="B75" t="s">
        <v>1084</v>
      </c>
      <c r="C75">
        <v>55</v>
      </c>
      <c r="D75" t="str">
        <f t="shared" si="10"/>
        <v>Senior</v>
      </c>
      <c r="E75" t="s">
        <v>2006</v>
      </c>
      <c r="F75" s="3">
        <v>45334</v>
      </c>
      <c r="G75" s="2" t="str">
        <f t="shared" si="11"/>
        <v>Feb</v>
      </c>
      <c r="H75" s="2" t="str">
        <f t="shared" si="6"/>
        <v>2024</v>
      </c>
      <c r="I75" t="s">
        <v>2009</v>
      </c>
      <c r="J75" t="s">
        <v>2012</v>
      </c>
      <c r="K75" t="s">
        <v>2017</v>
      </c>
      <c r="L75" t="s">
        <v>2025</v>
      </c>
      <c r="M75" s="3">
        <v>45820</v>
      </c>
      <c r="N75">
        <f t="shared" ca="1" si="7"/>
        <v>9</v>
      </c>
      <c r="O75" s="13" t="s">
        <v>2057</v>
      </c>
      <c r="P75" s="13" t="s">
        <v>2057</v>
      </c>
      <c r="Q75" s="13" t="s">
        <v>2057</v>
      </c>
      <c r="R75" s="13">
        <v>28</v>
      </c>
      <c r="S75" s="13">
        <v>15</v>
      </c>
      <c r="T75" s="13">
        <v>3</v>
      </c>
      <c r="U75" t="str">
        <f t="shared" ca="1" si="8"/>
        <v>Active</v>
      </c>
      <c r="V75" t="s">
        <v>2035</v>
      </c>
      <c r="W75">
        <f t="shared" si="9"/>
        <v>1800</v>
      </c>
      <c r="X75">
        <v>3</v>
      </c>
    </row>
    <row r="76" spans="1:24" x14ac:dyDescent="0.3">
      <c r="A76" t="s">
        <v>85</v>
      </c>
      <c r="B76" t="s">
        <v>1085</v>
      </c>
      <c r="C76">
        <v>31</v>
      </c>
      <c r="D76" t="str">
        <f t="shared" si="10"/>
        <v>Adult</v>
      </c>
      <c r="E76" t="s">
        <v>2006</v>
      </c>
      <c r="F76" s="3">
        <v>45593</v>
      </c>
      <c r="G76" s="2" t="str">
        <f t="shared" si="11"/>
        <v>Oct</v>
      </c>
      <c r="H76" s="2" t="str">
        <f t="shared" si="6"/>
        <v>2024</v>
      </c>
      <c r="I76" t="s">
        <v>2009</v>
      </c>
      <c r="J76" t="s">
        <v>2012</v>
      </c>
      <c r="K76" t="s">
        <v>2016</v>
      </c>
      <c r="L76" t="s">
        <v>2025</v>
      </c>
      <c r="M76" s="3">
        <v>45812</v>
      </c>
      <c r="N76">
        <f t="shared" ca="1" si="7"/>
        <v>17</v>
      </c>
      <c r="O76" s="13" t="s">
        <v>2057</v>
      </c>
      <c r="P76" s="13" t="s">
        <v>2057</v>
      </c>
      <c r="Q76" s="13" t="s">
        <v>2057</v>
      </c>
      <c r="R76" s="13" t="s">
        <v>2057</v>
      </c>
      <c r="S76" s="13" t="s">
        <v>2057</v>
      </c>
      <c r="T76" s="13">
        <v>27</v>
      </c>
      <c r="U76" t="str">
        <f t="shared" ca="1" si="8"/>
        <v>Active</v>
      </c>
      <c r="V76" t="s">
        <v>2035</v>
      </c>
      <c r="W76">
        <f t="shared" si="9"/>
        <v>1800</v>
      </c>
      <c r="X76">
        <v>2</v>
      </c>
    </row>
    <row r="77" spans="1:24" x14ac:dyDescent="0.3">
      <c r="A77" t="s">
        <v>86</v>
      </c>
      <c r="B77" t="s">
        <v>1086</v>
      </c>
      <c r="C77">
        <v>56</v>
      </c>
      <c r="D77" t="str">
        <f t="shared" si="10"/>
        <v>Senior</v>
      </c>
      <c r="E77" t="s">
        <v>2007</v>
      </c>
      <c r="F77" s="3">
        <v>45349</v>
      </c>
      <c r="G77" s="2" t="str">
        <f t="shared" si="11"/>
        <v>Feb</v>
      </c>
      <c r="H77" s="2" t="str">
        <f t="shared" si="6"/>
        <v>2024</v>
      </c>
      <c r="I77" t="s">
        <v>2011</v>
      </c>
      <c r="J77" t="s">
        <v>2012</v>
      </c>
      <c r="K77" t="s">
        <v>2016</v>
      </c>
      <c r="L77" t="s">
        <v>2027</v>
      </c>
      <c r="M77" s="3">
        <v>45820</v>
      </c>
      <c r="N77">
        <f t="shared" ca="1" si="7"/>
        <v>9</v>
      </c>
      <c r="O77" s="13">
        <v>5</v>
      </c>
      <c r="P77" s="13">
        <v>19</v>
      </c>
      <c r="Q77" s="13">
        <v>21</v>
      </c>
      <c r="R77" s="13">
        <v>21</v>
      </c>
      <c r="S77" s="13">
        <v>26</v>
      </c>
      <c r="T77" s="13">
        <v>19</v>
      </c>
      <c r="U77" t="str">
        <f t="shared" ca="1" si="8"/>
        <v>Active</v>
      </c>
      <c r="V77" t="s">
        <v>2034</v>
      </c>
      <c r="W77">
        <f t="shared" si="9"/>
        <v>700</v>
      </c>
      <c r="X77">
        <v>8</v>
      </c>
    </row>
    <row r="78" spans="1:24" x14ac:dyDescent="0.3">
      <c r="A78" t="s">
        <v>87</v>
      </c>
      <c r="B78" t="s">
        <v>1087</v>
      </c>
      <c r="C78">
        <v>20</v>
      </c>
      <c r="D78" t="str">
        <f t="shared" si="10"/>
        <v>Adult</v>
      </c>
      <c r="E78" t="s">
        <v>2007</v>
      </c>
      <c r="F78" s="3">
        <v>45634</v>
      </c>
      <c r="G78" s="2" t="str">
        <f t="shared" si="11"/>
        <v>Dec</v>
      </c>
      <c r="H78" s="2" t="str">
        <f t="shared" si="6"/>
        <v>2024</v>
      </c>
      <c r="I78" t="s">
        <v>2008</v>
      </c>
      <c r="J78" t="s">
        <v>2013</v>
      </c>
      <c r="L78" t="s">
        <v>2027</v>
      </c>
      <c r="M78" s="3">
        <v>45807</v>
      </c>
      <c r="N78">
        <f t="shared" ca="1" si="7"/>
        <v>22</v>
      </c>
      <c r="O78" s="13">
        <v>1</v>
      </c>
      <c r="P78" s="13">
        <v>1</v>
      </c>
      <c r="Q78" s="13">
        <v>27</v>
      </c>
      <c r="R78" s="13">
        <v>11</v>
      </c>
      <c r="S78" s="13">
        <v>4</v>
      </c>
      <c r="T78" s="13">
        <v>14</v>
      </c>
      <c r="U78" t="str">
        <f t="shared" ca="1" si="8"/>
        <v>Active</v>
      </c>
      <c r="V78" t="s">
        <v>2035</v>
      </c>
      <c r="W78">
        <f t="shared" si="9"/>
        <v>5500</v>
      </c>
      <c r="X78">
        <v>9</v>
      </c>
    </row>
    <row r="79" spans="1:24" x14ac:dyDescent="0.3">
      <c r="A79" t="s">
        <v>88</v>
      </c>
      <c r="B79" t="s">
        <v>1088</v>
      </c>
      <c r="C79">
        <v>18</v>
      </c>
      <c r="D79" t="str">
        <f t="shared" si="10"/>
        <v>Adult</v>
      </c>
      <c r="E79" t="s">
        <v>2007</v>
      </c>
      <c r="F79" s="3">
        <v>44847</v>
      </c>
      <c r="G79" s="2" t="str">
        <f t="shared" si="11"/>
        <v>Oct</v>
      </c>
      <c r="H79" s="2" t="str">
        <f t="shared" si="6"/>
        <v>2022</v>
      </c>
      <c r="I79" t="s">
        <v>2010</v>
      </c>
      <c r="J79" t="s">
        <v>2012</v>
      </c>
      <c r="K79" t="s">
        <v>2015</v>
      </c>
      <c r="L79" t="s">
        <v>2047</v>
      </c>
      <c r="M79" s="3">
        <v>45506</v>
      </c>
      <c r="N79">
        <f t="shared" ca="1" si="7"/>
        <v>323</v>
      </c>
      <c r="O79" s="4" t="s">
        <v>2057</v>
      </c>
      <c r="P79" s="4" t="s">
        <v>2057</v>
      </c>
      <c r="Q79" s="4" t="s">
        <v>2057</v>
      </c>
      <c r="R79" s="4">
        <v>14</v>
      </c>
      <c r="S79" s="4">
        <v>21</v>
      </c>
      <c r="T79" s="4">
        <v>28</v>
      </c>
      <c r="U79" t="str">
        <f t="shared" ca="1" si="8"/>
        <v>Churned</v>
      </c>
      <c r="V79" t="s">
        <v>2035</v>
      </c>
      <c r="W79">
        <f t="shared" si="9"/>
        <v>3500</v>
      </c>
      <c r="X79">
        <v>3</v>
      </c>
    </row>
    <row r="80" spans="1:24" x14ac:dyDescent="0.3">
      <c r="A80" t="s">
        <v>89</v>
      </c>
      <c r="B80" t="s">
        <v>1089</v>
      </c>
      <c r="C80">
        <v>45</v>
      </c>
      <c r="D80" t="str">
        <f t="shared" si="10"/>
        <v>Senior</v>
      </c>
      <c r="E80" t="s">
        <v>2006</v>
      </c>
      <c r="F80" s="3">
        <v>45497</v>
      </c>
      <c r="G80" s="2" t="str">
        <f t="shared" si="11"/>
        <v>Jul</v>
      </c>
      <c r="H80" s="2" t="str">
        <f t="shared" si="6"/>
        <v>2024</v>
      </c>
      <c r="I80" t="s">
        <v>2011</v>
      </c>
      <c r="J80" t="s">
        <v>2013</v>
      </c>
      <c r="L80" t="s">
        <v>2028</v>
      </c>
      <c r="M80" s="3">
        <v>45748</v>
      </c>
      <c r="N80">
        <f t="shared" ca="1" si="7"/>
        <v>81</v>
      </c>
      <c r="O80" s="13" t="s">
        <v>2057</v>
      </c>
      <c r="P80" s="13" t="s">
        <v>2057</v>
      </c>
      <c r="Q80" s="13">
        <v>4</v>
      </c>
      <c r="R80" s="13">
        <v>16</v>
      </c>
      <c r="S80" s="13">
        <v>11</v>
      </c>
      <c r="T80" s="13">
        <v>22</v>
      </c>
      <c r="U80" t="str">
        <f t="shared" ca="1" si="8"/>
        <v>Churned</v>
      </c>
      <c r="V80" t="s">
        <v>2034</v>
      </c>
      <c r="W80">
        <f t="shared" si="9"/>
        <v>700</v>
      </c>
      <c r="X80">
        <v>7</v>
      </c>
    </row>
    <row r="81" spans="1:24" x14ac:dyDescent="0.3">
      <c r="A81" t="s">
        <v>90</v>
      </c>
      <c r="B81" t="s">
        <v>1090</v>
      </c>
      <c r="C81">
        <v>37</v>
      </c>
      <c r="D81" t="str">
        <f t="shared" si="10"/>
        <v>Adult</v>
      </c>
      <c r="E81" t="s">
        <v>2007</v>
      </c>
      <c r="F81" s="3">
        <v>45391</v>
      </c>
      <c r="G81" s="2" t="str">
        <f t="shared" si="11"/>
        <v>Apr</v>
      </c>
      <c r="H81" s="2" t="str">
        <f t="shared" si="6"/>
        <v>2024</v>
      </c>
      <c r="I81" t="s">
        <v>2010</v>
      </c>
      <c r="J81" t="s">
        <v>2013</v>
      </c>
      <c r="L81" t="s">
        <v>2028</v>
      </c>
      <c r="M81" s="3">
        <v>45751</v>
      </c>
      <c r="N81">
        <f t="shared" ca="1" si="7"/>
        <v>78</v>
      </c>
      <c r="O81" s="13">
        <v>6</v>
      </c>
      <c r="P81" s="13">
        <v>29</v>
      </c>
      <c r="Q81" s="13">
        <v>29</v>
      </c>
      <c r="R81" s="13">
        <v>8</v>
      </c>
      <c r="S81" s="13">
        <v>3</v>
      </c>
      <c r="T81" s="13">
        <v>22</v>
      </c>
      <c r="U81" t="str">
        <f t="shared" ca="1" si="8"/>
        <v>Churned</v>
      </c>
      <c r="V81" t="s">
        <v>2035</v>
      </c>
      <c r="W81">
        <f t="shared" si="9"/>
        <v>3500</v>
      </c>
      <c r="X81">
        <v>1</v>
      </c>
    </row>
    <row r="82" spans="1:24" x14ac:dyDescent="0.3">
      <c r="A82" t="s">
        <v>91</v>
      </c>
      <c r="B82" t="s">
        <v>1091</v>
      </c>
      <c r="C82">
        <v>58</v>
      </c>
      <c r="D82" t="str">
        <f t="shared" si="10"/>
        <v>Senior</v>
      </c>
      <c r="E82" t="s">
        <v>2006</v>
      </c>
      <c r="F82" s="3">
        <v>45135</v>
      </c>
      <c r="G82" s="2" t="str">
        <f t="shared" si="11"/>
        <v>Jul</v>
      </c>
      <c r="H82" s="2" t="str">
        <f t="shared" si="6"/>
        <v>2023</v>
      </c>
      <c r="I82" t="s">
        <v>2011</v>
      </c>
      <c r="J82" t="s">
        <v>2013</v>
      </c>
      <c r="L82" t="s">
        <v>2025</v>
      </c>
      <c r="M82" s="3">
        <v>45815</v>
      </c>
      <c r="N82">
        <f t="shared" ca="1" si="7"/>
        <v>14</v>
      </c>
      <c r="O82" s="13">
        <v>6</v>
      </c>
      <c r="P82" s="13">
        <v>17</v>
      </c>
      <c r="Q82" s="13">
        <v>20</v>
      </c>
      <c r="R82" s="13">
        <v>10</v>
      </c>
      <c r="S82" s="13">
        <v>24</v>
      </c>
      <c r="T82" s="13">
        <v>3</v>
      </c>
      <c r="U82" t="str">
        <f t="shared" ca="1" si="8"/>
        <v>Active</v>
      </c>
      <c r="V82" t="s">
        <v>2035</v>
      </c>
      <c r="W82">
        <f t="shared" si="9"/>
        <v>700</v>
      </c>
      <c r="X82">
        <v>4</v>
      </c>
    </row>
    <row r="83" spans="1:24" x14ac:dyDescent="0.3">
      <c r="A83" t="s">
        <v>92</v>
      </c>
      <c r="B83" t="s">
        <v>1092</v>
      </c>
      <c r="C83">
        <v>27</v>
      </c>
      <c r="D83" t="str">
        <f t="shared" si="10"/>
        <v>Adult</v>
      </c>
      <c r="E83" t="s">
        <v>2007</v>
      </c>
      <c r="F83" s="3">
        <v>44957</v>
      </c>
      <c r="G83" s="2" t="str">
        <f t="shared" si="11"/>
        <v>Jan</v>
      </c>
      <c r="H83" s="2" t="str">
        <f t="shared" si="6"/>
        <v>2023</v>
      </c>
      <c r="I83" t="s">
        <v>2011</v>
      </c>
      <c r="J83" t="s">
        <v>2012</v>
      </c>
      <c r="K83" t="s">
        <v>2014</v>
      </c>
      <c r="L83" t="s">
        <v>2047</v>
      </c>
      <c r="M83" s="3">
        <v>45582</v>
      </c>
      <c r="N83">
        <f t="shared" ca="1" si="7"/>
        <v>247</v>
      </c>
      <c r="O83" s="4" t="s">
        <v>2057</v>
      </c>
      <c r="P83" s="4">
        <v>16</v>
      </c>
      <c r="Q83" s="4">
        <v>21</v>
      </c>
      <c r="R83" s="4">
        <v>11</v>
      </c>
      <c r="S83" s="4">
        <v>15</v>
      </c>
      <c r="T83" s="4">
        <v>15</v>
      </c>
      <c r="U83" t="str">
        <f t="shared" ca="1" si="8"/>
        <v>Churned</v>
      </c>
      <c r="V83" t="s">
        <v>2035</v>
      </c>
      <c r="W83">
        <f t="shared" si="9"/>
        <v>700</v>
      </c>
      <c r="X83">
        <v>1</v>
      </c>
    </row>
    <row r="84" spans="1:24" x14ac:dyDescent="0.3">
      <c r="A84" t="s">
        <v>93</v>
      </c>
      <c r="B84" t="s">
        <v>1093</v>
      </c>
      <c r="C84">
        <v>79</v>
      </c>
      <c r="D84" t="str">
        <f t="shared" si="10"/>
        <v>Senior</v>
      </c>
      <c r="E84" t="s">
        <v>2006</v>
      </c>
      <c r="F84" s="3">
        <v>45101</v>
      </c>
      <c r="G84" s="2" t="str">
        <f t="shared" si="11"/>
        <v>Jun</v>
      </c>
      <c r="H84" s="2" t="str">
        <f t="shared" si="6"/>
        <v>2023</v>
      </c>
      <c r="I84" t="s">
        <v>2010</v>
      </c>
      <c r="J84" t="s">
        <v>2013</v>
      </c>
      <c r="L84" t="s">
        <v>2027</v>
      </c>
      <c r="M84" s="3">
        <v>45717</v>
      </c>
      <c r="N84">
        <f t="shared" ca="1" si="7"/>
        <v>112</v>
      </c>
      <c r="O84" s="13" t="s">
        <v>2057</v>
      </c>
      <c r="P84" s="13">
        <v>12</v>
      </c>
      <c r="Q84" s="13">
        <v>18</v>
      </c>
      <c r="R84" s="13">
        <v>16</v>
      </c>
      <c r="S84" s="13">
        <v>14</v>
      </c>
      <c r="T84" s="13">
        <v>11</v>
      </c>
      <c r="U84" t="str">
        <f t="shared" ca="1" si="8"/>
        <v>Churned</v>
      </c>
      <c r="V84" t="s">
        <v>2034</v>
      </c>
      <c r="W84">
        <f t="shared" si="9"/>
        <v>3500</v>
      </c>
      <c r="X84">
        <v>8</v>
      </c>
    </row>
    <row r="85" spans="1:24" x14ac:dyDescent="0.3">
      <c r="A85" t="s">
        <v>94</v>
      </c>
      <c r="B85" t="s">
        <v>1094</v>
      </c>
      <c r="C85">
        <v>37</v>
      </c>
      <c r="D85" t="str">
        <f t="shared" si="10"/>
        <v>Adult</v>
      </c>
      <c r="E85" t="s">
        <v>2006</v>
      </c>
      <c r="F85" s="3">
        <v>44917</v>
      </c>
      <c r="G85" s="2" t="str">
        <f t="shared" si="11"/>
        <v>Dec</v>
      </c>
      <c r="H85" s="2" t="str">
        <f t="shared" si="6"/>
        <v>2022</v>
      </c>
      <c r="I85" t="s">
        <v>2009</v>
      </c>
      <c r="J85" t="s">
        <v>2012</v>
      </c>
      <c r="K85" t="s">
        <v>2014</v>
      </c>
      <c r="L85" t="s">
        <v>2026</v>
      </c>
      <c r="M85" s="3">
        <v>45527</v>
      </c>
      <c r="N85">
        <f t="shared" ca="1" si="7"/>
        <v>302</v>
      </c>
      <c r="O85" s="4" t="s">
        <v>2057</v>
      </c>
      <c r="P85" s="4" t="s">
        <v>2057</v>
      </c>
      <c r="Q85" s="4">
        <v>4</v>
      </c>
      <c r="R85" s="4">
        <v>8</v>
      </c>
      <c r="S85" s="4">
        <v>5</v>
      </c>
      <c r="T85" s="4">
        <v>12</v>
      </c>
      <c r="U85" t="str">
        <f t="shared" ca="1" si="8"/>
        <v>Churned</v>
      </c>
      <c r="V85" t="s">
        <v>2034</v>
      </c>
      <c r="W85">
        <f t="shared" si="9"/>
        <v>1800</v>
      </c>
      <c r="X85">
        <v>9</v>
      </c>
    </row>
    <row r="86" spans="1:24" x14ac:dyDescent="0.3">
      <c r="A86" t="s">
        <v>95</v>
      </c>
      <c r="B86" t="s">
        <v>1095</v>
      </c>
      <c r="C86">
        <v>63</v>
      </c>
      <c r="D86" t="str">
        <f t="shared" si="10"/>
        <v>Senior</v>
      </c>
      <c r="E86" t="s">
        <v>2007</v>
      </c>
      <c r="F86" s="3">
        <v>45007</v>
      </c>
      <c r="G86" s="2" t="str">
        <f t="shared" si="11"/>
        <v>Mar</v>
      </c>
      <c r="H86" s="2" t="str">
        <f t="shared" si="6"/>
        <v>2023</v>
      </c>
      <c r="I86" t="s">
        <v>2009</v>
      </c>
      <c r="J86" t="s">
        <v>2012</v>
      </c>
      <c r="K86" t="s">
        <v>2016</v>
      </c>
      <c r="L86" t="s">
        <v>2047</v>
      </c>
      <c r="M86" s="3">
        <v>45597</v>
      </c>
      <c r="N86">
        <f t="shared" ca="1" si="7"/>
        <v>232</v>
      </c>
      <c r="O86" s="4" t="s">
        <v>2057</v>
      </c>
      <c r="P86" s="4" t="s">
        <v>2057</v>
      </c>
      <c r="Q86" s="4" t="s">
        <v>2057</v>
      </c>
      <c r="R86" s="4">
        <v>5</v>
      </c>
      <c r="S86" s="4">
        <v>11</v>
      </c>
      <c r="T86" s="4">
        <v>25</v>
      </c>
      <c r="U86" t="str">
        <f t="shared" ca="1" si="8"/>
        <v>Churned</v>
      </c>
      <c r="V86" t="s">
        <v>2034</v>
      </c>
      <c r="W86">
        <f t="shared" si="9"/>
        <v>1800</v>
      </c>
      <c r="X86">
        <v>2</v>
      </c>
    </row>
    <row r="87" spans="1:24" x14ac:dyDescent="0.3">
      <c r="A87" t="s">
        <v>96</v>
      </c>
      <c r="B87" t="s">
        <v>1096</v>
      </c>
      <c r="C87">
        <v>79</v>
      </c>
      <c r="D87" t="str">
        <f t="shared" si="10"/>
        <v>Senior</v>
      </c>
      <c r="E87" t="s">
        <v>2006</v>
      </c>
      <c r="F87" s="3">
        <v>45171</v>
      </c>
      <c r="G87" s="2" t="str">
        <f t="shared" si="11"/>
        <v>Sep</v>
      </c>
      <c r="H87" s="2" t="str">
        <f t="shared" si="6"/>
        <v>2023</v>
      </c>
      <c r="I87" t="s">
        <v>2008</v>
      </c>
      <c r="J87" t="s">
        <v>2013</v>
      </c>
      <c r="L87" t="s">
        <v>2026</v>
      </c>
      <c r="M87" s="3">
        <v>45646</v>
      </c>
      <c r="N87">
        <f t="shared" ca="1" si="7"/>
        <v>183</v>
      </c>
      <c r="O87" s="4" t="s">
        <v>2057</v>
      </c>
      <c r="P87" s="4">
        <v>23</v>
      </c>
      <c r="Q87" s="4">
        <v>21</v>
      </c>
      <c r="R87" s="4">
        <v>25</v>
      </c>
      <c r="S87" s="4">
        <v>25</v>
      </c>
      <c r="T87" s="4">
        <v>27</v>
      </c>
      <c r="U87" t="str">
        <f t="shared" ca="1" si="8"/>
        <v>Churned</v>
      </c>
      <c r="V87" t="s">
        <v>2034</v>
      </c>
      <c r="W87">
        <f t="shared" si="9"/>
        <v>5500</v>
      </c>
      <c r="X87">
        <v>9</v>
      </c>
    </row>
    <row r="88" spans="1:24" x14ac:dyDescent="0.3">
      <c r="A88" t="s">
        <v>97</v>
      </c>
      <c r="B88" t="s">
        <v>1097</v>
      </c>
      <c r="C88">
        <v>40</v>
      </c>
      <c r="D88" t="str">
        <f t="shared" si="10"/>
        <v>Adult</v>
      </c>
      <c r="E88" t="s">
        <v>2007</v>
      </c>
      <c r="F88" s="3">
        <v>45126</v>
      </c>
      <c r="G88" s="2" t="str">
        <f t="shared" si="11"/>
        <v>Jul</v>
      </c>
      <c r="H88" s="2" t="str">
        <f t="shared" si="6"/>
        <v>2023</v>
      </c>
      <c r="I88" t="s">
        <v>2009</v>
      </c>
      <c r="J88" t="s">
        <v>2012</v>
      </c>
      <c r="K88" t="s">
        <v>2017</v>
      </c>
      <c r="L88" t="s">
        <v>2028</v>
      </c>
      <c r="M88" s="3">
        <v>45799</v>
      </c>
      <c r="N88">
        <f t="shared" ca="1" si="7"/>
        <v>30</v>
      </c>
      <c r="O88" s="13" t="s">
        <v>2057</v>
      </c>
      <c r="P88" s="13" t="s">
        <v>2057</v>
      </c>
      <c r="Q88" s="13">
        <v>9</v>
      </c>
      <c r="R88" s="13">
        <v>12</v>
      </c>
      <c r="S88" s="13">
        <v>15</v>
      </c>
      <c r="T88" s="13">
        <v>12</v>
      </c>
      <c r="U88" t="str">
        <f t="shared" ca="1" si="8"/>
        <v>Active</v>
      </c>
      <c r="V88" t="s">
        <v>2034</v>
      </c>
      <c r="W88">
        <f t="shared" si="9"/>
        <v>1800</v>
      </c>
      <c r="X88">
        <v>2</v>
      </c>
    </row>
    <row r="89" spans="1:24" x14ac:dyDescent="0.3">
      <c r="A89" t="s">
        <v>98</v>
      </c>
      <c r="B89" t="s">
        <v>1098</v>
      </c>
      <c r="C89">
        <v>35</v>
      </c>
      <c r="D89" t="str">
        <f t="shared" si="10"/>
        <v>Adult</v>
      </c>
      <c r="E89" t="s">
        <v>2006</v>
      </c>
      <c r="F89" s="3">
        <v>45080</v>
      </c>
      <c r="G89" s="2" t="str">
        <f t="shared" si="11"/>
        <v>Jun</v>
      </c>
      <c r="H89" s="2" t="str">
        <f t="shared" si="6"/>
        <v>2023</v>
      </c>
      <c r="I89" t="s">
        <v>2011</v>
      </c>
      <c r="J89" t="s">
        <v>2012</v>
      </c>
      <c r="K89" t="s">
        <v>2017</v>
      </c>
      <c r="L89" t="s">
        <v>2028</v>
      </c>
      <c r="M89" s="3">
        <v>45489</v>
      </c>
      <c r="N89">
        <f t="shared" ca="1" si="7"/>
        <v>340</v>
      </c>
      <c r="O89" s="4">
        <v>4</v>
      </c>
      <c r="P89" s="4">
        <v>3</v>
      </c>
      <c r="Q89" s="4">
        <v>16</v>
      </c>
      <c r="R89" s="4">
        <v>7</v>
      </c>
      <c r="S89" s="4">
        <v>19</v>
      </c>
      <c r="T89" s="4">
        <v>22</v>
      </c>
      <c r="U89" t="str">
        <f t="shared" ca="1" si="8"/>
        <v>Churned</v>
      </c>
      <c r="V89" t="s">
        <v>2034</v>
      </c>
      <c r="W89">
        <f t="shared" si="9"/>
        <v>700</v>
      </c>
      <c r="X89">
        <v>7</v>
      </c>
    </row>
    <row r="90" spans="1:24" x14ac:dyDescent="0.3">
      <c r="A90" t="s">
        <v>99</v>
      </c>
      <c r="B90" t="s">
        <v>1099</v>
      </c>
      <c r="C90">
        <v>75</v>
      </c>
      <c r="D90" t="str">
        <f t="shared" si="10"/>
        <v>Senior</v>
      </c>
      <c r="E90" t="s">
        <v>2006</v>
      </c>
      <c r="F90" s="3">
        <v>45350</v>
      </c>
      <c r="G90" s="2" t="str">
        <f t="shared" si="11"/>
        <v>Feb</v>
      </c>
      <c r="H90" s="2" t="str">
        <f t="shared" si="6"/>
        <v>2024</v>
      </c>
      <c r="I90" t="s">
        <v>2011</v>
      </c>
      <c r="J90" t="s">
        <v>2013</v>
      </c>
      <c r="L90" t="s">
        <v>2028</v>
      </c>
      <c r="M90" s="3">
        <v>45805</v>
      </c>
      <c r="N90">
        <f t="shared" ca="1" si="7"/>
        <v>24</v>
      </c>
      <c r="O90" s="13" t="s">
        <v>2057</v>
      </c>
      <c r="P90" s="13">
        <v>11</v>
      </c>
      <c r="Q90" s="13">
        <v>16</v>
      </c>
      <c r="R90" s="13">
        <v>16</v>
      </c>
      <c r="S90" s="13">
        <v>14</v>
      </c>
      <c r="T90" s="13">
        <v>6</v>
      </c>
      <c r="U90" t="str">
        <f t="shared" ca="1" si="8"/>
        <v>Active</v>
      </c>
      <c r="V90" t="s">
        <v>2034</v>
      </c>
      <c r="W90">
        <f t="shared" si="9"/>
        <v>700</v>
      </c>
      <c r="X90">
        <v>8</v>
      </c>
    </row>
    <row r="91" spans="1:24" x14ac:dyDescent="0.3">
      <c r="A91" t="s">
        <v>100</v>
      </c>
      <c r="B91" t="s">
        <v>1100</v>
      </c>
      <c r="C91">
        <v>35</v>
      </c>
      <c r="D91" t="str">
        <f t="shared" si="10"/>
        <v>Adult</v>
      </c>
      <c r="E91" t="s">
        <v>2006</v>
      </c>
      <c r="F91" s="3">
        <v>45355</v>
      </c>
      <c r="G91" s="2" t="str">
        <f t="shared" si="11"/>
        <v>Mar</v>
      </c>
      <c r="H91" s="2" t="str">
        <f t="shared" si="6"/>
        <v>2024</v>
      </c>
      <c r="I91" t="s">
        <v>2010</v>
      </c>
      <c r="J91" t="s">
        <v>2012</v>
      </c>
      <c r="K91" t="s">
        <v>2014</v>
      </c>
      <c r="L91" t="s">
        <v>2026</v>
      </c>
      <c r="M91" s="3">
        <v>45546</v>
      </c>
      <c r="N91">
        <f t="shared" ca="1" si="7"/>
        <v>283</v>
      </c>
      <c r="O91" s="4" t="s">
        <v>2057</v>
      </c>
      <c r="P91" s="4">
        <v>25</v>
      </c>
      <c r="Q91" s="4">
        <v>19</v>
      </c>
      <c r="R91" s="4">
        <v>18</v>
      </c>
      <c r="S91" s="4">
        <v>19</v>
      </c>
      <c r="T91" s="4">
        <v>15</v>
      </c>
      <c r="U91" t="str">
        <f t="shared" ca="1" si="8"/>
        <v>Churned</v>
      </c>
      <c r="V91" t="s">
        <v>2034</v>
      </c>
      <c r="W91">
        <f t="shared" si="9"/>
        <v>3500</v>
      </c>
      <c r="X91">
        <v>4</v>
      </c>
    </row>
    <row r="92" spans="1:24" x14ac:dyDescent="0.3">
      <c r="A92" t="s">
        <v>101</v>
      </c>
      <c r="B92" t="s">
        <v>1101</v>
      </c>
      <c r="C92">
        <v>43</v>
      </c>
      <c r="D92" t="str">
        <f t="shared" si="10"/>
        <v>Adult</v>
      </c>
      <c r="E92" t="s">
        <v>2006</v>
      </c>
      <c r="F92" s="3">
        <v>45193</v>
      </c>
      <c r="G92" s="2" t="str">
        <f t="shared" si="11"/>
        <v>Sep</v>
      </c>
      <c r="H92" s="2" t="str">
        <f t="shared" si="6"/>
        <v>2023</v>
      </c>
      <c r="I92" t="s">
        <v>2008</v>
      </c>
      <c r="J92" t="s">
        <v>2012</v>
      </c>
      <c r="K92" t="s">
        <v>2016</v>
      </c>
      <c r="L92" t="s">
        <v>2047</v>
      </c>
      <c r="M92" s="3">
        <v>45496</v>
      </c>
      <c r="N92">
        <f t="shared" ca="1" si="7"/>
        <v>333</v>
      </c>
      <c r="O92" s="4">
        <v>2</v>
      </c>
      <c r="P92" s="4">
        <v>7</v>
      </c>
      <c r="Q92" s="4">
        <v>13</v>
      </c>
      <c r="R92" s="4">
        <v>23</v>
      </c>
      <c r="S92" s="4">
        <v>20</v>
      </c>
      <c r="T92" s="4">
        <v>25</v>
      </c>
      <c r="U92" t="str">
        <f t="shared" ca="1" si="8"/>
        <v>Churned</v>
      </c>
      <c r="V92" t="s">
        <v>2034</v>
      </c>
      <c r="W92">
        <f t="shared" si="9"/>
        <v>5500</v>
      </c>
      <c r="X92">
        <v>7</v>
      </c>
    </row>
    <row r="93" spans="1:24" x14ac:dyDescent="0.3">
      <c r="A93" t="s">
        <v>102</v>
      </c>
      <c r="B93" t="s">
        <v>1102</v>
      </c>
      <c r="C93">
        <v>13</v>
      </c>
      <c r="D93" t="str">
        <f t="shared" si="10"/>
        <v>Teenage</v>
      </c>
      <c r="E93" t="s">
        <v>2006</v>
      </c>
      <c r="F93" s="3">
        <v>45627</v>
      </c>
      <c r="G93" s="2" t="str">
        <f t="shared" si="11"/>
        <v>Dec</v>
      </c>
      <c r="H93" s="2" t="str">
        <f t="shared" si="6"/>
        <v>2024</v>
      </c>
      <c r="I93" t="s">
        <v>2010</v>
      </c>
      <c r="J93" t="s">
        <v>2012</v>
      </c>
      <c r="K93" t="s">
        <v>2015</v>
      </c>
      <c r="L93" t="s">
        <v>2025</v>
      </c>
      <c r="M93" s="3">
        <v>45804</v>
      </c>
      <c r="N93">
        <f t="shared" ca="1" si="7"/>
        <v>25</v>
      </c>
      <c r="O93" s="13" t="s">
        <v>2057</v>
      </c>
      <c r="P93" s="13" t="s">
        <v>2057</v>
      </c>
      <c r="Q93" s="13" t="s">
        <v>2057</v>
      </c>
      <c r="R93" s="13" t="s">
        <v>2057</v>
      </c>
      <c r="S93" s="13" t="s">
        <v>2057</v>
      </c>
      <c r="T93" s="13">
        <v>17</v>
      </c>
      <c r="U93" t="str">
        <f t="shared" ca="1" si="8"/>
        <v>Active</v>
      </c>
      <c r="V93" t="s">
        <v>2034</v>
      </c>
      <c r="W93">
        <f t="shared" si="9"/>
        <v>3500</v>
      </c>
      <c r="X93">
        <v>6</v>
      </c>
    </row>
    <row r="94" spans="1:24" x14ac:dyDescent="0.3">
      <c r="A94" t="s">
        <v>103</v>
      </c>
      <c r="B94" t="s">
        <v>1103</v>
      </c>
      <c r="C94">
        <v>18</v>
      </c>
      <c r="D94" t="str">
        <f t="shared" si="10"/>
        <v>Adult</v>
      </c>
      <c r="E94" t="s">
        <v>2007</v>
      </c>
      <c r="F94" s="3">
        <v>45127</v>
      </c>
      <c r="G94" s="2" t="str">
        <f t="shared" si="11"/>
        <v>Jul</v>
      </c>
      <c r="H94" s="2" t="str">
        <f t="shared" si="6"/>
        <v>2023</v>
      </c>
      <c r="I94" t="s">
        <v>2010</v>
      </c>
      <c r="J94" t="s">
        <v>2012</v>
      </c>
      <c r="K94" t="s">
        <v>2016</v>
      </c>
      <c r="L94" t="s">
        <v>2025</v>
      </c>
      <c r="M94" s="3">
        <v>45808</v>
      </c>
      <c r="N94">
        <f t="shared" ca="1" si="7"/>
        <v>21</v>
      </c>
      <c r="O94" s="13" t="s">
        <v>2057</v>
      </c>
      <c r="P94" s="13" t="s">
        <v>2057</v>
      </c>
      <c r="Q94" s="13" t="s">
        <v>2057</v>
      </c>
      <c r="R94" s="13">
        <v>25</v>
      </c>
      <c r="S94" s="13">
        <v>8</v>
      </c>
      <c r="T94" s="13">
        <v>17</v>
      </c>
      <c r="U94" t="str">
        <f t="shared" ca="1" si="8"/>
        <v>Active</v>
      </c>
      <c r="V94" t="s">
        <v>2035</v>
      </c>
      <c r="W94">
        <f t="shared" si="9"/>
        <v>3500</v>
      </c>
      <c r="X94">
        <v>3</v>
      </c>
    </row>
    <row r="95" spans="1:24" x14ac:dyDescent="0.3">
      <c r="A95" t="s">
        <v>104</v>
      </c>
      <c r="B95" t="s">
        <v>1104</v>
      </c>
      <c r="C95">
        <v>56</v>
      </c>
      <c r="D95" t="str">
        <f t="shared" si="10"/>
        <v>Senior</v>
      </c>
      <c r="E95" t="s">
        <v>2006</v>
      </c>
      <c r="F95" s="3">
        <v>45230</v>
      </c>
      <c r="G95" s="2" t="str">
        <f t="shared" si="11"/>
        <v>Oct</v>
      </c>
      <c r="H95" s="2" t="str">
        <f t="shared" si="6"/>
        <v>2023</v>
      </c>
      <c r="I95" t="s">
        <v>2008</v>
      </c>
      <c r="J95" t="s">
        <v>2013</v>
      </c>
      <c r="L95" t="s">
        <v>2026</v>
      </c>
      <c r="M95" s="3">
        <v>45561</v>
      </c>
      <c r="N95">
        <f t="shared" ca="1" si="7"/>
        <v>268</v>
      </c>
      <c r="O95" s="4">
        <v>3</v>
      </c>
      <c r="P95" s="4">
        <v>27</v>
      </c>
      <c r="Q95" s="4">
        <v>26</v>
      </c>
      <c r="R95" s="4">
        <v>16</v>
      </c>
      <c r="S95" s="4">
        <v>28</v>
      </c>
      <c r="T95" s="4">
        <v>15</v>
      </c>
      <c r="U95" t="str">
        <f t="shared" ca="1" si="8"/>
        <v>Churned</v>
      </c>
      <c r="V95" t="s">
        <v>2034</v>
      </c>
      <c r="W95">
        <f t="shared" si="9"/>
        <v>5500</v>
      </c>
      <c r="X95">
        <v>9</v>
      </c>
    </row>
    <row r="96" spans="1:24" x14ac:dyDescent="0.3">
      <c r="A96" t="s">
        <v>105</v>
      </c>
      <c r="B96" t="s">
        <v>1105</v>
      </c>
      <c r="C96">
        <v>70</v>
      </c>
      <c r="D96" t="str">
        <f t="shared" si="10"/>
        <v>Senior</v>
      </c>
      <c r="E96" t="s">
        <v>2007</v>
      </c>
      <c r="F96" s="3">
        <v>45704</v>
      </c>
      <c r="G96" s="2" t="str">
        <f t="shared" si="11"/>
        <v>Feb</v>
      </c>
      <c r="H96" s="2" t="str">
        <f t="shared" si="6"/>
        <v>2025</v>
      </c>
      <c r="I96" t="s">
        <v>2011</v>
      </c>
      <c r="J96" t="s">
        <v>2013</v>
      </c>
      <c r="L96" t="s">
        <v>2025</v>
      </c>
      <c r="M96" s="3">
        <v>45795</v>
      </c>
      <c r="N96">
        <f t="shared" ca="1" si="7"/>
        <v>34</v>
      </c>
      <c r="O96" s="13" t="s">
        <v>2057</v>
      </c>
      <c r="P96" s="13" t="s">
        <v>2057</v>
      </c>
      <c r="Q96" s="13" t="s">
        <v>2057</v>
      </c>
      <c r="R96" s="13" t="s">
        <v>2057</v>
      </c>
      <c r="S96" s="13" t="s">
        <v>2057</v>
      </c>
      <c r="T96" s="13">
        <v>21</v>
      </c>
      <c r="U96" t="str">
        <f t="shared" ca="1" si="8"/>
        <v>Active</v>
      </c>
      <c r="V96" t="s">
        <v>2034</v>
      </c>
      <c r="W96">
        <f t="shared" si="9"/>
        <v>700</v>
      </c>
      <c r="X96">
        <v>9</v>
      </c>
    </row>
    <row r="97" spans="1:24" x14ac:dyDescent="0.3">
      <c r="A97" t="s">
        <v>106</v>
      </c>
      <c r="B97" t="s">
        <v>1106</v>
      </c>
      <c r="C97">
        <v>23</v>
      </c>
      <c r="D97" t="str">
        <f t="shared" si="10"/>
        <v>Adult</v>
      </c>
      <c r="E97" t="s">
        <v>2006</v>
      </c>
      <c r="F97" s="3">
        <v>45481</v>
      </c>
      <c r="G97" s="2" t="str">
        <f t="shared" si="11"/>
        <v>Jul</v>
      </c>
      <c r="H97" s="2" t="str">
        <f t="shared" si="6"/>
        <v>2024</v>
      </c>
      <c r="I97" t="s">
        <v>2010</v>
      </c>
      <c r="J97" t="s">
        <v>2012</v>
      </c>
      <c r="K97" t="s">
        <v>2015</v>
      </c>
      <c r="L97" t="s">
        <v>2027</v>
      </c>
      <c r="M97" s="3">
        <v>45686</v>
      </c>
      <c r="N97">
        <f t="shared" ca="1" si="7"/>
        <v>143</v>
      </c>
      <c r="O97" s="13" t="s">
        <v>2057</v>
      </c>
      <c r="P97" s="13" t="s">
        <v>2057</v>
      </c>
      <c r="Q97" s="13" t="s">
        <v>2057</v>
      </c>
      <c r="R97" s="13" t="s">
        <v>2057</v>
      </c>
      <c r="S97" s="13" t="s">
        <v>2057</v>
      </c>
      <c r="T97" s="13">
        <v>12</v>
      </c>
      <c r="U97" t="str">
        <f t="shared" ca="1" si="8"/>
        <v>Churned</v>
      </c>
      <c r="V97" t="s">
        <v>2034</v>
      </c>
      <c r="W97">
        <f t="shared" si="9"/>
        <v>3500</v>
      </c>
      <c r="X97">
        <v>9</v>
      </c>
    </row>
    <row r="98" spans="1:24" x14ac:dyDescent="0.3">
      <c r="A98" t="s">
        <v>107</v>
      </c>
      <c r="B98" t="s">
        <v>1107</v>
      </c>
      <c r="C98">
        <v>63</v>
      </c>
      <c r="D98" t="str">
        <f t="shared" si="10"/>
        <v>Senior</v>
      </c>
      <c r="E98" t="s">
        <v>2006</v>
      </c>
      <c r="F98" s="3">
        <v>45377</v>
      </c>
      <c r="G98" s="2" t="str">
        <f t="shared" si="11"/>
        <v>Mar</v>
      </c>
      <c r="H98" s="2" t="str">
        <f t="shared" si="6"/>
        <v>2024</v>
      </c>
      <c r="I98" t="s">
        <v>2009</v>
      </c>
      <c r="J98" t="s">
        <v>2012</v>
      </c>
      <c r="K98" t="s">
        <v>2015</v>
      </c>
      <c r="L98" t="s">
        <v>2026</v>
      </c>
      <c r="M98" s="3">
        <v>45660</v>
      </c>
      <c r="N98">
        <f t="shared" ca="1" si="7"/>
        <v>169</v>
      </c>
      <c r="O98" s="13">
        <v>10</v>
      </c>
      <c r="P98" s="13">
        <v>24</v>
      </c>
      <c r="Q98" s="13">
        <v>2</v>
      </c>
      <c r="R98" s="13">
        <v>25</v>
      </c>
      <c r="S98" s="13">
        <v>1</v>
      </c>
      <c r="T98" s="13">
        <v>7</v>
      </c>
      <c r="U98" t="str">
        <f t="shared" ca="1" si="8"/>
        <v>Churned</v>
      </c>
      <c r="V98" t="s">
        <v>2035</v>
      </c>
      <c r="W98">
        <f t="shared" si="9"/>
        <v>1800</v>
      </c>
      <c r="X98">
        <v>2</v>
      </c>
    </row>
    <row r="99" spans="1:24" x14ac:dyDescent="0.3">
      <c r="A99" t="s">
        <v>108</v>
      </c>
      <c r="B99" t="s">
        <v>1108</v>
      </c>
      <c r="C99">
        <v>57</v>
      </c>
      <c r="D99" t="str">
        <f t="shared" si="10"/>
        <v>Senior</v>
      </c>
      <c r="E99" t="s">
        <v>2006</v>
      </c>
      <c r="F99" s="3">
        <v>45462</v>
      </c>
      <c r="G99" s="2" t="str">
        <f t="shared" si="11"/>
        <v>Jun</v>
      </c>
      <c r="H99" s="2" t="str">
        <f t="shared" si="6"/>
        <v>2024</v>
      </c>
      <c r="I99" t="s">
        <v>2009</v>
      </c>
      <c r="J99" t="s">
        <v>2012</v>
      </c>
      <c r="K99" t="s">
        <v>2016</v>
      </c>
      <c r="L99" t="s">
        <v>2028</v>
      </c>
      <c r="M99" s="3">
        <v>45673</v>
      </c>
      <c r="N99">
        <f t="shared" ca="1" si="7"/>
        <v>156</v>
      </c>
      <c r="O99" s="13" t="s">
        <v>2057</v>
      </c>
      <c r="P99" s="13" t="s">
        <v>2057</v>
      </c>
      <c r="Q99" s="13" t="s">
        <v>2057</v>
      </c>
      <c r="R99" s="13" t="s">
        <v>2057</v>
      </c>
      <c r="S99" s="13" t="s">
        <v>2057</v>
      </c>
      <c r="T99" s="13">
        <v>3</v>
      </c>
      <c r="U99" t="str">
        <f t="shared" ca="1" si="8"/>
        <v>Churned</v>
      </c>
      <c r="V99" t="s">
        <v>2035</v>
      </c>
      <c r="W99">
        <f t="shared" si="9"/>
        <v>1800</v>
      </c>
      <c r="X99">
        <v>5</v>
      </c>
    </row>
    <row r="100" spans="1:24" x14ac:dyDescent="0.3">
      <c r="A100" t="s">
        <v>109</v>
      </c>
      <c r="B100" t="s">
        <v>1109</v>
      </c>
      <c r="C100">
        <v>56</v>
      </c>
      <c r="D100" t="str">
        <f t="shared" si="10"/>
        <v>Senior</v>
      </c>
      <c r="E100" t="s">
        <v>2007</v>
      </c>
      <c r="F100" s="3">
        <v>45425</v>
      </c>
      <c r="G100" s="2" t="str">
        <f t="shared" si="11"/>
        <v>May</v>
      </c>
      <c r="H100" s="2" t="str">
        <f t="shared" si="6"/>
        <v>2024</v>
      </c>
      <c r="I100" t="s">
        <v>2011</v>
      </c>
      <c r="J100" t="s">
        <v>2012</v>
      </c>
      <c r="K100" t="s">
        <v>2014</v>
      </c>
      <c r="L100" t="s">
        <v>2026</v>
      </c>
      <c r="M100" s="3">
        <v>45620</v>
      </c>
      <c r="N100">
        <f t="shared" ca="1" si="7"/>
        <v>209</v>
      </c>
      <c r="O100" s="4">
        <v>10</v>
      </c>
      <c r="P100" s="4">
        <v>3</v>
      </c>
      <c r="Q100" s="4">
        <v>15</v>
      </c>
      <c r="R100" s="4">
        <v>5</v>
      </c>
      <c r="S100" s="4">
        <v>26</v>
      </c>
      <c r="T100" s="4">
        <v>14</v>
      </c>
      <c r="U100" t="str">
        <f t="shared" ca="1" si="8"/>
        <v>Churned</v>
      </c>
      <c r="V100" t="s">
        <v>2035</v>
      </c>
      <c r="W100">
        <f t="shared" si="9"/>
        <v>700</v>
      </c>
      <c r="X100">
        <v>2</v>
      </c>
    </row>
    <row r="101" spans="1:24" x14ac:dyDescent="0.3">
      <c r="A101" t="s">
        <v>110</v>
      </c>
      <c r="B101" t="s">
        <v>1110</v>
      </c>
      <c r="C101">
        <v>20</v>
      </c>
      <c r="D101" t="str">
        <f t="shared" si="10"/>
        <v>Adult</v>
      </c>
      <c r="E101" t="s">
        <v>2007</v>
      </c>
      <c r="F101" s="3">
        <v>45052</v>
      </c>
      <c r="G101" s="2" t="str">
        <f t="shared" si="11"/>
        <v>May</v>
      </c>
      <c r="H101" s="2" t="str">
        <f t="shared" si="6"/>
        <v>2023</v>
      </c>
      <c r="I101" t="s">
        <v>2011</v>
      </c>
      <c r="J101" t="s">
        <v>2012</v>
      </c>
      <c r="K101" t="s">
        <v>2017</v>
      </c>
      <c r="L101" t="s">
        <v>2025</v>
      </c>
      <c r="M101" s="3">
        <v>45458</v>
      </c>
      <c r="N101">
        <f t="shared" ca="1" si="7"/>
        <v>371</v>
      </c>
      <c r="O101" s="4" t="s">
        <v>2057</v>
      </c>
      <c r="P101" s="4" t="s">
        <v>2057</v>
      </c>
      <c r="Q101" s="4" t="s">
        <v>2057</v>
      </c>
      <c r="R101" s="4">
        <v>24</v>
      </c>
      <c r="S101" s="4">
        <v>24</v>
      </c>
      <c r="T101" s="4">
        <v>8</v>
      </c>
      <c r="U101" t="str">
        <f t="shared" ca="1" si="8"/>
        <v>Churned</v>
      </c>
      <c r="V101" t="s">
        <v>2035</v>
      </c>
      <c r="W101">
        <f t="shared" si="9"/>
        <v>700</v>
      </c>
      <c r="X101">
        <v>1</v>
      </c>
    </row>
    <row r="102" spans="1:24" x14ac:dyDescent="0.3">
      <c r="A102" t="s">
        <v>111</v>
      </c>
      <c r="B102" t="s">
        <v>1111</v>
      </c>
      <c r="C102">
        <v>46</v>
      </c>
      <c r="D102" t="str">
        <f t="shared" si="10"/>
        <v>Senior</v>
      </c>
      <c r="E102" t="s">
        <v>2006</v>
      </c>
      <c r="F102" s="3">
        <v>45542</v>
      </c>
      <c r="G102" s="2" t="str">
        <f t="shared" si="11"/>
        <v>Sep</v>
      </c>
      <c r="H102" s="2" t="str">
        <f t="shared" si="6"/>
        <v>2024</v>
      </c>
      <c r="I102" t="s">
        <v>2009</v>
      </c>
      <c r="J102" t="s">
        <v>2012</v>
      </c>
      <c r="K102" t="s">
        <v>2014</v>
      </c>
      <c r="L102" t="s">
        <v>2025</v>
      </c>
      <c r="M102" s="3">
        <v>45640</v>
      </c>
      <c r="N102">
        <f t="shared" ca="1" si="7"/>
        <v>189</v>
      </c>
      <c r="O102" s="4">
        <v>9</v>
      </c>
      <c r="P102" s="4">
        <v>10</v>
      </c>
      <c r="Q102" s="4">
        <v>15</v>
      </c>
      <c r="R102" s="4">
        <v>14</v>
      </c>
      <c r="S102" s="4">
        <v>20</v>
      </c>
      <c r="T102" s="4">
        <v>8</v>
      </c>
      <c r="U102" t="str">
        <f t="shared" ca="1" si="8"/>
        <v>Churned</v>
      </c>
      <c r="V102" t="s">
        <v>2034</v>
      </c>
      <c r="W102">
        <f t="shared" si="9"/>
        <v>1800</v>
      </c>
      <c r="X102">
        <v>5</v>
      </c>
    </row>
    <row r="103" spans="1:24" x14ac:dyDescent="0.3">
      <c r="A103" t="s">
        <v>112</v>
      </c>
      <c r="B103" t="s">
        <v>1112</v>
      </c>
      <c r="C103">
        <v>58</v>
      </c>
      <c r="D103" t="str">
        <f t="shared" si="10"/>
        <v>Senior</v>
      </c>
      <c r="E103" t="s">
        <v>2007</v>
      </c>
      <c r="F103" s="3">
        <v>45339</v>
      </c>
      <c r="G103" s="2" t="str">
        <f t="shared" si="11"/>
        <v>Feb</v>
      </c>
      <c r="H103" s="2" t="str">
        <f t="shared" si="6"/>
        <v>2024</v>
      </c>
      <c r="I103" t="s">
        <v>2010</v>
      </c>
      <c r="J103" t="s">
        <v>2013</v>
      </c>
      <c r="L103" t="s">
        <v>2047</v>
      </c>
      <c r="M103" s="3">
        <v>45501</v>
      </c>
      <c r="N103">
        <f t="shared" ca="1" si="7"/>
        <v>328</v>
      </c>
      <c r="O103" s="4" t="s">
        <v>2057</v>
      </c>
      <c r="P103" s="4" t="s">
        <v>2057</v>
      </c>
      <c r="Q103" s="4" t="s">
        <v>2057</v>
      </c>
      <c r="R103" s="4" t="s">
        <v>2057</v>
      </c>
      <c r="S103" s="4">
        <v>21</v>
      </c>
      <c r="T103" s="4">
        <v>9</v>
      </c>
      <c r="U103" t="str">
        <f t="shared" ca="1" si="8"/>
        <v>Churned</v>
      </c>
      <c r="V103" t="s">
        <v>2034</v>
      </c>
      <c r="W103">
        <f t="shared" si="9"/>
        <v>3500</v>
      </c>
      <c r="X103">
        <v>3</v>
      </c>
    </row>
    <row r="104" spans="1:24" x14ac:dyDescent="0.3">
      <c r="A104" t="s">
        <v>113</v>
      </c>
      <c r="B104" t="s">
        <v>1113</v>
      </c>
      <c r="C104">
        <v>54</v>
      </c>
      <c r="D104" t="str">
        <f t="shared" si="10"/>
        <v>Senior</v>
      </c>
      <c r="E104" t="s">
        <v>2007</v>
      </c>
      <c r="F104" s="3">
        <v>45035</v>
      </c>
      <c r="G104" s="2" t="str">
        <f t="shared" si="11"/>
        <v>Apr</v>
      </c>
      <c r="H104" s="2" t="str">
        <f t="shared" si="6"/>
        <v>2023</v>
      </c>
      <c r="I104" t="s">
        <v>2008</v>
      </c>
      <c r="J104" t="s">
        <v>2012</v>
      </c>
      <c r="K104" t="s">
        <v>2016</v>
      </c>
      <c r="L104" t="s">
        <v>2028</v>
      </c>
      <c r="M104" s="3">
        <v>45540</v>
      </c>
      <c r="N104">
        <f t="shared" ca="1" si="7"/>
        <v>289</v>
      </c>
      <c r="O104" s="4">
        <v>9</v>
      </c>
      <c r="P104" s="4">
        <v>6</v>
      </c>
      <c r="Q104" s="4">
        <v>28</v>
      </c>
      <c r="R104" s="4">
        <v>2</v>
      </c>
      <c r="S104" s="4">
        <v>10</v>
      </c>
      <c r="T104" s="4">
        <v>1</v>
      </c>
      <c r="U104" t="str">
        <f t="shared" ca="1" si="8"/>
        <v>Churned</v>
      </c>
      <c r="V104" t="s">
        <v>2034</v>
      </c>
      <c r="W104">
        <f t="shared" si="9"/>
        <v>5500</v>
      </c>
      <c r="X104">
        <v>10</v>
      </c>
    </row>
    <row r="105" spans="1:24" x14ac:dyDescent="0.3">
      <c r="A105" t="s">
        <v>114</v>
      </c>
      <c r="B105" t="s">
        <v>1114</v>
      </c>
      <c r="C105">
        <v>55</v>
      </c>
      <c r="D105" t="str">
        <f t="shared" si="10"/>
        <v>Senior</v>
      </c>
      <c r="E105" t="s">
        <v>2007</v>
      </c>
      <c r="F105" s="3">
        <v>45263</v>
      </c>
      <c r="G105" s="2" t="str">
        <f t="shared" si="11"/>
        <v>Dec</v>
      </c>
      <c r="H105" s="2" t="str">
        <f t="shared" si="6"/>
        <v>2023</v>
      </c>
      <c r="I105" t="s">
        <v>2009</v>
      </c>
      <c r="J105" t="s">
        <v>2013</v>
      </c>
      <c r="L105" t="s">
        <v>2047</v>
      </c>
      <c r="M105" s="3">
        <v>45722</v>
      </c>
      <c r="N105">
        <f t="shared" ca="1" si="7"/>
        <v>107</v>
      </c>
      <c r="O105" s="13" t="s">
        <v>2057</v>
      </c>
      <c r="P105" s="13">
        <v>21</v>
      </c>
      <c r="Q105" s="13">
        <v>20</v>
      </c>
      <c r="R105" s="13">
        <v>20</v>
      </c>
      <c r="S105" s="13">
        <v>21</v>
      </c>
      <c r="T105" s="13">
        <v>4</v>
      </c>
      <c r="U105" t="str">
        <f t="shared" ca="1" si="8"/>
        <v>Churned</v>
      </c>
      <c r="V105" t="s">
        <v>2035</v>
      </c>
      <c r="W105">
        <f t="shared" si="9"/>
        <v>1800</v>
      </c>
      <c r="X105">
        <v>4</v>
      </c>
    </row>
    <row r="106" spans="1:24" x14ac:dyDescent="0.3">
      <c r="A106" t="s">
        <v>115</v>
      </c>
      <c r="B106" t="s">
        <v>1115</v>
      </c>
      <c r="C106">
        <v>26</v>
      </c>
      <c r="D106" t="str">
        <f t="shared" si="10"/>
        <v>Adult</v>
      </c>
      <c r="E106" t="s">
        <v>2007</v>
      </c>
      <c r="F106" s="3">
        <v>45388</v>
      </c>
      <c r="G106" s="2" t="str">
        <f t="shared" si="11"/>
        <v>Apr</v>
      </c>
      <c r="H106" s="2" t="str">
        <f t="shared" si="6"/>
        <v>2024</v>
      </c>
      <c r="I106" t="s">
        <v>2011</v>
      </c>
      <c r="J106" t="s">
        <v>2012</v>
      </c>
      <c r="K106" t="s">
        <v>2017</v>
      </c>
      <c r="L106" t="s">
        <v>2028</v>
      </c>
      <c r="M106" s="3">
        <v>45795</v>
      </c>
      <c r="N106">
        <f t="shared" ca="1" si="7"/>
        <v>34</v>
      </c>
      <c r="O106" s="13" t="s">
        <v>2057</v>
      </c>
      <c r="P106" s="13" t="s">
        <v>2057</v>
      </c>
      <c r="Q106" s="13" t="s">
        <v>2057</v>
      </c>
      <c r="R106" s="13">
        <v>6</v>
      </c>
      <c r="S106" s="13">
        <v>26</v>
      </c>
      <c r="T106" s="13">
        <v>6</v>
      </c>
      <c r="U106" t="str">
        <f t="shared" ca="1" si="8"/>
        <v>Active</v>
      </c>
      <c r="V106" t="s">
        <v>2034</v>
      </c>
      <c r="W106">
        <f t="shared" si="9"/>
        <v>700</v>
      </c>
      <c r="X106">
        <v>3</v>
      </c>
    </row>
    <row r="107" spans="1:24" x14ac:dyDescent="0.3">
      <c r="A107" t="s">
        <v>116</v>
      </c>
      <c r="B107" t="s">
        <v>1116</v>
      </c>
      <c r="C107">
        <v>18</v>
      </c>
      <c r="D107" t="str">
        <f t="shared" si="10"/>
        <v>Adult</v>
      </c>
      <c r="E107" t="s">
        <v>2007</v>
      </c>
      <c r="F107" s="3">
        <v>45208</v>
      </c>
      <c r="G107" s="2" t="str">
        <f t="shared" si="11"/>
        <v>Oct</v>
      </c>
      <c r="H107" s="2" t="str">
        <f t="shared" si="6"/>
        <v>2023</v>
      </c>
      <c r="I107" t="s">
        <v>2011</v>
      </c>
      <c r="J107" t="s">
        <v>2012</v>
      </c>
      <c r="K107" t="s">
        <v>2014</v>
      </c>
      <c r="L107" t="s">
        <v>2028</v>
      </c>
      <c r="M107" s="3">
        <v>45756</v>
      </c>
      <c r="N107">
        <f t="shared" ca="1" si="7"/>
        <v>73</v>
      </c>
      <c r="O107" s="13">
        <v>3</v>
      </c>
      <c r="P107" s="13">
        <v>8</v>
      </c>
      <c r="Q107" s="13">
        <v>20</v>
      </c>
      <c r="R107" s="13">
        <v>8</v>
      </c>
      <c r="S107" s="13">
        <v>14</v>
      </c>
      <c r="T107" s="13">
        <v>27</v>
      </c>
      <c r="U107" t="str">
        <f t="shared" ca="1" si="8"/>
        <v>Churned</v>
      </c>
      <c r="V107" t="s">
        <v>2035</v>
      </c>
      <c r="W107">
        <f t="shared" si="9"/>
        <v>700</v>
      </c>
      <c r="X107">
        <v>7</v>
      </c>
    </row>
    <row r="108" spans="1:24" x14ac:dyDescent="0.3">
      <c r="A108" t="s">
        <v>117</v>
      </c>
      <c r="B108" t="s">
        <v>1117</v>
      </c>
      <c r="C108">
        <v>56</v>
      </c>
      <c r="D108" t="str">
        <f t="shared" si="10"/>
        <v>Senior</v>
      </c>
      <c r="E108" t="s">
        <v>2006</v>
      </c>
      <c r="F108" s="3">
        <v>45242</v>
      </c>
      <c r="G108" s="2" t="str">
        <f t="shared" si="11"/>
        <v>Nov</v>
      </c>
      <c r="H108" s="2" t="str">
        <f t="shared" si="6"/>
        <v>2023</v>
      </c>
      <c r="I108" t="s">
        <v>2010</v>
      </c>
      <c r="J108" t="s">
        <v>2012</v>
      </c>
      <c r="K108" t="s">
        <v>2015</v>
      </c>
      <c r="L108" t="s">
        <v>2025</v>
      </c>
      <c r="M108" s="3">
        <v>45741</v>
      </c>
      <c r="N108">
        <f t="shared" ca="1" si="7"/>
        <v>88</v>
      </c>
      <c r="O108" s="13">
        <v>6</v>
      </c>
      <c r="P108" s="13">
        <v>13</v>
      </c>
      <c r="Q108" s="13">
        <v>25</v>
      </c>
      <c r="R108" s="13">
        <v>25</v>
      </c>
      <c r="S108" s="13">
        <v>6</v>
      </c>
      <c r="T108" s="13">
        <v>3</v>
      </c>
      <c r="U108" t="str">
        <f t="shared" ca="1" si="8"/>
        <v>Churned</v>
      </c>
      <c r="V108" t="s">
        <v>2035</v>
      </c>
      <c r="W108">
        <f t="shared" si="9"/>
        <v>3500</v>
      </c>
      <c r="X108">
        <v>5</v>
      </c>
    </row>
    <row r="109" spans="1:24" x14ac:dyDescent="0.3">
      <c r="A109" t="s">
        <v>118</v>
      </c>
      <c r="B109" t="s">
        <v>1118</v>
      </c>
      <c r="C109">
        <v>77</v>
      </c>
      <c r="D109" t="str">
        <f t="shared" si="10"/>
        <v>Senior</v>
      </c>
      <c r="E109" t="s">
        <v>2006</v>
      </c>
      <c r="F109" s="3">
        <v>45708</v>
      </c>
      <c r="G109" s="2" t="str">
        <f t="shared" si="11"/>
        <v>Feb</v>
      </c>
      <c r="H109" s="2" t="str">
        <f t="shared" si="6"/>
        <v>2025</v>
      </c>
      <c r="I109" t="s">
        <v>2008</v>
      </c>
      <c r="J109" t="s">
        <v>2012</v>
      </c>
      <c r="K109" t="s">
        <v>2014</v>
      </c>
      <c r="L109" t="s">
        <v>2028</v>
      </c>
      <c r="M109" s="3">
        <v>45809</v>
      </c>
      <c r="N109">
        <f t="shared" ca="1" si="7"/>
        <v>20</v>
      </c>
      <c r="O109" s="13" t="s">
        <v>2057</v>
      </c>
      <c r="P109" s="13" t="s">
        <v>2057</v>
      </c>
      <c r="Q109" s="13" t="s">
        <v>2057</v>
      </c>
      <c r="R109" s="13">
        <v>14</v>
      </c>
      <c r="S109" s="13">
        <v>21</v>
      </c>
      <c r="T109" s="13">
        <v>6</v>
      </c>
      <c r="U109" t="str">
        <f t="shared" ca="1" si="8"/>
        <v>Active</v>
      </c>
      <c r="V109" t="s">
        <v>2035</v>
      </c>
      <c r="W109">
        <f t="shared" si="9"/>
        <v>5500</v>
      </c>
      <c r="X109">
        <v>7</v>
      </c>
    </row>
    <row r="110" spans="1:24" x14ac:dyDescent="0.3">
      <c r="A110" t="s">
        <v>119</v>
      </c>
      <c r="B110" t="s">
        <v>1119</v>
      </c>
      <c r="C110">
        <v>73</v>
      </c>
      <c r="D110" t="str">
        <f t="shared" si="10"/>
        <v>Senior</v>
      </c>
      <c r="E110" t="s">
        <v>2007</v>
      </c>
      <c r="F110" s="3">
        <v>45309</v>
      </c>
      <c r="G110" s="2" t="str">
        <f t="shared" si="11"/>
        <v>Jan</v>
      </c>
      <c r="H110" s="2" t="str">
        <f t="shared" si="6"/>
        <v>2024</v>
      </c>
      <c r="I110" t="s">
        <v>2010</v>
      </c>
      <c r="J110" t="s">
        <v>2012</v>
      </c>
      <c r="K110" t="s">
        <v>2017</v>
      </c>
      <c r="L110" t="s">
        <v>2028</v>
      </c>
      <c r="M110" s="3">
        <v>45520</v>
      </c>
      <c r="N110">
        <f t="shared" ca="1" si="7"/>
        <v>309</v>
      </c>
      <c r="O110" s="4">
        <v>4</v>
      </c>
      <c r="P110" s="4">
        <v>6</v>
      </c>
      <c r="Q110" s="4">
        <v>20</v>
      </c>
      <c r="R110" s="4">
        <v>28</v>
      </c>
      <c r="S110" s="4">
        <v>16</v>
      </c>
      <c r="T110" s="4">
        <v>1</v>
      </c>
      <c r="U110" t="str">
        <f t="shared" ca="1" si="8"/>
        <v>Churned</v>
      </c>
      <c r="V110" t="s">
        <v>2035</v>
      </c>
      <c r="W110">
        <f t="shared" si="9"/>
        <v>3500</v>
      </c>
      <c r="X110">
        <v>4</v>
      </c>
    </row>
    <row r="111" spans="1:24" x14ac:dyDescent="0.3">
      <c r="A111" t="s">
        <v>120</v>
      </c>
      <c r="B111" t="s">
        <v>1120</v>
      </c>
      <c r="C111">
        <v>39</v>
      </c>
      <c r="D111" t="str">
        <f t="shared" si="10"/>
        <v>Adult</v>
      </c>
      <c r="E111" t="s">
        <v>2006</v>
      </c>
      <c r="F111" s="3">
        <v>44960</v>
      </c>
      <c r="G111" s="2" t="str">
        <f t="shared" si="11"/>
        <v>Feb</v>
      </c>
      <c r="H111" s="2" t="str">
        <f t="shared" si="6"/>
        <v>2023</v>
      </c>
      <c r="I111" t="s">
        <v>2009</v>
      </c>
      <c r="J111" t="s">
        <v>2012</v>
      </c>
      <c r="K111" t="s">
        <v>2015</v>
      </c>
      <c r="L111" t="s">
        <v>2025</v>
      </c>
      <c r="M111" s="3">
        <v>45616</v>
      </c>
      <c r="N111">
        <f t="shared" ca="1" si="7"/>
        <v>213</v>
      </c>
      <c r="O111" s="4" t="s">
        <v>2057</v>
      </c>
      <c r="P111" s="4">
        <v>21</v>
      </c>
      <c r="Q111" s="4">
        <v>14</v>
      </c>
      <c r="R111" s="4">
        <v>15</v>
      </c>
      <c r="S111" s="4">
        <v>14</v>
      </c>
      <c r="T111" s="4">
        <v>19</v>
      </c>
      <c r="U111" t="str">
        <f t="shared" ca="1" si="8"/>
        <v>Churned</v>
      </c>
      <c r="V111" t="s">
        <v>2035</v>
      </c>
      <c r="W111">
        <f t="shared" si="9"/>
        <v>1800</v>
      </c>
      <c r="X111">
        <v>4</v>
      </c>
    </row>
    <row r="112" spans="1:24" x14ac:dyDescent="0.3">
      <c r="A112" t="s">
        <v>121</v>
      </c>
      <c r="B112" t="s">
        <v>1121</v>
      </c>
      <c r="C112">
        <v>34</v>
      </c>
      <c r="D112" t="str">
        <f t="shared" si="10"/>
        <v>Adult</v>
      </c>
      <c r="E112" t="s">
        <v>2007</v>
      </c>
      <c r="F112" s="3">
        <v>45080</v>
      </c>
      <c r="G112" s="2" t="str">
        <f t="shared" si="11"/>
        <v>Jun</v>
      </c>
      <c r="H112" s="2" t="str">
        <f t="shared" si="6"/>
        <v>2023</v>
      </c>
      <c r="I112" t="s">
        <v>2010</v>
      </c>
      <c r="J112" t="s">
        <v>2012</v>
      </c>
      <c r="K112" t="s">
        <v>2014</v>
      </c>
      <c r="L112" t="s">
        <v>2027</v>
      </c>
      <c r="M112" s="3">
        <v>45525</v>
      </c>
      <c r="N112">
        <f t="shared" ca="1" si="7"/>
        <v>304</v>
      </c>
      <c r="O112" s="4">
        <v>12</v>
      </c>
      <c r="P112" s="4">
        <v>7</v>
      </c>
      <c r="Q112" s="4">
        <v>18</v>
      </c>
      <c r="R112" s="4">
        <v>4</v>
      </c>
      <c r="S112" s="4">
        <v>24</v>
      </c>
      <c r="T112" s="4">
        <v>30</v>
      </c>
      <c r="U112" t="str">
        <f t="shared" ca="1" si="8"/>
        <v>Churned</v>
      </c>
      <c r="V112" t="s">
        <v>2035</v>
      </c>
      <c r="W112">
        <f t="shared" si="9"/>
        <v>3500</v>
      </c>
      <c r="X112">
        <v>7</v>
      </c>
    </row>
    <row r="113" spans="1:24" x14ac:dyDescent="0.3">
      <c r="A113" t="s">
        <v>122</v>
      </c>
      <c r="B113" t="s">
        <v>1122</v>
      </c>
      <c r="C113">
        <v>22</v>
      </c>
      <c r="D113" t="str">
        <f t="shared" si="10"/>
        <v>Adult</v>
      </c>
      <c r="E113" t="s">
        <v>2006</v>
      </c>
      <c r="F113" s="3">
        <v>44870</v>
      </c>
      <c r="G113" s="2" t="str">
        <f t="shared" si="11"/>
        <v>Nov</v>
      </c>
      <c r="H113" s="2" t="str">
        <f t="shared" si="6"/>
        <v>2022</v>
      </c>
      <c r="I113" t="s">
        <v>2009</v>
      </c>
      <c r="J113" t="s">
        <v>2012</v>
      </c>
      <c r="K113" t="s">
        <v>2017</v>
      </c>
      <c r="L113" t="s">
        <v>2028</v>
      </c>
      <c r="M113" s="3">
        <v>45590</v>
      </c>
      <c r="N113">
        <f t="shared" ca="1" si="7"/>
        <v>239</v>
      </c>
      <c r="O113" s="4" t="s">
        <v>2057</v>
      </c>
      <c r="P113" s="4">
        <v>19</v>
      </c>
      <c r="Q113" s="4">
        <v>19</v>
      </c>
      <c r="R113" s="4">
        <v>18</v>
      </c>
      <c r="S113" s="4">
        <v>21</v>
      </c>
      <c r="T113" s="4">
        <v>19</v>
      </c>
      <c r="U113" t="str">
        <f t="shared" ca="1" si="8"/>
        <v>Churned</v>
      </c>
      <c r="V113" t="s">
        <v>2034</v>
      </c>
      <c r="W113">
        <f t="shared" si="9"/>
        <v>1800</v>
      </c>
      <c r="X113">
        <v>2</v>
      </c>
    </row>
    <row r="114" spans="1:24" x14ac:dyDescent="0.3">
      <c r="A114" t="s">
        <v>123</v>
      </c>
      <c r="B114" t="s">
        <v>1123</v>
      </c>
      <c r="C114">
        <v>41</v>
      </c>
      <c r="D114" t="str">
        <f t="shared" si="10"/>
        <v>Adult</v>
      </c>
      <c r="E114" t="s">
        <v>2006</v>
      </c>
      <c r="F114" s="3">
        <v>45425</v>
      </c>
      <c r="G114" s="2" t="str">
        <f t="shared" si="11"/>
        <v>May</v>
      </c>
      <c r="H114" s="2" t="str">
        <f t="shared" si="6"/>
        <v>2024</v>
      </c>
      <c r="I114" t="s">
        <v>2011</v>
      </c>
      <c r="J114" t="s">
        <v>2012</v>
      </c>
      <c r="K114" t="s">
        <v>2016</v>
      </c>
      <c r="L114" t="s">
        <v>2028</v>
      </c>
      <c r="M114" s="3">
        <v>45802</v>
      </c>
      <c r="N114">
        <f t="shared" ca="1" si="7"/>
        <v>27</v>
      </c>
      <c r="O114" s="13">
        <v>1</v>
      </c>
      <c r="P114" s="13">
        <v>30</v>
      </c>
      <c r="Q114" s="13">
        <v>18</v>
      </c>
      <c r="R114" s="13">
        <v>17</v>
      </c>
      <c r="S114" s="13">
        <v>28</v>
      </c>
      <c r="T114" s="13">
        <v>17</v>
      </c>
      <c r="U114" t="str">
        <f t="shared" ca="1" si="8"/>
        <v>Active</v>
      </c>
      <c r="V114" t="s">
        <v>2035</v>
      </c>
      <c r="W114">
        <f t="shared" si="9"/>
        <v>700</v>
      </c>
      <c r="X114">
        <v>1</v>
      </c>
    </row>
    <row r="115" spans="1:24" x14ac:dyDescent="0.3">
      <c r="A115" t="s">
        <v>124</v>
      </c>
      <c r="B115" t="s">
        <v>1124</v>
      </c>
      <c r="C115">
        <v>46</v>
      </c>
      <c r="D115" t="str">
        <f t="shared" si="10"/>
        <v>Senior</v>
      </c>
      <c r="E115" t="s">
        <v>2007</v>
      </c>
      <c r="F115" s="3">
        <v>45166</v>
      </c>
      <c r="G115" s="2" t="str">
        <f t="shared" si="11"/>
        <v>Aug</v>
      </c>
      <c r="H115" s="2" t="str">
        <f t="shared" si="6"/>
        <v>2023</v>
      </c>
      <c r="I115" t="s">
        <v>2009</v>
      </c>
      <c r="J115" t="s">
        <v>2012</v>
      </c>
      <c r="K115" t="s">
        <v>2014</v>
      </c>
      <c r="L115" t="s">
        <v>2026</v>
      </c>
      <c r="M115" s="3">
        <v>45804</v>
      </c>
      <c r="N115">
        <f t="shared" ca="1" si="7"/>
        <v>25</v>
      </c>
      <c r="O115" s="13">
        <v>5</v>
      </c>
      <c r="P115" s="13">
        <v>6</v>
      </c>
      <c r="Q115" s="13">
        <v>6</v>
      </c>
      <c r="R115" s="13">
        <v>16</v>
      </c>
      <c r="S115" s="13">
        <v>24</v>
      </c>
      <c r="T115" s="13">
        <v>16</v>
      </c>
      <c r="U115" t="str">
        <f t="shared" ca="1" si="8"/>
        <v>Active</v>
      </c>
      <c r="V115" t="s">
        <v>2035</v>
      </c>
      <c r="W115">
        <f t="shared" si="9"/>
        <v>1800</v>
      </c>
      <c r="X115">
        <v>3</v>
      </c>
    </row>
    <row r="116" spans="1:24" x14ac:dyDescent="0.3">
      <c r="A116" t="s">
        <v>125</v>
      </c>
      <c r="B116" t="s">
        <v>1125</v>
      </c>
      <c r="C116">
        <v>21</v>
      </c>
      <c r="D116" t="str">
        <f t="shared" si="10"/>
        <v>Adult</v>
      </c>
      <c r="E116" t="s">
        <v>2006</v>
      </c>
      <c r="F116" s="3">
        <v>45437</v>
      </c>
      <c r="G116" s="2" t="str">
        <f t="shared" si="11"/>
        <v>May</v>
      </c>
      <c r="H116" s="2" t="str">
        <f t="shared" si="6"/>
        <v>2024</v>
      </c>
      <c r="I116" t="s">
        <v>2011</v>
      </c>
      <c r="J116" t="s">
        <v>2012</v>
      </c>
      <c r="K116" t="s">
        <v>2015</v>
      </c>
      <c r="L116" t="s">
        <v>2027</v>
      </c>
      <c r="M116" s="3">
        <v>45561</v>
      </c>
      <c r="N116">
        <f t="shared" ca="1" si="7"/>
        <v>268</v>
      </c>
      <c r="O116" s="4" t="s">
        <v>2057</v>
      </c>
      <c r="P116" s="4" t="s">
        <v>2057</v>
      </c>
      <c r="Q116" s="4" t="s">
        <v>2057</v>
      </c>
      <c r="R116" s="4">
        <v>16</v>
      </c>
      <c r="S116" s="4">
        <v>22</v>
      </c>
      <c r="T116" s="4">
        <v>24</v>
      </c>
      <c r="U116" t="str">
        <f t="shared" ca="1" si="8"/>
        <v>Churned</v>
      </c>
      <c r="V116" t="s">
        <v>2035</v>
      </c>
      <c r="W116">
        <f t="shared" si="9"/>
        <v>700</v>
      </c>
      <c r="X116">
        <v>2</v>
      </c>
    </row>
    <row r="117" spans="1:24" x14ac:dyDescent="0.3">
      <c r="A117" t="s">
        <v>126</v>
      </c>
      <c r="B117" t="s">
        <v>1126</v>
      </c>
      <c r="C117">
        <v>49</v>
      </c>
      <c r="D117" t="str">
        <f t="shared" si="10"/>
        <v>Senior</v>
      </c>
      <c r="E117" t="s">
        <v>2006</v>
      </c>
      <c r="F117" s="3">
        <v>45612</v>
      </c>
      <c r="G117" s="2" t="str">
        <f t="shared" si="11"/>
        <v>Nov</v>
      </c>
      <c r="H117" s="2" t="str">
        <f t="shared" si="6"/>
        <v>2024</v>
      </c>
      <c r="I117" t="s">
        <v>2011</v>
      </c>
      <c r="J117" t="s">
        <v>2012</v>
      </c>
      <c r="K117" t="s">
        <v>2014</v>
      </c>
      <c r="L117" t="s">
        <v>2026</v>
      </c>
      <c r="M117" s="3">
        <v>45794</v>
      </c>
      <c r="N117">
        <f t="shared" ca="1" si="7"/>
        <v>35</v>
      </c>
      <c r="O117" s="13">
        <v>6</v>
      </c>
      <c r="P117" s="13">
        <v>8</v>
      </c>
      <c r="Q117" s="13">
        <v>15</v>
      </c>
      <c r="R117" s="13">
        <v>9</v>
      </c>
      <c r="S117" s="13">
        <v>13</v>
      </c>
      <c r="T117" s="13">
        <v>3</v>
      </c>
      <c r="U117" t="str">
        <f t="shared" ca="1" si="8"/>
        <v>Active</v>
      </c>
      <c r="V117" t="s">
        <v>2035</v>
      </c>
      <c r="W117">
        <f t="shared" si="9"/>
        <v>700</v>
      </c>
      <c r="X117">
        <v>8</v>
      </c>
    </row>
    <row r="118" spans="1:24" x14ac:dyDescent="0.3">
      <c r="A118" t="s">
        <v>127</v>
      </c>
      <c r="B118" t="s">
        <v>1127</v>
      </c>
      <c r="C118">
        <v>75</v>
      </c>
      <c r="D118" t="str">
        <f t="shared" si="10"/>
        <v>Senior</v>
      </c>
      <c r="E118" t="s">
        <v>2006</v>
      </c>
      <c r="F118" s="3">
        <v>45563</v>
      </c>
      <c r="G118" s="2" t="str">
        <f t="shared" si="11"/>
        <v>Sep</v>
      </c>
      <c r="H118" s="2" t="str">
        <f t="shared" si="6"/>
        <v>2024</v>
      </c>
      <c r="I118" t="s">
        <v>2008</v>
      </c>
      <c r="J118" t="s">
        <v>2013</v>
      </c>
      <c r="L118" t="s">
        <v>2047</v>
      </c>
      <c r="M118" s="3">
        <v>45811</v>
      </c>
      <c r="N118">
        <f t="shared" ca="1" si="7"/>
        <v>18</v>
      </c>
      <c r="O118" s="13" t="s">
        <v>2057</v>
      </c>
      <c r="P118" s="13" t="s">
        <v>2057</v>
      </c>
      <c r="Q118" s="13" t="s">
        <v>2057</v>
      </c>
      <c r="R118" s="13" t="s">
        <v>2057</v>
      </c>
      <c r="S118" s="13">
        <v>2</v>
      </c>
      <c r="T118" s="13">
        <v>4</v>
      </c>
      <c r="U118" t="str">
        <f t="shared" ca="1" si="8"/>
        <v>Active</v>
      </c>
      <c r="V118" t="s">
        <v>2034</v>
      </c>
      <c r="W118">
        <f t="shared" si="9"/>
        <v>5500</v>
      </c>
      <c r="X118">
        <v>6</v>
      </c>
    </row>
    <row r="119" spans="1:24" x14ac:dyDescent="0.3">
      <c r="A119" t="s">
        <v>128</v>
      </c>
      <c r="B119" t="s">
        <v>1128</v>
      </c>
      <c r="C119">
        <v>73</v>
      </c>
      <c r="D119" t="str">
        <f t="shared" si="10"/>
        <v>Senior</v>
      </c>
      <c r="E119" t="s">
        <v>2006</v>
      </c>
      <c r="F119" s="3">
        <v>45090</v>
      </c>
      <c r="G119" s="2" t="str">
        <f t="shared" si="11"/>
        <v>Jun</v>
      </c>
      <c r="H119" s="2" t="str">
        <f t="shared" si="6"/>
        <v>2023</v>
      </c>
      <c r="I119" t="s">
        <v>2009</v>
      </c>
      <c r="J119" t="s">
        <v>2013</v>
      </c>
      <c r="L119" t="s">
        <v>2027</v>
      </c>
      <c r="M119" s="3">
        <v>45543</v>
      </c>
      <c r="N119">
        <f t="shared" ca="1" si="7"/>
        <v>286</v>
      </c>
      <c r="O119" s="4">
        <v>2</v>
      </c>
      <c r="P119" s="4">
        <v>19</v>
      </c>
      <c r="Q119" s="4">
        <v>19</v>
      </c>
      <c r="R119" s="4">
        <v>25</v>
      </c>
      <c r="S119" s="4">
        <v>30</v>
      </c>
      <c r="T119" s="4">
        <v>30</v>
      </c>
      <c r="U119" t="str">
        <f t="shared" ca="1" si="8"/>
        <v>Churned</v>
      </c>
      <c r="V119" t="s">
        <v>2034</v>
      </c>
      <c r="W119">
        <f t="shared" si="9"/>
        <v>1800</v>
      </c>
      <c r="X119">
        <v>7</v>
      </c>
    </row>
    <row r="120" spans="1:24" x14ac:dyDescent="0.3">
      <c r="A120" t="s">
        <v>129</v>
      </c>
      <c r="B120" t="s">
        <v>1129</v>
      </c>
      <c r="C120">
        <v>61</v>
      </c>
      <c r="D120" t="str">
        <f t="shared" si="10"/>
        <v>Senior</v>
      </c>
      <c r="E120" t="s">
        <v>2006</v>
      </c>
      <c r="F120" s="3">
        <v>45172</v>
      </c>
      <c r="G120" s="2" t="str">
        <f t="shared" si="11"/>
        <v>Sep</v>
      </c>
      <c r="H120" s="2" t="str">
        <f t="shared" si="6"/>
        <v>2023</v>
      </c>
      <c r="I120" t="s">
        <v>2011</v>
      </c>
      <c r="J120" t="s">
        <v>2013</v>
      </c>
      <c r="L120" t="s">
        <v>2026</v>
      </c>
      <c r="M120" s="3">
        <v>45793</v>
      </c>
      <c r="N120">
        <f t="shared" ca="1" si="7"/>
        <v>36</v>
      </c>
      <c r="O120" s="13" t="s">
        <v>2057</v>
      </c>
      <c r="P120" s="13" t="s">
        <v>2057</v>
      </c>
      <c r="Q120" s="13" t="s">
        <v>2057</v>
      </c>
      <c r="R120" s="13" t="s">
        <v>2057</v>
      </c>
      <c r="S120" s="13">
        <v>14</v>
      </c>
      <c r="T120" s="13">
        <v>27</v>
      </c>
      <c r="U120" t="str">
        <f t="shared" ca="1" si="8"/>
        <v>Active</v>
      </c>
      <c r="V120" t="s">
        <v>2035</v>
      </c>
      <c r="W120">
        <f t="shared" si="9"/>
        <v>700</v>
      </c>
      <c r="X120">
        <v>5</v>
      </c>
    </row>
    <row r="121" spans="1:24" x14ac:dyDescent="0.3">
      <c r="A121" t="s">
        <v>130</v>
      </c>
      <c r="B121" t="s">
        <v>1130</v>
      </c>
      <c r="C121">
        <v>39</v>
      </c>
      <c r="D121" t="str">
        <f t="shared" si="10"/>
        <v>Adult</v>
      </c>
      <c r="E121" t="s">
        <v>2006</v>
      </c>
      <c r="F121" s="3">
        <v>44961</v>
      </c>
      <c r="G121" s="2" t="str">
        <f t="shared" si="11"/>
        <v>Feb</v>
      </c>
      <c r="H121" s="2" t="str">
        <f t="shared" si="6"/>
        <v>2023</v>
      </c>
      <c r="I121" t="s">
        <v>2009</v>
      </c>
      <c r="J121" t="s">
        <v>2013</v>
      </c>
      <c r="L121" t="s">
        <v>2047</v>
      </c>
      <c r="M121" s="3">
        <v>45667</v>
      </c>
      <c r="N121">
        <f t="shared" ca="1" si="7"/>
        <v>162</v>
      </c>
      <c r="O121" s="13">
        <v>9</v>
      </c>
      <c r="P121" s="13">
        <v>16</v>
      </c>
      <c r="Q121" s="13">
        <v>6</v>
      </c>
      <c r="R121" s="13">
        <v>28</v>
      </c>
      <c r="S121" s="13">
        <v>21</v>
      </c>
      <c r="T121" s="13">
        <v>15</v>
      </c>
      <c r="U121" t="str">
        <f t="shared" ca="1" si="8"/>
        <v>Churned</v>
      </c>
      <c r="V121" t="s">
        <v>2034</v>
      </c>
      <c r="W121">
        <f t="shared" si="9"/>
        <v>1800</v>
      </c>
      <c r="X121">
        <v>8</v>
      </c>
    </row>
    <row r="122" spans="1:24" x14ac:dyDescent="0.3">
      <c r="A122" t="s">
        <v>131</v>
      </c>
      <c r="B122" t="s">
        <v>1131</v>
      </c>
      <c r="C122">
        <v>74</v>
      </c>
      <c r="D122" t="str">
        <f t="shared" si="10"/>
        <v>Senior</v>
      </c>
      <c r="E122" t="s">
        <v>2007</v>
      </c>
      <c r="F122" s="3">
        <v>45591</v>
      </c>
      <c r="G122" s="2" t="str">
        <f t="shared" si="11"/>
        <v>Oct</v>
      </c>
      <c r="H122" s="2" t="str">
        <f t="shared" si="6"/>
        <v>2024</v>
      </c>
      <c r="I122" t="s">
        <v>2010</v>
      </c>
      <c r="J122" t="s">
        <v>2013</v>
      </c>
      <c r="L122" t="s">
        <v>2028</v>
      </c>
      <c r="M122" s="3">
        <v>45797</v>
      </c>
      <c r="N122">
        <f t="shared" ca="1" si="7"/>
        <v>32</v>
      </c>
      <c r="O122" s="13">
        <v>4</v>
      </c>
      <c r="P122" s="13">
        <v>30</v>
      </c>
      <c r="Q122" s="13">
        <v>8</v>
      </c>
      <c r="R122" s="13">
        <v>24</v>
      </c>
      <c r="S122" s="13">
        <v>30</v>
      </c>
      <c r="T122" s="13">
        <v>7</v>
      </c>
      <c r="U122" t="str">
        <f t="shared" ca="1" si="8"/>
        <v>Active</v>
      </c>
      <c r="V122" t="s">
        <v>2035</v>
      </c>
      <c r="W122">
        <f t="shared" si="9"/>
        <v>3500</v>
      </c>
      <c r="X122">
        <v>6</v>
      </c>
    </row>
    <row r="123" spans="1:24" x14ac:dyDescent="0.3">
      <c r="A123" t="s">
        <v>132</v>
      </c>
      <c r="B123" t="s">
        <v>1132</v>
      </c>
      <c r="C123">
        <v>26</v>
      </c>
      <c r="D123" t="str">
        <f t="shared" si="10"/>
        <v>Adult</v>
      </c>
      <c r="E123" t="s">
        <v>2006</v>
      </c>
      <c r="F123" s="3">
        <v>45435</v>
      </c>
      <c r="G123" s="2" t="str">
        <f t="shared" si="11"/>
        <v>May</v>
      </c>
      <c r="H123" s="2" t="str">
        <f t="shared" si="6"/>
        <v>2024</v>
      </c>
      <c r="I123" t="s">
        <v>2010</v>
      </c>
      <c r="J123" t="s">
        <v>2012</v>
      </c>
      <c r="K123" t="s">
        <v>2015</v>
      </c>
      <c r="L123" t="s">
        <v>2028</v>
      </c>
      <c r="M123" s="3">
        <v>45819</v>
      </c>
      <c r="N123">
        <f t="shared" ca="1" si="7"/>
        <v>10</v>
      </c>
      <c r="O123" s="13" t="s">
        <v>2057</v>
      </c>
      <c r="P123" s="13">
        <v>16</v>
      </c>
      <c r="Q123" s="13">
        <v>15</v>
      </c>
      <c r="R123" s="13">
        <v>17</v>
      </c>
      <c r="S123" s="13">
        <v>12</v>
      </c>
      <c r="T123" s="13">
        <v>16</v>
      </c>
      <c r="U123" t="str">
        <f t="shared" ca="1" si="8"/>
        <v>Active</v>
      </c>
      <c r="V123" t="s">
        <v>2034</v>
      </c>
      <c r="W123">
        <f t="shared" si="9"/>
        <v>3500</v>
      </c>
      <c r="X123">
        <v>8</v>
      </c>
    </row>
    <row r="124" spans="1:24" x14ac:dyDescent="0.3">
      <c r="A124" t="s">
        <v>133</v>
      </c>
      <c r="B124" t="s">
        <v>1133</v>
      </c>
      <c r="C124">
        <v>48</v>
      </c>
      <c r="D124" t="str">
        <f t="shared" si="10"/>
        <v>Senior</v>
      </c>
      <c r="E124" t="s">
        <v>2006</v>
      </c>
      <c r="F124" s="3">
        <v>45169</v>
      </c>
      <c r="G124" s="2" t="str">
        <f t="shared" si="11"/>
        <v>Aug</v>
      </c>
      <c r="H124" s="2" t="str">
        <f t="shared" si="6"/>
        <v>2023</v>
      </c>
      <c r="I124" t="s">
        <v>2010</v>
      </c>
      <c r="J124" t="s">
        <v>2012</v>
      </c>
      <c r="K124" t="s">
        <v>2014</v>
      </c>
      <c r="L124" t="s">
        <v>2027</v>
      </c>
      <c r="M124" s="3">
        <v>45495</v>
      </c>
      <c r="N124">
        <f t="shared" ca="1" si="7"/>
        <v>334</v>
      </c>
      <c r="O124" s="4" t="s">
        <v>2057</v>
      </c>
      <c r="P124" s="4" t="s">
        <v>2057</v>
      </c>
      <c r="Q124" s="4">
        <v>8</v>
      </c>
      <c r="R124" s="4">
        <v>5</v>
      </c>
      <c r="S124" s="4">
        <v>15</v>
      </c>
      <c r="T124" s="4">
        <v>17</v>
      </c>
      <c r="U124" t="str">
        <f t="shared" ca="1" si="8"/>
        <v>Churned</v>
      </c>
      <c r="V124" t="s">
        <v>2034</v>
      </c>
      <c r="W124">
        <f t="shared" si="9"/>
        <v>3500</v>
      </c>
      <c r="X124">
        <v>9</v>
      </c>
    </row>
    <row r="125" spans="1:24" x14ac:dyDescent="0.3">
      <c r="A125" t="s">
        <v>134</v>
      </c>
      <c r="B125" t="s">
        <v>1134</v>
      </c>
      <c r="C125">
        <v>20</v>
      </c>
      <c r="D125" t="str">
        <f t="shared" si="10"/>
        <v>Adult</v>
      </c>
      <c r="E125" t="s">
        <v>2007</v>
      </c>
      <c r="F125" s="3">
        <v>45104</v>
      </c>
      <c r="G125" s="2" t="str">
        <f t="shared" si="11"/>
        <v>Jun</v>
      </c>
      <c r="H125" s="2" t="str">
        <f t="shared" si="6"/>
        <v>2023</v>
      </c>
      <c r="I125" t="s">
        <v>2009</v>
      </c>
      <c r="J125" t="s">
        <v>2012</v>
      </c>
      <c r="K125" t="s">
        <v>2014</v>
      </c>
      <c r="L125" t="s">
        <v>2027</v>
      </c>
      <c r="M125" s="3">
        <v>45745</v>
      </c>
      <c r="N125">
        <f t="shared" ca="1" si="7"/>
        <v>84</v>
      </c>
      <c r="O125" s="13" t="s">
        <v>2057</v>
      </c>
      <c r="P125" s="13" t="s">
        <v>2057</v>
      </c>
      <c r="Q125" s="13">
        <v>11</v>
      </c>
      <c r="R125" s="13">
        <v>12</v>
      </c>
      <c r="S125" s="13">
        <v>15</v>
      </c>
      <c r="T125" s="13">
        <v>2</v>
      </c>
      <c r="U125" t="str">
        <f t="shared" ca="1" si="8"/>
        <v>Churned</v>
      </c>
      <c r="V125" t="s">
        <v>2035</v>
      </c>
      <c r="W125">
        <f t="shared" si="9"/>
        <v>1800</v>
      </c>
      <c r="X125">
        <v>2</v>
      </c>
    </row>
    <row r="126" spans="1:24" x14ac:dyDescent="0.3">
      <c r="A126" t="s">
        <v>135</v>
      </c>
      <c r="B126" t="s">
        <v>1135</v>
      </c>
      <c r="C126">
        <v>27</v>
      </c>
      <c r="D126" t="str">
        <f t="shared" si="10"/>
        <v>Adult</v>
      </c>
      <c r="E126" t="s">
        <v>2007</v>
      </c>
      <c r="F126" s="3">
        <v>44872</v>
      </c>
      <c r="G126" s="2" t="str">
        <f t="shared" si="11"/>
        <v>Nov</v>
      </c>
      <c r="H126" s="2" t="str">
        <f t="shared" si="6"/>
        <v>2022</v>
      </c>
      <c r="I126" t="s">
        <v>2009</v>
      </c>
      <c r="J126" t="s">
        <v>2013</v>
      </c>
      <c r="L126" t="s">
        <v>2025</v>
      </c>
      <c r="M126" s="3">
        <v>45481</v>
      </c>
      <c r="N126">
        <f t="shared" ca="1" si="7"/>
        <v>348</v>
      </c>
      <c r="O126" s="4">
        <v>8</v>
      </c>
      <c r="P126" s="4">
        <v>17</v>
      </c>
      <c r="Q126" s="4">
        <v>19</v>
      </c>
      <c r="R126" s="4">
        <v>24</v>
      </c>
      <c r="S126" s="4">
        <v>18</v>
      </c>
      <c r="T126" s="4">
        <v>25</v>
      </c>
      <c r="U126" t="str">
        <f t="shared" ca="1" si="8"/>
        <v>Churned</v>
      </c>
      <c r="V126" t="s">
        <v>2034</v>
      </c>
      <c r="W126">
        <f t="shared" si="9"/>
        <v>1800</v>
      </c>
      <c r="X126">
        <v>1</v>
      </c>
    </row>
    <row r="127" spans="1:24" x14ac:dyDescent="0.3">
      <c r="A127" t="s">
        <v>136</v>
      </c>
      <c r="B127" t="s">
        <v>1136</v>
      </c>
      <c r="C127">
        <v>38</v>
      </c>
      <c r="D127" t="str">
        <f t="shared" si="10"/>
        <v>Adult</v>
      </c>
      <c r="E127" t="s">
        <v>2006</v>
      </c>
      <c r="F127" s="3">
        <v>45096</v>
      </c>
      <c r="G127" s="2" t="str">
        <f t="shared" si="11"/>
        <v>Jun</v>
      </c>
      <c r="H127" s="2" t="str">
        <f t="shared" si="6"/>
        <v>2023</v>
      </c>
      <c r="I127" t="s">
        <v>2010</v>
      </c>
      <c r="J127" t="s">
        <v>2012</v>
      </c>
      <c r="K127" t="s">
        <v>2015</v>
      </c>
      <c r="L127" t="s">
        <v>2028</v>
      </c>
      <c r="M127" s="3">
        <v>45663</v>
      </c>
      <c r="N127">
        <f t="shared" ca="1" si="7"/>
        <v>166</v>
      </c>
      <c r="O127" s="13" t="s">
        <v>2057</v>
      </c>
      <c r="P127" s="13" t="s">
        <v>2057</v>
      </c>
      <c r="Q127" s="13" t="s">
        <v>2057</v>
      </c>
      <c r="R127" s="13">
        <v>8</v>
      </c>
      <c r="S127" s="13">
        <v>20</v>
      </c>
      <c r="T127" s="13">
        <v>26</v>
      </c>
      <c r="U127" t="str">
        <f t="shared" ca="1" si="8"/>
        <v>Churned</v>
      </c>
      <c r="V127" t="s">
        <v>2034</v>
      </c>
      <c r="W127">
        <f t="shared" si="9"/>
        <v>3500</v>
      </c>
      <c r="X127">
        <v>3</v>
      </c>
    </row>
    <row r="128" spans="1:24" x14ac:dyDescent="0.3">
      <c r="A128" t="s">
        <v>137</v>
      </c>
      <c r="B128" t="s">
        <v>1137</v>
      </c>
      <c r="C128">
        <v>37</v>
      </c>
      <c r="D128" t="str">
        <f t="shared" si="10"/>
        <v>Adult</v>
      </c>
      <c r="E128" t="s">
        <v>2006</v>
      </c>
      <c r="F128" s="3">
        <v>45198</v>
      </c>
      <c r="G128" s="2" t="str">
        <f t="shared" si="11"/>
        <v>Sep</v>
      </c>
      <c r="H128" s="2" t="str">
        <f t="shared" si="6"/>
        <v>2023</v>
      </c>
      <c r="I128" t="s">
        <v>2008</v>
      </c>
      <c r="J128" t="s">
        <v>2013</v>
      </c>
      <c r="L128" t="s">
        <v>2025</v>
      </c>
      <c r="M128" s="3">
        <v>45813</v>
      </c>
      <c r="N128">
        <f t="shared" ca="1" si="7"/>
        <v>16</v>
      </c>
      <c r="O128" s="13" t="s">
        <v>2057</v>
      </c>
      <c r="P128" s="13">
        <v>21</v>
      </c>
      <c r="Q128" s="13">
        <v>20</v>
      </c>
      <c r="R128" s="13">
        <v>11</v>
      </c>
      <c r="S128" s="13">
        <v>14</v>
      </c>
      <c r="T128" s="13">
        <v>29</v>
      </c>
      <c r="U128" t="str">
        <f t="shared" ca="1" si="8"/>
        <v>Active</v>
      </c>
      <c r="V128" t="s">
        <v>2035</v>
      </c>
      <c r="W128">
        <f t="shared" si="9"/>
        <v>5500</v>
      </c>
      <c r="X128">
        <v>7</v>
      </c>
    </row>
    <row r="129" spans="1:24" x14ac:dyDescent="0.3">
      <c r="A129" t="s">
        <v>138</v>
      </c>
      <c r="B129" t="s">
        <v>1138</v>
      </c>
      <c r="C129">
        <v>44</v>
      </c>
      <c r="D129" t="str">
        <f t="shared" si="10"/>
        <v>Adult</v>
      </c>
      <c r="E129" t="s">
        <v>2007</v>
      </c>
      <c r="F129" s="3">
        <v>45168</v>
      </c>
      <c r="G129" s="2" t="str">
        <f t="shared" si="11"/>
        <v>Aug</v>
      </c>
      <c r="H129" s="2" t="str">
        <f t="shared" si="6"/>
        <v>2023</v>
      </c>
      <c r="I129" t="s">
        <v>2009</v>
      </c>
      <c r="J129" t="s">
        <v>2012</v>
      </c>
      <c r="K129" t="s">
        <v>2015</v>
      </c>
      <c r="L129" t="s">
        <v>2025</v>
      </c>
      <c r="M129" s="3">
        <v>45810</v>
      </c>
      <c r="N129">
        <f t="shared" ca="1" si="7"/>
        <v>19</v>
      </c>
      <c r="O129" s="13" t="s">
        <v>2057</v>
      </c>
      <c r="P129" s="13">
        <v>11</v>
      </c>
      <c r="Q129" s="13">
        <v>9</v>
      </c>
      <c r="R129" s="13">
        <v>8</v>
      </c>
      <c r="S129" s="13">
        <v>5</v>
      </c>
      <c r="T129" s="13">
        <v>19</v>
      </c>
      <c r="U129" t="str">
        <f t="shared" ca="1" si="8"/>
        <v>Active</v>
      </c>
      <c r="V129" t="s">
        <v>2035</v>
      </c>
      <c r="W129">
        <f t="shared" si="9"/>
        <v>1800</v>
      </c>
      <c r="X129">
        <v>10</v>
      </c>
    </row>
    <row r="130" spans="1:24" x14ac:dyDescent="0.3">
      <c r="A130" t="s">
        <v>139</v>
      </c>
      <c r="B130" t="s">
        <v>1139</v>
      </c>
      <c r="C130">
        <v>39</v>
      </c>
      <c r="D130" t="str">
        <f t="shared" si="10"/>
        <v>Adult</v>
      </c>
      <c r="E130" t="s">
        <v>2006</v>
      </c>
      <c r="F130" s="3">
        <v>45359</v>
      </c>
      <c r="G130" s="2" t="str">
        <f t="shared" si="11"/>
        <v>Mar</v>
      </c>
      <c r="H130" s="2" t="str">
        <f t="shared" ref="H130:H193" si="12">TEXT(F130,"yyyy")</f>
        <v>2024</v>
      </c>
      <c r="I130" t="s">
        <v>2008</v>
      </c>
      <c r="J130" t="s">
        <v>2012</v>
      </c>
      <c r="K130" t="s">
        <v>2017</v>
      </c>
      <c r="L130" t="s">
        <v>2027</v>
      </c>
      <c r="M130" s="3">
        <v>45532</v>
      </c>
      <c r="N130">
        <f t="shared" ref="N130:N193" ca="1" si="13">IF(M130="", "", TODAY()-M130)</f>
        <v>297</v>
      </c>
      <c r="O130" s="4" t="s">
        <v>2057</v>
      </c>
      <c r="P130" s="4" t="s">
        <v>2057</v>
      </c>
      <c r="Q130" s="4" t="s">
        <v>2057</v>
      </c>
      <c r="R130" s="4" t="s">
        <v>2057</v>
      </c>
      <c r="S130" s="4" t="s">
        <v>2057</v>
      </c>
      <c r="T130" s="4">
        <v>21</v>
      </c>
      <c r="U130" t="str">
        <f t="shared" ref="U130:U193" ca="1" si="14">IF(N130&gt;45, "Churned", "Active")</f>
        <v>Churned</v>
      </c>
      <c r="V130" t="s">
        <v>2035</v>
      </c>
      <c r="W130">
        <f t="shared" ref="W130:W193" si="15">IF(I130="Annual",5500,IF(I130="Quarterly",1800,IF(I130="Six month",3500,700)))</f>
        <v>5500</v>
      </c>
      <c r="X130">
        <v>10</v>
      </c>
    </row>
    <row r="131" spans="1:24" x14ac:dyDescent="0.3">
      <c r="A131" t="s">
        <v>140</v>
      </c>
      <c r="B131" t="s">
        <v>1140</v>
      </c>
      <c r="C131">
        <v>38</v>
      </c>
      <c r="D131" t="str">
        <f t="shared" ref="D131:D194" si="16">IF(C131&gt;=45,"Senior",IF(C131&gt;=18,"Adult","Teenage"))</f>
        <v>Adult</v>
      </c>
      <c r="E131" t="s">
        <v>2007</v>
      </c>
      <c r="F131" s="3">
        <v>45399</v>
      </c>
      <c r="G131" s="2" t="str">
        <f t="shared" ref="G131:G194" si="17">TEXT(F131,"mmm")</f>
        <v>Apr</v>
      </c>
      <c r="H131" s="2" t="str">
        <f t="shared" si="12"/>
        <v>2024</v>
      </c>
      <c r="I131" t="s">
        <v>2008</v>
      </c>
      <c r="J131" t="s">
        <v>2012</v>
      </c>
      <c r="K131" t="s">
        <v>2015</v>
      </c>
      <c r="L131" t="s">
        <v>2025</v>
      </c>
      <c r="M131" s="3">
        <v>45633</v>
      </c>
      <c r="N131">
        <f t="shared" ca="1" si="13"/>
        <v>196</v>
      </c>
      <c r="O131" s="4" t="s">
        <v>2057</v>
      </c>
      <c r="P131" s="4" t="s">
        <v>2057</v>
      </c>
      <c r="Q131" s="4">
        <v>2</v>
      </c>
      <c r="R131" s="4">
        <v>3</v>
      </c>
      <c r="S131" s="4">
        <v>21</v>
      </c>
      <c r="T131" s="4">
        <v>10</v>
      </c>
      <c r="U131" t="str">
        <f t="shared" ca="1" si="14"/>
        <v>Churned</v>
      </c>
      <c r="V131" t="s">
        <v>2034</v>
      </c>
      <c r="W131">
        <f t="shared" si="15"/>
        <v>5500</v>
      </c>
      <c r="X131">
        <v>5</v>
      </c>
    </row>
    <row r="132" spans="1:24" x14ac:dyDescent="0.3">
      <c r="A132" t="s">
        <v>141</v>
      </c>
      <c r="B132" t="s">
        <v>1141</v>
      </c>
      <c r="C132">
        <v>61</v>
      </c>
      <c r="D132" t="str">
        <f t="shared" si="16"/>
        <v>Senior</v>
      </c>
      <c r="E132" t="s">
        <v>2007</v>
      </c>
      <c r="F132" s="3">
        <v>45580</v>
      </c>
      <c r="G132" s="2" t="str">
        <f t="shared" si="17"/>
        <v>Oct</v>
      </c>
      <c r="H132" s="2" t="str">
        <f t="shared" si="12"/>
        <v>2024</v>
      </c>
      <c r="I132" t="s">
        <v>2009</v>
      </c>
      <c r="J132" t="s">
        <v>2013</v>
      </c>
      <c r="L132" t="s">
        <v>2026</v>
      </c>
      <c r="M132" s="3">
        <v>45735</v>
      </c>
      <c r="N132">
        <f t="shared" ca="1" si="13"/>
        <v>94</v>
      </c>
      <c r="O132" s="13">
        <v>2</v>
      </c>
      <c r="P132" s="13">
        <v>1</v>
      </c>
      <c r="Q132" s="13">
        <v>23</v>
      </c>
      <c r="R132" s="13">
        <v>21</v>
      </c>
      <c r="S132" s="13">
        <v>20</v>
      </c>
      <c r="T132" s="13">
        <v>12</v>
      </c>
      <c r="U132" t="str">
        <f t="shared" ca="1" si="14"/>
        <v>Churned</v>
      </c>
      <c r="V132" t="s">
        <v>2035</v>
      </c>
      <c r="W132">
        <f t="shared" si="15"/>
        <v>1800</v>
      </c>
      <c r="X132">
        <v>3</v>
      </c>
    </row>
    <row r="133" spans="1:24" x14ac:dyDescent="0.3">
      <c r="A133" t="s">
        <v>142</v>
      </c>
      <c r="B133" t="s">
        <v>1142</v>
      </c>
      <c r="C133">
        <v>29</v>
      </c>
      <c r="D133" t="str">
        <f t="shared" si="16"/>
        <v>Adult</v>
      </c>
      <c r="E133" t="s">
        <v>2006</v>
      </c>
      <c r="F133" s="3">
        <v>45209</v>
      </c>
      <c r="G133" s="2" t="str">
        <f t="shared" si="17"/>
        <v>Oct</v>
      </c>
      <c r="H133" s="2" t="str">
        <f t="shared" si="12"/>
        <v>2023</v>
      </c>
      <c r="I133" t="s">
        <v>2010</v>
      </c>
      <c r="J133" t="s">
        <v>2012</v>
      </c>
      <c r="K133" t="s">
        <v>2015</v>
      </c>
      <c r="L133" t="s">
        <v>2028</v>
      </c>
      <c r="M133" s="3">
        <v>45599</v>
      </c>
      <c r="N133">
        <f t="shared" ca="1" si="13"/>
        <v>230</v>
      </c>
      <c r="O133" s="4" t="s">
        <v>2057</v>
      </c>
      <c r="P133" s="4" t="s">
        <v>2057</v>
      </c>
      <c r="Q133" s="4">
        <v>7</v>
      </c>
      <c r="R133" s="4">
        <v>29</v>
      </c>
      <c r="S133" s="4">
        <v>12</v>
      </c>
      <c r="T133" s="4">
        <v>5</v>
      </c>
      <c r="U133" t="str">
        <f t="shared" ca="1" si="14"/>
        <v>Churned</v>
      </c>
      <c r="V133" t="s">
        <v>2035</v>
      </c>
      <c r="W133">
        <f t="shared" si="15"/>
        <v>3500</v>
      </c>
      <c r="X133">
        <v>7</v>
      </c>
    </row>
    <row r="134" spans="1:24" x14ac:dyDescent="0.3">
      <c r="A134" t="s">
        <v>143</v>
      </c>
      <c r="B134" t="s">
        <v>1143</v>
      </c>
      <c r="C134">
        <v>22</v>
      </c>
      <c r="D134" t="str">
        <f t="shared" si="16"/>
        <v>Adult</v>
      </c>
      <c r="E134" t="s">
        <v>2007</v>
      </c>
      <c r="F134" s="3">
        <v>45084</v>
      </c>
      <c r="G134" s="2" t="str">
        <f t="shared" si="17"/>
        <v>Jun</v>
      </c>
      <c r="H134" s="2" t="str">
        <f t="shared" si="12"/>
        <v>2023</v>
      </c>
      <c r="I134" t="s">
        <v>2009</v>
      </c>
      <c r="J134" t="s">
        <v>2012</v>
      </c>
      <c r="K134" t="s">
        <v>2016</v>
      </c>
      <c r="L134" t="s">
        <v>2028</v>
      </c>
      <c r="M134" s="3">
        <v>45460</v>
      </c>
      <c r="N134">
        <f t="shared" ca="1" si="13"/>
        <v>369</v>
      </c>
      <c r="O134" s="4" t="s">
        <v>2057</v>
      </c>
      <c r="P134" s="4">
        <v>15</v>
      </c>
      <c r="Q134" s="4">
        <v>15</v>
      </c>
      <c r="R134" s="4">
        <v>21</v>
      </c>
      <c r="S134" s="4">
        <v>20</v>
      </c>
      <c r="T134" s="4">
        <v>1</v>
      </c>
      <c r="U134" t="str">
        <f t="shared" ca="1" si="14"/>
        <v>Churned</v>
      </c>
      <c r="V134" t="s">
        <v>2034</v>
      </c>
      <c r="W134">
        <f t="shared" si="15"/>
        <v>1800</v>
      </c>
      <c r="X134">
        <v>6</v>
      </c>
    </row>
    <row r="135" spans="1:24" x14ac:dyDescent="0.3">
      <c r="A135" t="s">
        <v>144</v>
      </c>
      <c r="B135" t="s">
        <v>1144</v>
      </c>
      <c r="C135">
        <v>21</v>
      </c>
      <c r="D135" t="str">
        <f t="shared" si="16"/>
        <v>Adult</v>
      </c>
      <c r="E135" t="s">
        <v>2006</v>
      </c>
      <c r="F135" s="3">
        <v>45034</v>
      </c>
      <c r="G135" s="2" t="str">
        <f t="shared" si="17"/>
        <v>Apr</v>
      </c>
      <c r="H135" s="2" t="str">
        <f t="shared" si="12"/>
        <v>2023</v>
      </c>
      <c r="I135" t="s">
        <v>2010</v>
      </c>
      <c r="J135" t="s">
        <v>2012</v>
      </c>
      <c r="K135" t="s">
        <v>2016</v>
      </c>
      <c r="L135" t="s">
        <v>2027</v>
      </c>
      <c r="M135" s="3">
        <v>45753</v>
      </c>
      <c r="N135">
        <f t="shared" ca="1" si="13"/>
        <v>76</v>
      </c>
      <c r="O135" s="13" t="s">
        <v>2057</v>
      </c>
      <c r="P135" s="13">
        <v>15</v>
      </c>
      <c r="Q135" s="13">
        <v>12</v>
      </c>
      <c r="R135" s="13">
        <v>13</v>
      </c>
      <c r="S135" s="13">
        <v>16</v>
      </c>
      <c r="T135" s="13">
        <v>26</v>
      </c>
      <c r="U135" t="str">
        <f t="shared" ca="1" si="14"/>
        <v>Churned</v>
      </c>
      <c r="V135" t="s">
        <v>2035</v>
      </c>
      <c r="W135">
        <f t="shared" si="15"/>
        <v>3500</v>
      </c>
      <c r="X135">
        <v>7</v>
      </c>
    </row>
    <row r="136" spans="1:24" x14ac:dyDescent="0.3">
      <c r="A136" t="s">
        <v>145</v>
      </c>
      <c r="B136" t="s">
        <v>1145</v>
      </c>
      <c r="C136">
        <v>43</v>
      </c>
      <c r="D136" t="str">
        <f t="shared" si="16"/>
        <v>Adult</v>
      </c>
      <c r="E136" t="s">
        <v>2006</v>
      </c>
      <c r="F136" s="3">
        <v>45453</v>
      </c>
      <c r="G136" s="2" t="str">
        <f t="shared" si="17"/>
        <v>Jun</v>
      </c>
      <c r="H136" s="2" t="str">
        <f t="shared" si="12"/>
        <v>2024</v>
      </c>
      <c r="I136" t="s">
        <v>2008</v>
      </c>
      <c r="J136" t="s">
        <v>2012</v>
      </c>
      <c r="K136" t="s">
        <v>2014</v>
      </c>
      <c r="L136" t="s">
        <v>2028</v>
      </c>
      <c r="M136" s="3">
        <v>45818</v>
      </c>
      <c r="N136">
        <f t="shared" ca="1" si="13"/>
        <v>11</v>
      </c>
      <c r="O136" s="13" t="s">
        <v>2057</v>
      </c>
      <c r="P136" s="13" t="s">
        <v>2057</v>
      </c>
      <c r="Q136" s="13" t="s">
        <v>2057</v>
      </c>
      <c r="R136" s="13">
        <v>21</v>
      </c>
      <c r="S136" s="13">
        <v>10</v>
      </c>
      <c r="T136" s="13">
        <v>6</v>
      </c>
      <c r="U136" t="str">
        <f t="shared" ca="1" si="14"/>
        <v>Active</v>
      </c>
      <c r="V136" t="s">
        <v>2035</v>
      </c>
      <c r="W136">
        <f t="shared" si="15"/>
        <v>5500</v>
      </c>
      <c r="X136">
        <v>2</v>
      </c>
    </row>
    <row r="137" spans="1:24" x14ac:dyDescent="0.3">
      <c r="A137" t="s">
        <v>146</v>
      </c>
      <c r="B137" t="s">
        <v>1146</v>
      </c>
      <c r="C137">
        <v>42</v>
      </c>
      <c r="D137" t="str">
        <f t="shared" si="16"/>
        <v>Adult</v>
      </c>
      <c r="E137" t="s">
        <v>2006</v>
      </c>
      <c r="F137" s="3">
        <v>45269</v>
      </c>
      <c r="G137" s="2" t="str">
        <f t="shared" si="17"/>
        <v>Dec</v>
      </c>
      <c r="H137" s="2" t="str">
        <f t="shared" si="12"/>
        <v>2023</v>
      </c>
      <c r="I137" t="s">
        <v>2009</v>
      </c>
      <c r="J137" t="s">
        <v>2013</v>
      </c>
      <c r="L137" t="s">
        <v>2027</v>
      </c>
      <c r="M137" s="3">
        <v>45479</v>
      </c>
      <c r="N137">
        <f t="shared" ca="1" si="13"/>
        <v>350</v>
      </c>
      <c r="O137" s="4" t="s">
        <v>2057</v>
      </c>
      <c r="P137" s="4" t="s">
        <v>2057</v>
      </c>
      <c r="Q137" s="4" t="s">
        <v>2057</v>
      </c>
      <c r="R137" s="4">
        <v>16</v>
      </c>
      <c r="S137" s="4">
        <v>15</v>
      </c>
      <c r="T137" s="4">
        <v>7</v>
      </c>
      <c r="U137" t="str">
        <f t="shared" ca="1" si="14"/>
        <v>Churned</v>
      </c>
      <c r="V137" t="s">
        <v>2034</v>
      </c>
      <c r="W137">
        <f t="shared" si="15"/>
        <v>1800</v>
      </c>
      <c r="X137">
        <v>1</v>
      </c>
    </row>
    <row r="138" spans="1:24" x14ac:dyDescent="0.3">
      <c r="A138" t="s">
        <v>147</v>
      </c>
      <c r="B138" t="s">
        <v>1147</v>
      </c>
      <c r="C138">
        <v>24</v>
      </c>
      <c r="D138" t="str">
        <f t="shared" si="16"/>
        <v>Adult</v>
      </c>
      <c r="E138" t="s">
        <v>2007</v>
      </c>
      <c r="F138" s="3">
        <v>45363</v>
      </c>
      <c r="G138" s="2" t="str">
        <f t="shared" si="17"/>
        <v>Mar</v>
      </c>
      <c r="H138" s="2" t="str">
        <f t="shared" si="12"/>
        <v>2024</v>
      </c>
      <c r="I138" t="s">
        <v>2011</v>
      </c>
      <c r="J138" t="s">
        <v>2013</v>
      </c>
      <c r="L138" t="s">
        <v>2026</v>
      </c>
      <c r="M138" s="3">
        <v>45656</v>
      </c>
      <c r="N138">
        <f t="shared" ca="1" si="13"/>
        <v>173</v>
      </c>
      <c r="O138" s="4" t="s">
        <v>2057</v>
      </c>
      <c r="P138" s="4">
        <v>16</v>
      </c>
      <c r="Q138" s="4">
        <v>21</v>
      </c>
      <c r="R138" s="4">
        <v>25</v>
      </c>
      <c r="S138" s="4">
        <v>24</v>
      </c>
      <c r="T138" s="4">
        <v>8</v>
      </c>
      <c r="U138" t="str">
        <f t="shared" ca="1" si="14"/>
        <v>Churned</v>
      </c>
      <c r="V138" t="s">
        <v>2035</v>
      </c>
      <c r="W138">
        <f t="shared" si="15"/>
        <v>700</v>
      </c>
      <c r="X138">
        <v>2</v>
      </c>
    </row>
    <row r="139" spans="1:24" x14ac:dyDescent="0.3">
      <c r="A139" t="s">
        <v>148</v>
      </c>
      <c r="B139" t="s">
        <v>1148</v>
      </c>
      <c r="C139">
        <v>37</v>
      </c>
      <c r="D139" t="str">
        <f t="shared" si="16"/>
        <v>Adult</v>
      </c>
      <c r="E139" t="s">
        <v>2006</v>
      </c>
      <c r="F139" s="3">
        <v>45424</v>
      </c>
      <c r="G139" s="2" t="str">
        <f t="shared" si="17"/>
        <v>May</v>
      </c>
      <c r="H139" s="2" t="str">
        <f t="shared" si="12"/>
        <v>2024</v>
      </c>
      <c r="I139" t="s">
        <v>2011</v>
      </c>
      <c r="J139" t="s">
        <v>2012</v>
      </c>
      <c r="K139" t="s">
        <v>2017</v>
      </c>
      <c r="L139" t="s">
        <v>2027</v>
      </c>
      <c r="M139" s="3">
        <v>45818</v>
      </c>
      <c r="N139">
        <f t="shared" ca="1" si="13"/>
        <v>11</v>
      </c>
      <c r="O139" s="13" t="s">
        <v>2057</v>
      </c>
      <c r="P139" s="13" t="s">
        <v>2057</v>
      </c>
      <c r="Q139" s="13" t="s">
        <v>2057</v>
      </c>
      <c r="R139" s="13" t="s">
        <v>2057</v>
      </c>
      <c r="S139" s="13">
        <v>11</v>
      </c>
      <c r="T139" s="13">
        <v>28</v>
      </c>
      <c r="U139" t="str">
        <f t="shared" ca="1" si="14"/>
        <v>Active</v>
      </c>
      <c r="V139" t="s">
        <v>2035</v>
      </c>
      <c r="W139">
        <f t="shared" si="15"/>
        <v>700</v>
      </c>
      <c r="X139">
        <v>9</v>
      </c>
    </row>
    <row r="140" spans="1:24" x14ac:dyDescent="0.3">
      <c r="A140" t="s">
        <v>149</v>
      </c>
      <c r="B140" t="s">
        <v>1149</v>
      </c>
      <c r="C140">
        <v>55</v>
      </c>
      <c r="D140" t="str">
        <f t="shared" si="16"/>
        <v>Senior</v>
      </c>
      <c r="E140" t="s">
        <v>2006</v>
      </c>
      <c r="F140" s="3">
        <v>44847</v>
      </c>
      <c r="G140" s="2" t="str">
        <f t="shared" si="17"/>
        <v>Oct</v>
      </c>
      <c r="H140" s="2" t="str">
        <f t="shared" si="12"/>
        <v>2022</v>
      </c>
      <c r="I140" t="s">
        <v>2010</v>
      </c>
      <c r="J140" t="s">
        <v>2012</v>
      </c>
      <c r="K140" t="s">
        <v>2014</v>
      </c>
      <c r="L140" t="s">
        <v>2028</v>
      </c>
      <c r="M140" s="3">
        <v>45556</v>
      </c>
      <c r="N140">
        <f t="shared" ca="1" si="13"/>
        <v>273</v>
      </c>
      <c r="O140" s="4" t="s">
        <v>2057</v>
      </c>
      <c r="P140" s="4">
        <v>8</v>
      </c>
      <c r="Q140" s="4">
        <v>18</v>
      </c>
      <c r="R140" s="4">
        <v>19</v>
      </c>
      <c r="S140" s="4">
        <v>20</v>
      </c>
      <c r="T140" s="4">
        <v>15</v>
      </c>
      <c r="U140" t="str">
        <f t="shared" ca="1" si="14"/>
        <v>Churned</v>
      </c>
      <c r="V140" t="s">
        <v>2034</v>
      </c>
      <c r="W140">
        <f t="shared" si="15"/>
        <v>3500</v>
      </c>
      <c r="X140">
        <v>2</v>
      </c>
    </row>
    <row r="141" spans="1:24" x14ac:dyDescent="0.3">
      <c r="A141" t="s">
        <v>150</v>
      </c>
      <c r="B141" t="s">
        <v>1150</v>
      </c>
      <c r="C141">
        <v>33</v>
      </c>
      <c r="D141" t="str">
        <f t="shared" si="16"/>
        <v>Adult</v>
      </c>
      <c r="E141" t="s">
        <v>2007</v>
      </c>
      <c r="F141" s="3">
        <v>45373</v>
      </c>
      <c r="G141" s="2" t="str">
        <f t="shared" si="17"/>
        <v>Mar</v>
      </c>
      <c r="H141" s="2" t="str">
        <f t="shared" si="12"/>
        <v>2024</v>
      </c>
      <c r="I141" t="s">
        <v>2011</v>
      </c>
      <c r="J141" t="s">
        <v>2012</v>
      </c>
      <c r="K141" t="s">
        <v>2016</v>
      </c>
      <c r="L141" t="s">
        <v>2028</v>
      </c>
      <c r="M141" s="3">
        <v>45796</v>
      </c>
      <c r="N141">
        <f t="shared" ca="1" si="13"/>
        <v>33</v>
      </c>
      <c r="O141" s="13" t="s">
        <v>2057</v>
      </c>
      <c r="P141" s="13">
        <v>19</v>
      </c>
      <c r="Q141" s="13">
        <v>17</v>
      </c>
      <c r="R141" s="13">
        <v>15</v>
      </c>
      <c r="S141" s="13">
        <v>16</v>
      </c>
      <c r="T141" s="13">
        <v>21</v>
      </c>
      <c r="U141" t="str">
        <f t="shared" ca="1" si="14"/>
        <v>Active</v>
      </c>
      <c r="V141" t="s">
        <v>2035</v>
      </c>
      <c r="W141">
        <f t="shared" si="15"/>
        <v>700</v>
      </c>
      <c r="X141">
        <v>1</v>
      </c>
    </row>
    <row r="142" spans="1:24" x14ac:dyDescent="0.3">
      <c r="A142" t="s">
        <v>151</v>
      </c>
      <c r="B142" t="s">
        <v>1151</v>
      </c>
      <c r="C142">
        <v>50</v>
      </c>
      <c r="D142" t="str">
        <f t="shared" si="16"/>
        <v>Senior</v>
      </c>
      <c r="E142" t="s">
        <v>2006</v>
      </c>
      <c r="F142" s="3">
        <v>45707</v>
      </c>
      <c r="G142" s="2" t="str">
        <f t="shared" si="17"/>
        <v>Feb</v>
      </c>
      <c r="H142" s="2" t="str">
        <f t="shared" si="12"/>
        <v>2025</v>
      </c>
      <c r="I142" t="s">
        <v>2009</v>
      </c>
      <c r="J142" t="s">
        <v>2012</v>
      </c>
      <c r="K142" t="s">
        <v>2014</v>
      </c>
      <c r="L142" t="s">
        <v>2027</v>
      </c>
      <c r="M142" s="3">
        <v>45797</v>
      </c>
      <c r="N142">
        <f t="shared" ca="1" si="13"/>
        <v>32</v>
      </c>
      <c r="O142" s="13" t="s">
        <v>2057</v>
      </c>
      <c r="P142" s="13">
        <v>30</v>
      </c>
      <c r="Q142" s="13">
        <v>21</v>
      </c>
      <c r="R142" s="13">
        <v>25</v>
      </c>
      <c r="S142" s="13">
        <v>21</v>
      </c>
      <c r="T142" s="13">
        <v>28</v>
      </c>
      <c r="U142" t="str">
        <f t="shared" ca="1" si="14"/>
        <v>Active</v>
      </c>
      <c r="V142" t="s">
        <v>2035</v>
      </c>
      <c r="W142">
        <f t="shared" si="15"/>
        <v>1800</v>
      </c>
      <c r="X142">
        <v>10</v>
      </c>
    </row>
    <row r="143" spans="1:24" x14ac:dyDescent="0.3">
      <c r="A143" t="s">
        <v>152</v>
      </c>
      <c r="B143" t="s">
        <v>1152</v>
      </c>
      <c r="C143">
        <v>37</v>
      </c>
      <c r="D143" t="str">
        <f t="shared" si="16"/>
        <v>Adult</v>
      </c>
      <c r="E143" t="s">
        <v>2007</v>
      </c>
      <c r="F143" s="3">
        <v>45370</v>
      </c>
      <c r="G143" s="2" t="str">
        <f t="shared" si="17"/>
        <v>Mar</v>
      </c>
      <c r="H143" s="2" t="str">
        <f t="shared" si="12"/>
        <v>2024</v>
      </c>
      <c r="I143" t="s">
        <v>2009</v>
      </c>
      <c r="J143" t="s">
        <v>2012</v>
      </c>
      <c r="K143" t="s">
        <v>2015</v>
      </c>
      <c r="L143" t="s">
        <v>2028</v>
      </c>
      <c r="M143" s="3">
        <v>45518</v>
      </c>
      <c r="N143">
        <f t="shared" ca="1" si="13"/>
        <v>311</v>
      </c>
      <c r="O143" s="4" t="s">
        <v>2057</v>
      </c>
      <c r="P143" s="4" t="s">
        <v>2057</v>
      </c>
      <c r="Q143" s="4" t="s">
        <v>2057</v>
      </c>
      <c r="R143" s="4">
        <v>14</v>
      </c>
      <c r="S143" s="4">
        <v>24</v>
      </c>
      <c r="T143" s="4">
        <v>11</v>
      </c>
      <c r="U143" t="str">
        <f t="shared" ca="1" si="14"/>
        <v>Churned</v>
      </c>
      <c r="V143" t="s">
        <v>2034</v>
      </c>
      <c r="W143">
        <f t="shared" si="15"/>
        <v>1800</v>
      </c>
      <c r="X143">
        <v>8</v>
      </c>
    </row>
    <row r="144" spans="1:24" x14ac:dyDescent="0.3">
      <c r="A144" t="s">
        <v>153</v>
      </c>
      <c r="B144" t="s">
        <v>1153</v>
      </c>
      <c r="C144">
        <v>21</v>
      </c>
      <c r="D144" t="str">
        <f t="shared" si="16"/>
        <v>Adult</v>
      </c>
      <c r="E144" t="s">
        <v>2006</v>
      </c>
      <c r="F144" s="3">
        <v>45307</v>
      </c>
      <c r="G144" s="2" t="str">
        <f t="shared" si="17"/>
        <v>Jan</v>
      </c>
      <c r="H144" s="2" t="str">
        <f t="shared" si="12"/>
        <v>2024</v>
      </c>
      <c r="I144" t="s">
        <v>2010</v>
      </c>
      <c r="J144" t="s">
        <v>2012</v>
      </c>
      <c r="K144" t="s">
        <v>2014</v>
      </c>
      <c r="L144" t="s">
        <v>2025</v>
      </c>
      <c r="M144" s="3">
        <v>45602</v>
      </c>
      <c r="N144">
        <f t="shared" ca="1" si="13"/>
        <v>227</v>
      </c>
      <c r="O144" s="4">
        <v>6</v>
      </c>
      <c r="P144" s="4">
        <v>6</v>
      </c>
      <c r="Q144" s="4">
        <v>1</v>
      </c>
      <c r="R144" s="4">
        <v>12</v>
      </c>
      <c r="S144" s="4">
        <v>21</v>
      </c>
      <c r="T144" s="4">
        <v>19</v>
      </c>
      <c r="U144" t="str">
        <f t="shared" ca="1" si="14"/>
        <v>Churned</v>
      </c>
      <c r="V144" t="s">
        <v>2034</v>
      </c>
      <c r="W144">
        <f t="shared" si="15"/>
        <v>3500</v>
      </c>
      <c r="X144">
        <v>6</v>
      </c>
    </row>
    <row r="145" spans="1:24" x14ac:dyDescent="0.3">
      <c r="A145" t="s">
        <v>154</v>
      </c>
      <c r="B145" t="s">
        <v>1154</v>
      </c>
      <c r="C145">
        <v>49</v>
      </c>
      <c r="D145" t="str">
        <f t="shared" si="16"/>
        <v>Senior</v>
      </c>
      <c r="E145" t="s">
        <v>2007</v>
      </c>
      <c r="F145" s="3">
        <v>45172</v>
      </c>
      <c r="G145" s="2" t="str">
        <f t="shared" si="17"/>
        <v>Sep</v>
      </c>
      <c r="H145" s="2" t="str">
        <f t="shared" si="12"/>
        <v>2023</v>
      </c>
      <c r="I145" t="s">
        <v>2009</v>
      </c>
      <c r="J145" t="s">
        <v>2012</v>
      </c>
      <c r="K145" t="s">
        <v>2014</v>
      </c>
      <c r="L145" t="s">
        <v>2026</v>
      </c>
      <c r="M145" s="3">
        <v>45751</v>
      </c>
      <c r="N145">
        <f t="shared" ca="1" si="13"/>
        <v>78</v>
      </c>
      <c r="O145" s="13" t="s">
        <v>2057</v>
      </c>
      <c r="P145" s="13" t="s">
        <v>2057</v>
      </c>
      <c r="Q145" s="13">
        <v>9</v>
      </c>
      <c r="R145" s="13">
        <v>5</v>
      </c>
      <c r="S145" s="13">
        <v>27</v>
      </c>
      <c r="T145" s="13">
        <v>14</v>
      </c>
      <c r="U145" t="str">
        <f t="shared" ca="1" si="14"/>
        <v>Churned</v>
      </c>
      <c r="V145" t="s">
        <v>2035</v>
      </c>
      <c r="W145">
        <f t="shared" si="15"/>
        <v>1800</v>
      </c>
      <c r="X145">
        <v>3</v>
      </c>
    </row>
    <row r="146" spans="1:24" x14ac:dyDescent="0.3">
      <c r="A146" t="s">
        <v>155</v>
      </c>
      <c r="B146" t="s">
        <v>1155</v>
      </c>
      <c r="C146">
        <v>34</v>
      </c>
      <c r="D146" t="str">
        <f t="shared" si="16"/>
        <v>Adult</v>
      </c>
      <c r="E146" t="s">
        <v>2006</v>
      </c>
      <c r="F146" s="3">
        <v>45297</v>
      </c>
      <c r="G146" s="2" t="str">
        <f t="shared" si="17"/>
        <v>Jan</v>
      </c>
      <c r="H146" s="2" t="str">
        <f t="shared" si="12"/>
        <v>2024</v>
      </c>
      <c r="I146" t="s">
        <v>2008</v>
      </c>
      <c r="J146" t="s">
        <v>2012</v>
      </c>
      <c r="K146" t="s">
        <v>2015</v>
      </c>
      <c r="L146" t="s">
        <v>2026</v>
      </c>
      <c r="M146" s="3">
        <v>45512</v>
      </c>
      <c r="N146">
        <f t="shared" ca="1" si="13"/>
        <v>317</v>
      </c>
      <c r="O146" s="4">
        <v>9</v>
      </c>
      <c r="P146" s="4">
        <v>14</v>
      </c>
      <c r="Q146" s="4">
        <v>6</v>
      </c>
      <c r="R146" s="4">
        <v>21</v>
      </c>
      <c r="S146" s="4">
        <v>20</v>
      </c>
      <c r="T146" s="4">
        <v>4</v>
      </c>
      <c r="U146" t="str">
        <f t="shared" ca="1" si="14"/>
        <v>Churned</v>
      </c>
      <c r="V146" t="s">
        <v>2034</v>
      </c>
      <c r="W146">
        <f t="shared" si="15"/>
        <v>5500</v>
      </c>
      <c r="X146">
        <v>10</v>
      </c>
    </row>
    <row r="147" spans="1:24" x14ac:dyDescent="0.3">
      <c r="A147" t="s">
        <v>156</v>
      </c>
      <c r="B147" t="s">
        <v>1156</v>
      </c>
      <c r="C147">
        <v>76</v>
      </c>
      <c r="D147" t="str">
        <f t="shared" si="16"/>
        <v>Senior</v>
      </c>
      <c r="E147" t="s">
        <v>2007</v>
      </c>
      <c r="F147" s="3">
        <v>45151</v>
      </c>
      <c r="G147" s="2" t="str">
        <f t="shared" si="17"/>
        <v>Aug</v>
      </c>
      <c r="H147" s="2" t="str">
        <f t="shared" si="12"/>
        <v>2023</v>
      </c>
      <c r="I147" t="s">
        <v>2008</v>
      </c>
      <c r="J147" t="s">
        <v>2012</v>
      </c>
      <c r="K147" t="s">
        <v>2014</v>
      </c>
      <c r="L147" t="s">
        <v>2026</v>
      </c>
      <c r="M147" s="3">
        <v>45546</v>
      </c>
      <c r="N147">
        <f t="shared" ca="1" si="13"/>
        <v>283</v>
      </c>
      <c r="O147" s="4">
        <v>5</v>
      </c>
      <c r="P147" s="4">
        <v>24</v>
      </c>
      <c r="Q147" s="4">
        <v>28</v>
      </c>
      <c r="R147" s="4">
        <v>6</v>
      </c>
      <c r="S147" s="4">
        <v>9</v>
      </c>
      <c r="T147" s="4">
        <v>21</v>
      </c>
      <c r="U147" t="str">
        <f t="shared" ca="1" si="14"/>
        <v>Churned</v>
      </c>
      <c r="V147" t="s">
        <v>2035</v>
      </c>
      <c r="W147">
        <f t="shared" si="15"/>
        <v>5500</v>
      </c>
      <c r="X147">
        <v>6</v>
      </c>
    </row>
    <row r="148" spans="1:24" x14ac:dyDescent="0.3">
      <c r="A148" t="s">
        <v>157</v>
      </c>
      <c r="B148" t="s">
        <v>1157</v>
      </c>
      <c r="C148">
        <v>14</v>
      </c>
      <c r="D148" t="str">
        <f t="shared" si="16"/>
        <v>Teenage</v>
      </c>
      <c r="E148" t="s">
        <v>2006</v>
      </c>
      <c r="F148" s="3">
        <v>45204</v>
      </c>
      <c r="G148" s="2" t="str">
        <f t="shared" si="17"/>
        <v>Oct</v>
      </c>
      <c r="H148" s="2" t="str">
        <f t="shared" si="12"/>
        <v>2023</v>
      </c>
      <c r="I148" t="s">
        <v>2008</v>
      </c>
      <c r="J148" t="s">
        <v>2012</v>
      </c>
      <c r="K148" t="s">
        <v>2014</v>
      </c>
      <c r="L148" t="s">
        <v>2028</v>
      </c>
      <c r="M148" s="3">
        <v>45478</v>
      </c>
      <c r="N148">
        <f t="shared" ca="1" si="13"/>
        <v>351</v>
      </c>
      <c r="O148" s="4">
        <v>2</v>
      </c>
      <c r="P148" s="4">
        <v>22</v>
      </c>
      <c r="Q148" s="4">
        <v>14</v>
      </c>
      <c r="R148" s="4">
        <v>29</v>
      </c>
      <c r="S148" s="4">
        <v>23</v>
      </c>
      <c r="T148" s="4">
        <v>30</v>
      </c>
      <c r="U148" t="str">
        <f t="shared" ca="1" si="14"/>
        <v>Churned</v>
      </c>
      <c r="V148" t="s">
        <v>2035</v>
      </c>
      <c r="W148">
        <f t="shared" si="15"/>
        <v>5500</v>
      </c>
      <c r="X148">
        <v>3</v>
      </c>
    </row>
    <row r="149" spans="1:24" x14ac:dyDescent="0.3">
      <c r="A149" t="s">
        <v>158</v>
      </c>
      <c r="B149" t="s">
        <v>1158</v>
      </c>
      <c r="C149">
        <v>32</v>
      </c>
      <c r="D149" t="str">
        <f t="shared" si="16"/>
        <v>Adult</v>
      </c>
      <c r="E149" t="s">
        <v>2006</v>
      </c>
      <c r="F149" s="3">
        <v>45412</v>
      </c>
      <c r="G149" s="2" t="str">
        <f t="shared" si="17"/>
        <v>Apr</v>
      </c>
      <c r="H149" s="2" t="str">
        <f t="shared" si="12"/>
        <v>2024</v>
      </c>
      <c r="I149" t="s">
        <v>2011</v>
      </c>
      <c r="J149" t="s">
        <v>2012</v>
      </c>
      <c r="K149" t="s">
        <v>2014</v>
      </c>
      <c r="L149" t="s">
        <v>2047</v>
      </c>
      <c r="M149" s="3">
        <v>45724</v>
      </c>
      <c r="N149">
        <f t="shared" ca="1" si="13"/>
        <v>105</v>
      </c>
      <c r="O149" s="13" t="s">
        <v>2057</v>
      </c>
      <c r="P149" s="13">
        <v>15</v>
      </c>
      <c r="Q149" s="13">
        <v>16</v>
      </c>
      <c r="R149" s="13">
        <v>14</v>
      </c>
      <c r="S149" s="13">
        <v>21</v>
      </c>
      <c r="T149" s="13">
        <v>24</v>
      </c>
      <c r="U149" t="str">
        <f t="shared" ca="1" si="14"/>
        <v>Churned</v>
      </c>
      <c r="V149" t="s">
        <v>2035</v>
      </c>
      <c r="W149">
        <f t="shared" si="15"/>
        <v>700</v>
      </c>
      <c r="X149">
        <v>5</v>
      </c>
    </row>
    <row r="150" spans="1:24" x14ac:dyDescent="0.3">
      <c r="A150" t="s">
        <v>159</v>
      </c>
      <c r="B150" t="s">
        <v>1159</v>
      </c>
      <c r="C150">
        <v>53</v>
      </c>
      <c r="D150" t="str">
        <f t="shared" si="16"/>
        <v>Senior</v>
      </c>
      <c r="E150" t="s">
        <v>2006</v>
      </c>
      <c r="F150" s="3">
        <v>45229</v>
      </c>
      <c r="G150" s="2" t="str">
        <f t="shared" si="17"/>
        <v>Oct</v>
      </c>
      <c r="H150" s="2" t="str">
        <f t="shared" si="12"/>
        <v>2023</v>
      </c>
      <c r="I150" t="s">
        <v>2008</v>
      </c>
      <c r="J150" t="s">
        <v>2012</v>
      </c>
      <c r="K150" t="s">
        <v>2015</v>
      </c>
      <c r="L150" t="s">
        <v>2028</v>
      </c>
      <c r="M150" s="3">
        <v>45469</v>
      </c>
      <c r="N150">
        <f t="shared" ca="1" si="13"/>
        <v>360</v>
      </c>
      <c r="O150" s="4" t="s">
        <v>2057</v>
      </c>
      <c r="P150" s="4">
        <v>15</v>
      </c>
      <c r="Q150" s="4">
        <v>20</v>
      </c>
      <c r="R150" s="4">
        <v>25</v>
      </c>
      <c r="S150" s="4">
        <v>24</v>
      </c>
      <c r="T150" s="4">
        <v>14</v>
      </c>
      <c r="U150" t="str">
        <f t="shared" ca="1" si="14"/>
        <v>Churned</v>
      </c>
      <c r="V150" t="s">
        <v>2034</v>
      </c>
      <c r="W150">
        <f t="shared" si="15"/>
        <v>5500</v>
      </c>
      <c r="X150">
        <v>6</v>
      </c>
    </row>
    <row r="151" spans="1:24" x14ac:dyDescent="0.3">
      <c r="A151" t="s">
        <v>160</v>
      </c>
      <c r="B151" t="s">
        <v>1160</v>
      </c>
      <c r="C151">
        <v>39</v>
      </c>
      <c r="D151" t="str">
        <f t="shared" si="16"/>
        <v>Adult</v>
      </c>
      <c r="E151" t="s">
        <v>2006</v>
      </c>
      <c r="F151" s="3">
        <v>45240</v>
      </c>
      <c r="G151" s="2" t="str">
        <f t="shared" si="17"/>
        <v>Nov</v>
      </c>
      <c r="H151" s="2" t="str">
        <f t="shared" si="12"/>
        <v>2023</v>
      </c>
      <c r="I151" t="s">
        <v>2011</v>
      </c>
      <c r="J151" t="s">
        <v>2012</v>
      </c>
      <c r="K151" t="s">
        <v>2016</v>
      </c>
      <c r="L151" t="s">
        <v>2025</v>
      </c>
      <c r="M151" s="3">
        <v>45637</v>
      </c>
      <c r="N151">
        <f t="shared" ca="1" si="13"/>
        <v>192</v>
      </c>
      <c r="O151" s="4" t="s">
        <v>2057</v>
      </c>
      <c r="P151" s="4">
        <v>16</v>
      </c>
      <c r="Q151" s="4">
        <v>15</v>
      </c>
      <c r="R151" s="4">
        <v>15</v>
      </c>
      <c r="S151" s="4">
        <v>15</v>
      </c>
      <c r="T151" s="4">
        <v>27</v>
      </c>
      <c r="U151" t="str">
        <f t="shared" ca="1" si="14"/>
        <v>Churned</v>
      </c>
      <c r="V151" t="s">
        <v>2034</v>
      </c>
      <c r="W151">
        <f t="shared" si="15"/>
        <v>700</v>
      </c>
      <c r="X151">
        <v>6</v>
      </c>
    </row>
    <row r="152" spans="1:24" x14ac:dyDescent="0.3">
      <c r="A152" t="s">
        <v>161</v>
      </c>
      <c r="B152" t="s">
        <v>1161</v>
      </c>
      <c r="C152">
        <v>14</v>
      </c>
      <c r="D152" t="str">
        <f t="shared" si="16"/>
        <v>Teenage</v>
      </c>
      <c r="E152" t="s">
        <v>2007</v>
      </c>
      <c r="F152" s="3">
        <v>45343</v>
      </c>
      <c r="G152" s="2" t="str">
        <f t="shared" si="17"/>
        <v>Feb</v>
      </c>
      <c r="H152" s="2" t="str">
        <f t="shared" si="12"/>
        <v>2024</v>
      </c>
      <c r="I152" t="s">
        <v>2010</v>
      </c>
      <c r="J152" t="s">
        <v>2012</v>
      </c>
      <c r="K152" t="s">
        <v>2016</v>
      </c>
      <c r="L152" t="s">
        <v>2025</v>
      </c>
      <c r="M152" s="3">
        <v>45807</v>
      </c>
      <c r="N152">
        <f t="shared" ca="1" si="13"/>
        <v>22</v>
      </c>
      <c r="O152" s="13">
        <v>6</v>
      </c>
      <c r="P152" s="13">
        <v>21</v>
      </c>
      <c r="Q152" s="13">
        <v>26</v>
      </c>
      <c r="R152" s="13">
        <v>15</v>
      </c>
      <c r="S152" s="13">
        <v>18</v>
      </c>
      <c r="T152" s="13">
        <v>3</v>
      </c>
      <c r="U152" t="str">
        <f t="shared" ca="1" si="14"/>
        <v>Active</v>
      </c>
      <c r="V152" t="s">
        <v>2034</v>
      </c>
      <c r="W152">
        <f t="shared" si="15"/>
        <v>3500</v>
      </c>
      <c r="X152">
        <v>9</v>
      </c>
    </row>
    <row r="153" spans="1:24" x14ac:dyDescent="0.3">
      <c r="A153" t="s">
        <v>162</v>
      </c>
      <c r="B153" t="s">
        <v>1162</v>
      </c>
      <c r="C153">
        <v>48</v>
      </c>
      <c r="D153" t="str">
        <f t="shared" si="16"/>
        <v>Senior</v>
      </c>
      <c r="E153" t="s">
        <v>2007</v>
      </c>
      <c r="F153" s="3">
        <v>45058</v>
      </c>
      <c r="G153" s="2" t="str">
        <f t="shared" si="17"/>
        <v>May</v>
      </c>
      <c r="H153" s="2" t="str">
        <f t="shared" si="12"/>
        <v>2023</v>
      </c>
      <c r="I153" t="s">
        <v>2009</v>
      </c>
      <c r="J153" t="s">
        <v>2012</v>
      </c>
      <c r="K153" t="s">
        <v>2017</v>
      </c>
      <c r="L153" t="s">
        <v>2026</v>
      </c>
      <c r="M153" s="3">
        <v>45499</v>
      </c>
      <c r="N153">
        <f t="shared" ca="1" si="13"/>
        <v>330</v>
      </c>
      <c r="O153" s="4" t="s">
        <v>2057</v>
      </c>
      <c r="P153" s="4">
        <v>26</v>
      </c>
      <c r="Q153" s="4">
        <v>21</v>
      </c>
      <c r="R153" s="4">
        <v>23</v>
      </c>
      <c r="S153" s="4">
        <v>20</v>
      </c>
      <c r="T153" s="4">
        <v>30</v>
      </c>
      <c r="U153" t="str">
        <f t="shared" ca="1" si="14"/>
        <v>Churned</v>
      </c>
      <c r="V153" t="s">
        <v>2035</v>
      </c>
      <c r="W153">
        <f t="shared" si="15"/>
        <v>1800</v>
      </c>
      <c r="X153">
        <v>6</v>
      </c>
    </row>
    <row r="154" spans="1:24" x14ac:dyDescent="0.3">
      <c r="A154" t="s">
        <v>163</v>
      </c>
      <c r="B154" t="s">
        <v>1163</v>
      </c>
      <c r="C154">
        <v>75</v>
      </c>
      <c r="D154" t="str">
        <f t="shared" si="16"/>
        <v>Senior</v>
      </c>
      <c r="E154" t="s">
        <v>2006</v>
      </c>
      <c r="F154" s="3">
        <v>45174</v>
      </c>
      <c r="G154" s="2" t="str">
        <f t="shared" si="17"/>
        <v>Sep</v>
      </c>
      <c r="H154" s="2" t="str">
        <f t="shared" si="12"/>
        <v>2023</v>
      </c>
      <c r="I154" t="s">
        <v>2011</v>
      </c>
      <c r="J154" t="s">
        <v>2012</v>
      </c>
      <c r="K154" t="s">
        <v>2015</v>
      </c>
      <c r="L154" t="s">
        <v>2025</v>
      </c>
      <c r="M154" s="3">
        <v>45758</v>
      </c>
      <c r="N154">
        <f t="shared" ca="1" si="13"/>
        <v>71</v>
      </c>
      <c r="O154" s="13" t="s">
        <v>2057</v>
      </c>
      <c r="P154" s="13">
        <v>22</v>
      </c>
      <c r="Q154" s="13">
        <v>25</v>
      </c>
      <c r="R154" s="13">
        <v>28</v>
      </c>
      <c r="S154" s="13">
        <v>19</v>
      </c>
      <c r="T154" s="13">
        <v>10</v>
      </c>
      <c r="U154" t="str">
        <f t="shared" ca="1" si="14"/>
        <v>Churned</v>
      </c>
      <c r="V154" t="s">
        <v>2034</v>
      </c>
      <c r="W154">
        <f t="shared" si="15"/>
        <v>700</v>
      </c>
      <c r="X154">
        <v>6</v>
      </c>
    </row>
    <row r="155" spans="1:24" x14ac:dyDescent="0.3">
      <c r="A155" t="s">
        <v>164</v>
      </c>
      <c r="B155" t="s">
        <v>1164</v>
      </c>
      <c r="C155">
        <v>59</v>
      </c>
      <c r="D155" t="str">
        <f t="shared" si="16"/>
        <v>Senior</v>
      </c>
      <c r="E155" t="s">
        <v>2006</v>
      </c>
      <c r="F155" s="3">
        <v>45337</v>
      </c>
      <c r="G155" s="2" t="str">
        <f t="shared" si="17"/>
        <v>Feb</v>
      </c>
      <c r="H155" s="2" t="str">
        <f t="shared" si="12"/>
        <v>2024</v>
      </c>
      <c r="I155" t="s">
        <v>2008</v>
      </c>
      <c r="J155" t="s">
        <v>2012</v>
      </c>
      <c r="K155" t="s">
        <v>2014</v>
      </c>
      <c r="L155" t="s">
        <v>2028</v>
      </c>
      <c r="M155" s="3">
        <v>45644</v>
      </c>
      <c r="N155">
        <f t="shared" ca="1" si="13"/>
        <v>185</v>
      </c>
      <c r="O155" s="4">
        <v>1</v>
      </c>
      <c r="P155" s="4">
        <v>8</v>
      </c>
      <c r="Q155" s="4">
        <v>7</v>
      </c>
      <c r="R155" s="4">
        <v>11</v>
      </c>
      <c r="S155" s="4">
        <v>23</v>
      </c>
      <c r="T155" s="4">
        <v>22</v>
      </c>
      <c r="U155" t="str">
        <f t="shared" ca="1" si="14"/>
        <v>Churned</v>
      </c>
      <c r="V155" t="s">
        <v>2035</v>
      </c>
      <c r="W155">
        <f t="shared" si="15"/>
        <v>5500</v>
      </c>
      <c r="X155">
        <v>1</v>
      </c>
    </row>
    <row r="156" spans="1:24" x14ac:dyDescent="0.3">
      <c r="A156" t="s">
        <v>165</v>
      </c>
      <c r="B156" t="s">
        <v>1165</v>
      </c>
      <c r="C156">
        <v>14</v>
      </c>
      <c r="D156" t="str">
        <f t="shared" si="16"/>
        <v>Teenage</v>
      </c>
      <c r="E156" t="s">
        <v>2006</v>
      </c>
      <c r="F156" s="3">
        <v>45309</v>
      </c>
      <c r="G156" s="2" t="str">
        <f t="shared" si="17"/>
        <v>Jan</v>
      </c>
      <c r="H156" s="2" t="str">
        <f t="shared" si="12"/>
        <v>2024</v>
      </c>
      <c r="I156" t="s">
        <v>2008</v>
      </c>
      <c r="J156" t="s">
        <v>2012</v>
      </c>
      <c r="K156" t="s">
        <v>2015</v>
      </c>
      <c r="L156" t="s">
        <v>2047</v>
      </c>
      <c r="M156" s="3">
        <v>45812</v>
      </c>
      <c r="N156">
        <f t="shared" ca="1" si="13"/>
        <v>17</v>
      </c>
      <c r="O156" s="13" t="s">
        <v>2057</v>
      </c>
      <c r="P156" s="13">
        <v>12</v>
      </c>
      <c r="Q156" s="13">
        <v>10</v>
      </c>
      <c r="R156" s="13">
        <v>18</v>
      </c>
      <c r="S156" s="13">
        <v>19</v>
      </c>
      <c r="T156" s="13">
        <v>10</v>
      </c>
      <c r="U156" t="str">
        <f t="shared" ca="1" si="14"/>
        <v>Active</v>
      </c>
      <c r="V156" t="s">
        <v>2035</v>
      </c>
      <c r="W156">
        <f t="shared" si="15"/>
        <v>5500</v>
      </c>
      <c r="X156">
        <v>9</v>
      </c>
    </row>
    <row r="157" spans="1:24" x14ac:dyDescent="0.3">
      <c r="A157" t="s">
        <v>166</v>
      </c>
      <c r="B157" t="s">
        <v>1166</v>
      </c>
      <c r="C157">
        <v>57</v>
      </c>
      <c r="D157" t="str">
        <f t="shared" si="16"/>
        <v>Senior</v>
      </c>
      <c r="E157" t="s">
        <v>2006</v>
      </c>
      <c r="F157" s="3">
        <v>44854</v>
      </c>
      <c r="G157" s="2" t="str">
        <f t="shared" si="17"/>
        <v>Oct</v>
      </c>
      <c r="H157" s="2" t="str">
        <f t="shared" si="12"/>
        <v>2022</v>
      </c>
      <c r="I157" t="s">
        <v>2009</v>
      </c>
      <c r="J157" t="s">
        <v>2012</v>
      </c>
      <c r="K157" t="s">
        <v>2015</v>
      </c>
      <c r="L157" t="s">
        <v>2028</v>
      </c>
      <c r="M157" s="3">
        <v>45531</v>
      </c>
      <c r="N157">
        <f t="shared" ca="1" si="13"/>
        <v>298</v>
      </c>
      <c r="O157" s="4" t="s">
        <v>2057</v>
      </c>
      <c r="P157" s="4">
        <v>17</v>
      </c>
      <c r="Q157" s="4">
        <v>14</v>
      </c>
      <c r="R157" s="4">
        <v>21</v>
      </c>
      <c r="S157" s="4">
        <v>25</v>
      </c>
      <c r="T157" s="4">
        <v>6</v>
      </c>
      <c r="U157" t="str">
        <f t="shared" ca="1" si="14"/>
        <v>Churned</v>
      </c>
      <c r="V157" t="s">
        <v>2035</v>
      </c>
      <c r="W157">
        <f t="shared" si="15"/>
        <v>1800</v>
      </c>
      <c r="X157">
        <v>8</v>
      </c>
    </row>
    <row r="158" spans="1:24" x14ac:dyDescent="0.3">
      <c r="A158" t="s">
        <v>167</v>
      </c>
      <c r="B158" t="s">
        <v>1167</v>
      </c>
      <c r="C158">
        <v>23</v>
      </c>
      <c r="D158" t="str">
        <f t="shared" si="16"/>
        <v>Adult</v>
      </c>
      <c r="E158" t="s">
        <v>2007</v>
      </c>
      <c r="F158" s="3">
        <v>45362</v>
      </c>
      <c r="G158" s="2" t="str">
        <f t="shared" si="17"/>
        <v>Mar</v>
      </c>
      <c r="H158" s="2" t="str">
        <f t="shared" si="12"/>
        <v>2024</v>
      </c>
      <c r="I158" t="s">
        <v>2008</v>
      </c>
      <c r="J158" t="s">
        <v>2012</v>
      </c>
      <c r="K158" t="s">
        <v>2017</v>
      </c>
      <c r="L158" t="s">
        <v>2026</v>
      </c>
      <c r="M158" s="3">
        <v>45796</v>
      </c>
      <c r="N158">
        <f t="shared" ca="1" si="13"/>
        <v>33</v>
      </c>
      <c r="O158" s="13" t="s">
        <v>2057</v>
      </c>
      <c r="P158" s="13">
        <v>15</v>
      </c>
      <c r="Q158" s="13">
        <v>21</v>
      </c>
      <c r="R158" s="13">
        <v>25</v>
      </c>
      <c r="S158" s="13">
        <v>18</v>
      </c>
      <c r="T158" s="13">
        <v>20</v>
      </c>
      <c r="U158" t="str">
        <f t="shared" ca="1" si="14"/>
        <v>Active</v>
      </c>
      <c r="V158" t="s">
        <v>2035</v>
      </c>
      <c r="W158">
        <f t="shared" si="15"/>
        <v>5500</v>
      </c>
      <c r="X158">
        <v>10</v>
      </c>
    </row>
    <row r="159" spans="1:24" x14ac:dyDescent="0.3">
      <c r="A159" t="s">
        <v>168</v>
      </c>
      <c r="B159" t="s">
        <v>1168</v>
      </c>
      <c r="C159">
        <v>47</v>
      </c>
      <c r="D159" t="str">
        <f t="shared" si="16"/>
        <v>Senior</v>
      </c>
      <c r="E159" t="s">
        <v>2007</v>
      </c>
      <c r="F159" s="3">
        <v>45665</v>
      </c>
      <c r="G159" s="2" t="str">
        <f t="shared" si="17"/>
        <v>Jan</v>
      </c>
      <c r="H159" s="2" t="str">
        <f t="shared" si="12"/>
        <v>2025</v>
      </c>
      <c r="I159" t="s">
        <v>2010</v>
      </c>
      <c r="J159" t="s">
        <v>2013</v>
      </c>
      <c r="L159" t="s">
        <v>2025</v>
      </c>
      <c r="M159" s="3">
        <v>45807</v>
      </c>
      <c r="N159">
        <f t="shared" ca="1" si="13"/>
        <v>22</v>
      </c>
      <c r="O159" s="13">
        <v>4</v>
      </c>
      <c r="P159" s="13">
        <v>11</v>
      </c>
      <c r="Q159" s="13">
        <v>23</v>
      </c>
      <c r="R159" s="13">
        <v>10</v>
      </c>
      <c r="S159" s="13">
        <v>13</v>
      </c>
      <c r="T159" s="13">
        <v>17</v>
      </c>
      <c r="U159" t="str">
        <f t="shared" ca="1" si="14"/>
        <v>Active</v>
      </c>
      <c r="V159" t="s">
        <v>2035</v>
      </c>
      <c r="W159">
        <f t="shared" si="15"/>
        <v>3500</v>
      </c>
      <c r="X159">
        <v>5</v>
      </c>
    </row>
    <row r="160" spans="1:24" x14ac:dyDescent="0.3">
      <c r="A160" t="s">
        <v>169</v>
      </c>
      <c r="B160" t="s">
        <v>1169</v>
      </c>
      <c r="C160">
        <v>17</v>
      </c>
      <c r="D160" t="str">
        <f t="shared" si="16"/>
        <v>Teenage</v>
      </c>
      <c r="E160" t="s">
        <v>2007</v>
      </c>
      <c r="F160" s="3">
        <v>44907</v>
      </c>
      <c r="G160" s="2" t="str">
        <f t="shared" si="17"/>
        <v>Dec</v>
      </c>
      <c r="H160" s="2" t="str">
        <f t="shared" si="12"/>
        <v>2022</v>
      </c>
      <c r="I160" t="s">
        <v>2009</v>
      </c>
      <c r="J160" t="s">
        <v>2012</v>
      </c>
      <c r="K160" t="s">
        <v>2017</v>
      </c>
      <c r="L160" t="s">
        <v>2026</v>
      </c>
      <c r="M160" s="3">
        <v>45571</v>
      </c>
      <c r="N160">
        <f t="shared" ca="1" si="13"/>
        <v>258</v>
      </c>
      <c r="O160" s="4">
        <v>6</v>
      </c>
      <c r="P160" s="4">
        <v>18</v>
      </c>
      <c r="Q160" s="4">
        <v>25</v>
      </c>
      <c r="R160" s="4">
        <v>21</v>
      </c>
      <c r="S160" s="4">
        <v>22</v>
      </c>
      <c r="T160" s="4">
        <v>24</v>
      </c>
      <c r="U160" t="str">
        <f t="shared" ca="1" si="14"/>
        <v>Churned</v>
      </c>
      <c r="V160" t="s">
        <v>2035</v>
      </c>
      <c r="W160">
        <f t="shared" si="15"/>
        <v>1800</v>
      </c>
      <c r="X160">
        <v>6</v>
      </c>
    </row>
    <row r="161" spans="1:24" x14ac:dyDescent="0.3">
      <c r="A161" t="s">
        <v>170</v>
      </c>
      <c r="B161" t="s">
        <v>1170</v>
      </c>
      <c r="C161">
        <v>24</v>
      </c>
      <c r="D161" t="str">
        <f t="shared" si="16"/>
        <v>Adult</v>
      </c>
      <c r="E161" t="s">
        <v>2006</v>
      </c>
      <c r="F161" s="3">
        <v>45564</v>
      </c>
      <c r="G161" s="2" t="str">
        <f t="shared" si="17"/>
        <v>Sep</v>
      </c>
      <c r="H161" s="2" t="str">
        <f t="shared" si="12"/>
        <v>2024</v>
      </c>
      <c r="I161" t="s">
        <v>2011</v>
      </c>
      <c r="J161" t="s">
        <v>2012</v>
      </c>
      <c r="K161" t="s">
        <v>2015</v>
      </c>
      <c r="L161" t="s">
        <v>2026</v>
      </c>
      <c r="M161" s="3">
        <v>45814</v>
      </c>
      <c r="N161">
        <f t="shared" ca="1" si="13"/>
        <v>15</v>
      </c>
      <c r="O161" s="13" t="s">
        <v>2057</v>
      </c>
      <c r="P161" s="13" t="s">
        <v>2057</v>
      </c>
      <c r="Q161" s="13" t="s">
        <v>2057</v>
      </c>
      <c r="R161" s="13" t="s">
        <v>2057</v>
      </c>
      <c r="S161" s="13" t="s">
        <v>2057</v>
      </c>
      <c r="T161" s="13">
        <v>13</v>
      </c>
      <c r="U161" t="str">
        <f t="shared" ca="1" si="14"/>
        <v>Active</v>
      </c>
      <c r="V161" t="s">
        <v>2034</v>
      </c>
      <c r="W161">
        <f t="shared" si="15"/>
        <v>700</v>
      </c>
      <c r="X161">
        <v>5</v>
      </c>
    </row>
    <row r="162" spans="1:24" x14ac:dyDescent="0.3">
      <c r="A162" t="s">
        <v>171</v>
      </c>
      <c r="B162" t="s">
        <v>1171</v>
      </c>
      <c r="C162">
        <v>53</v>
      </c>
      <c r="D162" t="str">
        <f t="shared" si="16"/>
        <v>Senior</v>
      </c>
      <c r="E162" t="s">
        <v>2006</v>
      </c>
      <c r="F162" s="3">
        <v>45026</v>
      </c>
      <c r="G162" s="2" t="str">
        <f t="shared" si="17"/>
        <v>Apr</v>
      </c>
      <c r="H162" s="2" t="str">
        <f t="shared" si="12"/>
        <v>2023</v>
      </c>
      <c r="I162" t="s">
        <v>2010</v>
      </c>
      <c r="J162" t="s">
        <v>2012</v>
      </c>
      <c r="K162" t="s">
        <v>2016</v>
      </c>
      <c r="L162" t="s">
        <v>2026</v>
      </c>
      <c r="M162" s="3">
        <v>45604</v>
      </c>
      <c r="N162">
        <f t="shared" ca="1" si="13"/>
        <v>225</v>
      </c>
      <c r="O162" s="4" t="s">
        <v>2057</v>
      </c>
      <c r="P162" s="4">
        <v>21</v>
      </c>
      <c r="Q162" s="4">
        <v>25</v>
      </c>
      <c r="R162" s="4">
        <v>25</v>
      </c>
      <c r="S162" s="4">
        <v>19</v>
      </c>
      <c r="T162" s="4">
        <v>23</v>
      </c>
      <c r="U162" t="str">
        <f t="shared" ca="1" si="14"/>
        <v>Churned</v>
      </c>
      <c r="V162" t="s">
        <v>2034</v>
      </c>
      <c r="W162">
        <f t="shared" si="15"/>
        <v>3500</v>
      </c>
      <c r="X162">
        <v>5</v>
      </c>
    </row>
    <row r="163" spans="1:24" x14ac:dyDescent="0.3">
      <c r="A163" t="s">
        <v>172</v>
      </c>
      <c r="B163" t="s">
        <v>1172</v>
      </c>
      <c r="C163">
        <v>22</v>
      </c>
      <c r="D163" t="str">
        <f t="shared" si="16"/>
        <v>Adult</v>
      </c>
      <c r="E163" t="s">
        <v>2006</v>
      </c>
      <c r="F163" s="3">
        <v>45195</v>
      </c>
      <c r="G163" s="2" t="str">
        <f t="shared" si="17"/>
        <v>Sep</v>
      </c>
      <c r="H163" s="2" t="str">
        <f t="shared" si="12"/>
        <v>2023</v>
      </c>
      <c r="I163" t="s">
        <v>2011</v>
      </c>
      <c r="J163" t="s">
        <v>2013</v>
      </c>
      <c r="L163" t="s">
        <v>2025</v>
      </c>
      <c r="M163" s="3">
        <v>45665</v>
      </c>
      <c r="N163">
        <f t="shared" ca="1" si="13"/>
        <v>164</v>
      </c>
      <c r="O163" s="13">
        <v>6</v>
      </c>
      <c r="P163" s="13">
        <v>13</v>
      </c>
      <c r="Q163" s="13">
        <v>16</v>
      </c>
      <c r="R163" s="13">
        <v>11</v>
      </c>
      <c r="S163" s="13">
        <v>28</v>
      </c>
      <c r="T163" s="13">
        <v>8</v>
      </c>
      <c r="U163" t="str">
        <f t="shared" ca="1" si="14"/>
        <v>Churned</v>
      </c>
      <c r="V163" t="s">
        <v>2035</v>
      </c>
      <c r="W163">
        <f t="shared" si="15"/>
        <v>700</v>
      </c>
      <c r="X163">
        <v>6</v>
      </c>
    </row>
    <row r="164" spans="1:24" x14ac:dyDescent="0.3">
      <c r="A164" t="s">
        <v>173</v>
      </c>
      <c r="B164" t="s">
        <v>1173</v>
      </c>
      <c r="C164">
        <v>21</v>
      </c>
      <c r="D164" t="str">
        <f t="shared" si="16"/>
        <v>Adult</v>
      </c>
      <c r="E164" t="s">
        <v>2007</v>
      </c>
      <c r="F164" s="3">
        <v>44928</v>
      </c>
      <c r="G164" s="2" t="str">
        <f t="shared" si="17"/>
        <v>Jan</v>
      </c>
      <c r="H164" s="2" t="str">
        <f t="shared" si="12"/>
        <v>2023</v>
      </c>
      <c r="I164" t="s">
        <v>2010</v>
      </c>
      <c r="J164" t="s">
        <v>2012</v>
      </c>
      <c r="K164" t="s">
        <v>2016</v>
      </c>
      <c r="L164" t="s">
        <v>2028</v>
      </c>
      <c r="M164" s="3">
        <v>45631</v>
      </c>
      <c r="N164">
        <f t="shared" ca="1" si="13"/>
        <v>198</v>
      </c>
      <c r="O164" s="4">
        <v>5</v>
      </c>
      <c r="P164" s="4">
        <v>18</v>
      </c>
      <c r="Q164" s="4">
        <v>8</v>
      </c>
      <c r="R164" s="4">
        <v>13</v>
      </c>
      <c r="S164" s="4">
        <v>13</v>
      </c>
      <c r="T164" s="4">
        <v>29</v>
      </c>
      <c r="U164" t="str">
        <f t="shared" ca="1" si="14"/>
        <v>Churned</v>
      </c>
      <c r="V164" t="s">
        <v>2035</v>
      </c>
      <c r="W164">
        <f t="shared" si="15"/>
        <v>3500</v>
      </c>
      <c r="X164">
        <v>4</v>
      </c>
    </row>
    <row r="165" spans="1:24" x14ac:dyDescent="0.3">
      <c r="A165" t="s">
        <v>174</v>
      </c>
      <c r="B165" t="s">
        <v>1174</v>
      </c>
      <c r="C165">
        <v>24</v>
      </c>
      <c r="D165" t="str">
        <f t="shared" si="16"/>
        <v>Adult</v>
      </c>
      <c r="E165" t="s">
        <v>2007</v>
      </c>
      <c r="F165" s="3">
        <v>45201</v>
      </c>
      <c r="G165" s="2" t="str">
        <f t="shared" si="17"/>
        <v>Oct</v>
      </c>
      <c r="H165" s="2" t="str">
        <f t="shared" si="12"/>
        <v>2023</v>
      </c>
      <c r="I165" t="s">
        <v>2008</v>
      </c>
      <c r="J165" t="s">
        <v>2012</v>
      </c>
      <c r="K165" t="s">
        <v>2014</v>
      </c>
      <c r="L165" t="s">
        <v>2028</v>
      </c>
      <c r="M165" s="3">
        <v>45744</v>
      </c>
      <c r="N165">
        <f t="shared" ca="1" si="13"/>
        <v>85</v>
      </c>
      <c r="O165" s="13" t="s">
        <v>2057</v>
      </c>
      <c r="P165" s="13">
        <v>16</v>
      </c>
      <c r="Q165" s="13">
        <v>25</v>
      </c>
      <c r="R165" s="13">
        <v>25</v>
      </c>
      <c r="S165" s="13">
        <v>26</v>
      </c>
      <c r="T165" s="13">
        <v>12</v>
      </c>
      <c r="U165" t="str">
        <f t="shared" ca="1" si="14"/>
        <v>Churned</v>
      </c>
      <c r="V165" t="s">
        <v>2034</v>
      </c>
      <c r="W165">
        <f t="shared" si="15"/>
        <v>5500</v>
      </c>
      <c r="X165">
        <v>1</v>
      </c>
    </row>
    <row r="166" spans="1:24" x14ac:dyDescent="0.3">
      <c r="A166" t="s">
        <v>175</v>
      </c>
      <c r="B166" t="s">
        <v>1175</v>
      </c>
      <c r="C166">
        <v>44</v>
      </c>
      <c r="D166" t="str">
        <f t="shared" si="16"/>
        <v>Adult</v>
      </c>
      <c r="E166" t="s">
        <v>2006</v>
      </c>
      <c r="F166" s="3">
        <v>45030</v>
      </c>
      <c r="G166" s="2" t="str">
        <f t="shared" si="17"/>
        <v>Apr</v>
      </c>
      <c r="H166" s="2" t="str">
        <f t="shared" si="12"/>
        <v>2023</v>
      </c>
      <c r="I166" t="s">
        <v>2009</v>
      </c>
      <c r="J166" t="s">
        <v>2012</v>
      </c>
      <c r="K166" t="s">
        <v>2017</v>
      </c>
      <c r="L166" t="s">
        <v>2028</v>
      </c>
      <c r="M166" s="3">
        <v>45484</v>
      </c>
      <c r="N166">
        <f t="shared" ca="1" si="13"/>
        <v>345</v>
      </c>
      <c r="O166" s="4" t="s">
        <v>2057</v>
      </c>
      <c r="P166" s="4" t="s">
        <v>2057</v>
      </c>
      <c r="Q166" s="4" t="s">
        <v>2057</v>
      </c>
      <c r="R166" s="4">
        <v>4</v>
      </c>
      <c r="S166" s="4">
        <v>16</v>
      </c>
      <c r="T166" s="4">
        <v>1</v>
      </c>
      <c r="U166" t="str">
        <f t="shared" ca="1" si="14"/>
        <v>Churned</v>
      </c>
      <c r="V166" t="s">
        <v>2035</v>
      </c>
      <c r="W166">
        <f t="shared" si="15"/>
        <v>1800</v>
      </c>
      <c r="X166">
        <v>6</v>
      </c>
    </row>
    <row r="167" spans="1:24" x14ac:dyDescent="0.3">
      <c r="A167" t="s">
        <v>176</v>
      </c>
      <c r="B167" t="s">
        <v>1176</v>
      </c>
      <c r="C167">
        <v>14</v>
      </c>
      <c r="D167" t="str">
        <f t="shared" si="16"/>
        <v>Teenage</v>
      </c>
      <c r="E167" t="s">
        <v>2007</v>
      </c>
      <c r="F167" s="3">
        <v>45082</v>
      </c>
      <c r="G167" s="2" t="str">
        <f t="shared" si="17"/>
        <v>Jun</v>
      </c>
      <c r="H167" s="2" t="str">
        <f t="shared" si="12"/>
        <v>2023</v>
      </c>
      <c r="I167" t="s">
        <v>2009</v>
      </c>
      <c r="J167" t="s">
        <v>2012</v>
      </c>
      <c r="K167" t="s">
        <v>2014</v>
      </c>
      <c r="L167" t="s">
        <v>2027</v>
      </c>
      <c r="M167" s="3">
        <v>45812</v>
      </c>
      <c r="N167">
        <f t="shared" ca="1" si="13"/>
        <v>17</v>
      </c>
      <c r="O167" s="13" t="s">
        <v>2057</v>
      </c>
      <c r="P167" s="13">
        <v>22</v>
      </c>
      <c r="Q167" s="13">
        <v>21</v>
      </c>
      <c r="R167" s="13">
        <v>20</v>
      </c>
      <c r="S167" s="13">
        <v>20</v>
      </c>
      <c r="T167" s="13">
        <v>2</v>
      </c>
      <c r="U167" t="str">
        <f t="shared" ca="1" si="14"/>
        <v>Active</v>
      </c>
      <c r="V167" t="s">
        <v>2035</v>
      </c>
      <c r="W167">
        <f t="shared" si="15"/>
        <v>1800</v>
      </c>
      <c r="X167">
        <v>6</v>
      </c>
    </row>
    <row r="168" spans="1:24" x14ac:dyDescent="0.3">
      <c r="A168" t="s">
        <v>177</v>
      </c>
      <c r="B168" t="s">
        <v>1177</v>
      </c>
      <c r="C168">
        <v>17</v>
      </c>
      <c r="D168" t="str">
        <f t="shared" si="16"/>
        <v>Teenage</v>
      </c>
      <c r="E168" t="s">
        <v>2006</v>
      </c>
      <c r="F168" s="3">
        <v>45466</v>
      </c>
      <c r="G168" s="2" t="str">
        <f t="shared" si="17"/>
        <v>Jun</v>
      </c>
      <c r="H168" s="2" t="str">
        <f t="shared" si="12"/>
        <v>2024</v>
      </c>
      <c r="I168" t="s">
        <v>2008</v>
      </c>
      <c r="J168" t="s">
        <v>2012</v>
      </c>
      <c r="K168" t="s">
        <v>2014</v>
      </c>
      <c r="L168" t="s">
        <v>2026</v>
      </c>
      <c r="M168" s="3">
        <v>45620</v>
      </c>
      <c r="N168">
        <f t="shared" ca="1" si="13"/>
        <v>209</v>
      </c>
      <c r="O168" s="4" t="s">
        <v>2057</v>
      </c>
      <c r="P168" s="4">
        <v>25</v>
      </c>
      <c r="Q168" s="4">
        <v>18</v>
      </c>
      <c r="R168" s="4">
        <v>16</v>
      </c>
      <c r="S168" s="4">
        <v>11</v>
      </c>
      <c r="T168" s="4">
        <v>28</v>
      </c>
      <c r="U168" t="str">
        <f t="shared" ca="1" si="14"/>
        <v>Churned</v>
      </c>
      <c r="V168" t="s">
        <v>2034</v>
      </c>
      <c r="W168">
        <f t="shared" si="15"/>
        <v>5500</v>
      </c>
      <c r="X168">
        <v>1</v>
      </c>
    </row>
    <row r="169" spans="1:24" x14ac:dyDescent="0.3">
      <c r="A169" t="s">
        <v>178</v>
      </c>
      <c r="B169" t="s">
        <v>1178</v>
      </c>
      <c r="C169">
        <v>27</v>
      </c>
      <c r="D169" t="str">
        <f t="shared" si="16"/>
        <v>Adult</v>
      </c>
      <c r="E169" t="s">
        <v>2007</v>
      </c>
      <c r="F169" s="3">
        <v>45455</v>
      </c>
      <c r="G169" s="2" t="str">
        <f t="shared" si="17"/>
        <v>Jun</v>
      </c>
      <c r="H169" s="2" t="str">
        <f t="shared" si="12"/>
        <v>2024</v>
      </c>
      <c r="I169" t="s">
        <v>2008</v>
      </c>
      <c r="J169" t="s">
        <v>2012</v>
      </c>
      <c r="K169" t="s">
        <v>2017</v>
      </c>
      <c r="L169" t="s">
        <v>2027</v>
      </c>
      <c r="M169" s="3">
        <v>45687</v>
      </c>
      <c r="N169">
        <f t="shared" ca="1" si="13"/>
        <v>142</v>
      </c>
      <c r="O169" s="13" t="s">
        <v>2057</v>
      </c>
      <c r="P169" s="13" t="s">
        <v>2057</v>
      </c>
      <c r="Q169" s="13" t="s">
        <v>2057</v>
      </c>
      <c r="R169" s="13">
        <v>25</v>
      </c>
      <c r="S169" s="13">
        <v>14</v>
      </c>
      <c r="T169" s="13">
        <v>28</v>
      </c>
      <c r="U169" t="str">
        <f t="shared" ca="1" si="14"/>
        <v>Churned</v>
      </c>
      <c r="V169" t="s">
        <v>2034</v>
      </c>
      <c r="W169">
        <f t="shared" si="15"/>
        <v>5500</v>
      </c>
      <c r="X169">
        <v>9</v>
      </c>
    </row>
    <row r="170" spans="1:24" x14ac:dyDescent="0.3">
      <c r="A170" t="s">
        <v>179</v>
      </c>
      <c r="B170" t="s">
        <v>1179</v>
      </c>
      <c r="C170">
        <v>35</v>
      </c>
      <c r="D170" t="str">
        <f t="shared" si="16"/>
        <v>Adult</v>
      </c>
      <c r="E170" t="s">
        <v>2007</v>
      </c>
      <c r="F170" s="3">
        <v>45108</v>
      </c>
      <c r="G170" s="2" t="str">
        <f t="shared" si="17"/>
        <v>Jul</v>
      </c>
      <c r="H170" s="2" t="str">
        <f t="shared" si="12"/>
        <v>2023</v>
      </c>
      <c r="I170" t="s">
        <v>2009</v>
      </c>
      <c r="J170" t="s">
        <v>2012</v>
      </c>
      <c r="K170" t="s">
        <v>2015</v>
      </c>
      <c r="L170" t="s">
        <v>2026</v>
      </c>
      <c r="M170" s="3">
        <v>45670</v>
      </c>
      <c r="N170">
        <f t="shared" ca="1" si="13"/>
        <v>159</v>
      </c>
      <c r="O170" s="13">
        <v>10</v>
      </c>
      <c r="P170" s="13">
        <v>4</v>
      </c>
      <c r="Q170" s="13">
        <v>19</v>
      </c>
      <c r="R170" s="13">
        <v>14</v>
      </c>
      <c r="S170" s="13">
        <v>10</v>
      </c>
      <c r="T170" s="13">
        <v>17</v>
      </c>
      <c r="U170" t="str">
        <f t="shared" ca="1" si="14"/>
        <v>Churned</v>
      </c>
      <c r="V170" t="s">
        <v>2034</v>
      </c>
      <c r="W170">
        <f t="shared" si="15"/>
        <v>1800</v>
      </c>
      <c r="X170">
        <v>1</v>
      </c>
    </row>
    <row r="171" spans="1:24" x14ac:dyDescent="0.3">
      <c r="A171" t="s">
        <v>180</v>
      </c>
      <c r="B171" t="s">
        <v>1180</v>
      </c>
      <c r="C171">
        <v>14</v>
      </c>
      <c r="D171" t="str">
        <f t="shared" si="16"/>
        <v>Teenage</v>
      </c>
      <c r="E171" t="s">
        <v>2007</v>
      </c>
      <c r="F171" s="3">
        <v>44872</v>
      </c>
      <c r="G171" s="2" t="str">
        <f t="shared" si="17"/>
        <v>Nov</v>
      </c>
      <c r="H171" s="2" t="str">
        <f t="shared" si="12"/>
        <v>2022</v>
      </c>
      <c r="I171" t="s">
        <v>2008</v>
      </c>
      <c r="J171" t="s">
        <v>2012</v>
      </c>
      <c r="K171" t="s">
        <v>2017</v>
      </c>
      <c r="L171" t="s">
        <v>2025</v>
      </c>
      <c r="M171" s="3">
        <v>45458</v>
      </c>
      <c r="N171">
        <f t="shared" ca="1" si="13"/>
        <v>371</v>
      </c>
      <c r="O171" s="4" t="s">
        <v>2057</v>
      </c>
      <c r="P171" s="4">
        <v>19</v>
      </c>
      <c r="Q171" s="4">
        <v>15</v>
      </c>
      <c r="R171" s="4">
        <v>18</v>
      </c>
      <c r="S171" s="4">
        <v>10</v>
      </c>
      <c r="T171" s="4">
        <v>5</v>
      </c>
      <c r="U171" t="str">
        <f t="shared" ca="1" si="14"/>
        <v>Churned</v>
      </c>
      <c r="V171" t="s">
        <v>2034</v>
      </c>
      <c r="W171">
        <f t="shared" si="15"/>
        <v>5500</v>
      </c>
      <c r="X171">
        <v>1</v>
      </c>
    </row>
    <row r="172" spans="1:24" x14ac:dyDescent="0.3">
      <c r="A172" t="s">
        <v>181</v>
      </c>
      <c r="B172" t="s">
        <v>1181</v>
      </c>
      <c r="C172">
        <v>48</v>
      </c>
      <c r="D172" t="str">
        <f t="shared" si="16"/>
        <v>Senior</v>
      </c>
      <c r="E172" t="s">
        <v>2006</v>
      </c>
      <c r="F172" s="3">
        <v>45629</v>
      </c>
      <c r="G172" s="2" t="str">
        <f t="shared" si="17"/>
        <v>Dec</v>
      </c>
      <c r="H172" s="2" t="str">
        <f t="shared" si="12"/>
        <v>2024</v>
      </c>
      <c r="I172" t="s">
        <v>2010</v>
      </c>
      <c r="J172" t="s">
        <v>2013</v>
      </c>
      <c r="L172" t="s">
        <v>2025</v>
      </c>
      <c r="M172" s="3">
        <v>45820</v>
      </c>
      <c r="N172">
        <f t="shared" ca="1" si="13"/>
        <v>9</v>
      </c>
      <c r="O172" s="13" t="s">
        <v>2057</v>
      </c>
      <c r="P172" s="13" t="s">
        <v>2057</v>
      </c>
      <c r="Q172" s="13" t="s">
        <v>2057</v>
      </c>
      <c r="R172" s="13" t="s">
        <v>2057</v>
      </c>
      <c r="S172" s="13">
        <v>6</v>
      </c>
      <c r="T172" s="13">
        <v>9</v>
      </c>
      <c r="U172" t="str">
        <f t="shared" ca="1" si="14"/>
        <v>Active</v>
      </c>
      <c r="V172" t="s">
        <v>2035</v>
      </c>
      <c r="W172">
        <f t="shared" si="15"/>
        <v>3500</v>
      </c>
      <c r="X172">
        <v>2</v>
      </c>
    </row>
    <row r="173" spans="1:24" x14ac:dyDescent="0.3">
      <c r="A173" t="s">
        <v>182</v>
      </c>
      <c r="B173" t="s">
        <v>1182</v>
      </c>
      <c r="C173">
        <v>54</v>
      </c>
      <c r="D173" t="str">
        <f t="shared" si="16"/>
        <v>Senior</v>
      </c>
      <c r="E173" t="s">
        <v>2007</v>
      </c>
      <c r="F173" s="3">
        <v>45406</v>
      </c>
      <c r="G173" s="2" t="str">
        <f t="shared" si="17"/>
        <v>Apr</v>
      </c>
      <c r="H173" s="2" t="str">
        <f t="shared" si="12"/>
        <v>2024</v>
      </c>
      <c r="I173" t="s">
        <v>2010</v>
      </c>
      <c r="J173" t="s">
        <v>2012</v>
      </c>
      <c r="K173" t="s">
        <v>2017</v>
      </c>
      <c r="L173" t="s">
        <v>2025</v>
      </c>
      <c r="M173" s="3">
        <v>45498</v>
      </c>
      <c r="N173">
        <f t="shared" ca="1" si="13"/>
        <v>331</v>
      </c>
      <c r="O173" s="4" t="s">
        <v>2057</v>
      </c>
      <c r="P173" s="4" t="s">
        <v>2057</v>
      </c>
      <c r="Q173" s="4" t="s">
        <v>2057</v>
      </c>
      <c r="R173" s="4" t="s">
        <v>2057</v>
      </c>
      <c r="S173" s="4" t="s">
        <v>2057</v>
      </c>
      <c r="T173" s="4">
        <v>10</v>
      </c>
      <c r="U173" t="str">
        <f t="shared" ca="1" si="14"/>
        <v>Churned</v>
      </c>
      <c r="V173" t="s">
        <v>2034</v>
      </c>
      <c r="W173">
        <f t="shared" si="15"/>
        <v>3500</v>
      </c>
      <c r="X173">
        <v>9</v>
      </c>
    </row>
    <row r="174" spans="1:24" x14ac:dyDescent="0.3">
      <c r="A174" t="s">
        <v>183</v>
      </c>
      <c r="B174" t="s">
        <v>1183</v>
      </c>
      <c r="C174">
        <v>14</v>
      </c>
      <c r="D174" t="str">
        <f t="shared" si="16"/>
        <v>Teenage</v>
      </c>
      <c r="E174" t="s">
        <v>2007</v>
      </c>
      <c r="F174" s="3">
        <v>45261</v>
      </c>
      <c r="G174" s="2" t="str">
        <f t="shared" si="17"/>
        <v>Dec</v>
      </c>
      <c r="H174" s="2" t="str">
        <f t="shared" si="12"/>
        <v>2023</v>
      </c>
      <c r="I174" t="s">
        <v>2009</v>
      </c>
      <c r="J174" t="s">
        <v>2012</v>
      </c>
      <c r="K174" t="s">
        <v>2017</v>
      </c>
      <c r="L174" t="s">
        <v>2025</v>
      </c>
      <c r="M174" s="3">
        <v>45678</v>
      </c>
      <c r="N174">
        <f t="shared" ca="1" si="13"/>
        <v>151</v>
      </c>
      <c r="O174" s="13" t="s">
        <v>2057</v>
      </c>
      <c r="P174" s="13">
        <v>18</v>
      </c>
      <c r="Q174" s="13">
        <v>24</v>
      </c>
      <c r="R174" s="13">
        <v>21</v>
      </c>
      <c r="S174" s="13">
        <v>21</v>
      </c>
      <c r="T174" s="13">
        <v>30</v>
      </c>
      <c r="U174" t="str">
        <f t="shared" ca="1" si="14"/>
        <v>Churned</v>
      </c>
      <c r="V174" t="s">
        <v>2035</v>
      </c>
      <c r="W174">
        <f t="shared" si="15"/>
        <v>1800</v>
      </c>
      <c r="X174">
        <v>10</v>
      </c>
    </row>
    <row r="175" spans="1:24" x14ac:dyDescent="0.3">
      <c r="A175" t="s">
        <v>184</v>
      </c>
      <c r="B175" t="s">
        <v>1184</v>
      </c>
      <c r="C175">
        <v>21</v>
      </c>
      <c r="D175" t="str">
        <f t="shared" si="16"/>
        <v>Adult</v>
      </c>
      <c r="E175" t="s">
        <v>2007</v>
      </c>
      <c r="F175" s="3">
        <v>45336</v>
      </c>
      <c r="G175" s="2" t="str">
        <f t="shared" si="17"/>
        <v>Feb</v>
      </c>
      <c r="H175" s="2" t="str">
        <f t="shared" si="12"/>
        <v>2024</v>
      </c>
      <c r="I175" t="s">
        <v>2009</v>
      </c>
      <c r="J175" t="s">
        <v>2012</v>
      </c>
      <c r="K175" t="s">
        <v>2015</v>
      </c>
      <c r="L175" t="s">
        <v>2028</v>
      </c>
      <c r="M175" s="3">
        <v>45646</v>
      </c>
      <c r="N175">
        <f t="shared" ca="1" si="13"/>
        <v>183</v>
      </c>
      <c r="O175" s="4" t="s">
        <v>2057</v>
      </c>
      <c r="P175" s="4" t="s">
        <v>2057</v>
      </c>
      <c r="Q175" s="4" t="s">
        <v>2057</v>
      </c>
      <c r="R175" s="4">
        <v>26</v>
      </c>
      <c r="S175" s="4">
        <v>18</v>
      </c>
      <c r="T175" s="4">
        <v>20</v>
      </c>
      <c r="U175" t="str">
        <f t="shared" ca="1" si="14"/>
        <v>Churned</v>
      </c>
      <c r="V175" t="s">
        <v>2035</v>
      </c>
      <c r="W175">
        <f t="shared" si="15"/>
        <v>1800</v>
      </c>
      <c r="X175">
        <v>4</v>
      </c>
    </row>
    <row r="176" spans="1:24" x14ac:dyDescent="0.3">
      <c r="A176" t="s">
        <v>185</v>
      </c>
      <c r="B176" t="s">
        <v>1185</v>
      </c>
      <c r="C176">
        <v>19</v>
      </c>
      <c r="D176" t="str">
        <f t="shared" si="16"/>
        <v>Adult</v>
      </c>
      <c r="E176" t="s">
        <v>2006</v>
      </c>
      <c r="F176" s="3">
        <v>45508</v>
      </c>
      <c r="G176" s="2" t="str">
        <f t="shared" si="17"/>
        <v>Aug</v>
      </c>
      <c r="H176" s="2" t="str">
        <f t="shared" si="12"/>
        <v>2024</v>
      </c>
      <c r="I176" t="s">
        <v>2008</v>
      </c>
      <c r="J176" t="s">
        <v>2013</v>
      </c>
      <c r="L176" t="s">
        <v>2047</v>
      </c>
      <c r="M176" s="3">
        <v>45609</v>
      </c>
      <c r="N176">
        <f t="shared" ca="1" si="13"/>
        <v>220</v>
      </c>
      <c r="O176" s="4">
        <v>8</v>
      </c>
      <c r="P176" s="4">
        <v>23</v>
      </c>
      <c r="Q176" s="4">
        <v>27</v>
      </c>
      <c r="R176" s="4">
        <v>22</v>
      </c>
      <c r="S176" s="4">
        <v>23</v>
      </c>
      <c r="T176" s="4">
        <v>10</v>
      </c>
      <c r="U176" t="str">
        <f t="shared" ca="1" si="14"/>
        <v>Churned</v>
      </c>
      <c r="V176" t="s">
        <v>2035</v>
      </c>
      <c r="W176">
        <f t="shared" si="15"/>
        <v>5500</v>
      </c>
      <c r="X176">
        <v>2</v>
      </c>
    </row>
    <row r="177" spans="1:24" x14ac:dyDescent="0.3">
      <c r="A177" t="s">
        <v>186</v>
      </c>
      <c r="B177" t="s">
        <v>1186</v>
      </c>
      <c r="C177">
        <v>28</v>
      </c>
      <c r="D177" t="str">
        <f t="shared" si="16"/>
        <v>Adult</v>
      </c>
      <c r="E177" t="s">
        <v>2006</v>
      </c>
      <c r="F177" s="3">
        <v>45237</v>
      </c>
      <c r="G177" s="2" t="str">
        <f t="shared" si="17"/>
        <v>Nov</v>
      </c>
      <c r="H177" s="2" t="str">
        <f t="shared" si="12"/>
        <v>2023</v>
      </c>
      <c r="I177" t="s">
        <v>2009</v>
      </c>
      <c r="J177" t="s">
        <v>2012</v>
      </c>
      <c r="K177" t="s">
        <v>2017</v>
      </c>
      <c r="L177" t="s">
        <v>2026</v>
      </c>
      <c r="M177" s="3">
        <v>45630</v>
      </c>
      <c r="N177">
        <f t="shared" ca="1" si="13"/>
        <v>199</v>
      </c>
      <c r="O177" s="4">
        <v>8</v>
      </c>
      <c r="P177" s="4">
        <v>26</v>
      </c>
      <c r="Q177" s="4">
        <v>22</v>
      </c>
      <c r="R177" s="4">
        <v>13</v>
      </c>
      <c r="S177" s="4">
        <v>13</v>
      </c>
      <c r="T177" s="4">
        <v>12</v>
      </c>
      <c r="U177" t="str">
        <f t="shared" ca="1" si="14"/>
        <v>Churned</v>
      </c>
      <c r="V177" t="s">
        <v>2034</v>
      </c>
      <c r="W177">
        <f t="shared" si="15"/>
        <v>1800</v>
      </c>
      <c r="X177">
        <v>2</v>
      </c>
    </row>
    <row r="178" spans="1:24" x14ac:dyDescent="0.3">
      <c r="A178" t="s">
        <v>187</v>
      </c>
      <c r="B178" t="s">
        <v>1187</v>
      </c>
      <c r="C178">
        <v>65</v>
      </c>
      <c r="D178" t="str">
        <f t="shared" si="16"/>
        <v>Senior</v>
      </c>
      <c r="E178" t="s">
        <v>2006</v>
      </c>
      <c r="F178" s="3">
        <v>45429</v>
      </c>
      <c r="G178" s="2" t="str">
        <f t="shared" si="17"/>
        <v>May</v>
      </c>
      <c r="H178" s="2" t="str">
        <f t="shared" si="12"/>
        <v>2024</v>
      </c>
      <c r="I178" t="s">
        <v>2009</v>
      </c>
      <c r="J178" t="s">
        <v>2012</v>
      </c>
      <c r="K178" t="s">
        <v>2016</v>
      </c>
      <c r="L178" t="s">
        <v>2026</v>
      </c>
      <c r="M178" s="3">
        <v>45818</v>
      </c>
      <c r="N178">
        <f t="shared" ca="1" si="13"/>
        <v>11</v>
      </c>
      <c r="O178" s="13">
        <v>1</v>
      </c>
      <c r="P178" s="13">
        <v>5</v>
      </c>
      <c r="Q178" s="13">
        <v>10</v>
      </c>
      <c r="R178" s="13">
        <v>24</v>
      </c>
      <c r="S178" s="13">
        <v>12</v>
      </c>
      <c r="T178" s="13">
        <v>28</v>
      </c>
      <c r="U178" t="str">
        <f t="shared" ca="1" si="14"/>
        <v>Active</v>
      </c>
      <c r="V178" t="s">
        <v>2035</v>
      </c>
      <c r="W178">
        <f t="shared" si="15"/>
        <v>1800</v>
      </c>
      <c r="X178">
        <v>2</v>
      </c>
    </row>
    <row r="179" spans="1:24" x14ac:dyDescent="0.3">
      <c r="A179" t="s">
        <v>188</v>
      </c>
      <c r="B179" t="s">
        <v>1188</v>
      </c>
      <c r="C179">
        <v>68</v>
      </c>
      <c r="D179" t="str">
        <f t="shared" si="16"/>
        <v>Senior</v>
      </c>
      <c r="E179" t="s">
        <v>2007</v>
      </c>
      <c r="F179" s="3">
        <v>45246</v>
      </c>
      <c r="G179" s="2" t="str">
        <f t="shared" si="17"/>
        <v>Nov</v>
      </c>
      <c r="H179" s="2" t="str">
        <f t="shared" si="12"/>
        <v>2023</v>
      </c>
      <c r="I179" t="s">
        <v>2008</v>
      </c>
      <c r="J179" t="s">
        <v>2012</v>
      </c>
      <c r="K179" t="s">
        <v>2016</v>
      </c>
      <c r="L179" t="s">
        <v>2027</v>
      </c>
      <c r="M179" s="3">
        <v>45742</v>
      </c>
      <c r="N179">
        <f t="shared" ca="1" si="13"/>
        <v>87</v>
      </c>
      <c r="O179" s="13" t="s">
        <v>2057</v>
      </c>
      <c r="P179" s="13" t="s">
        <v>2057</v>
      </c>
      <c r="Q179" s="13">
        <v>2</v>
      </c>
      <c r="R179" s="13">
        <v>4</v>
      </c>
      <c r="S179" s="13">
        <v>26</v>
      </c>
      <c r="T179" s="13">
        <v>27</v>
      </c>
      <c r="U179" t="str">
        <f t="shared" ca="1" si="14"/>
        <v>Churned</v>
      </c>
      <c r="V179" t="s">
        <v>2035</v>
      </c>
      <c r="W179">
        <f t="shared" si="15"/>
        <v>5500</v>
      </c>
      <c r="X179">
        <v>5</v>
      </c>
    </row>
    <row r="180" spans="1:24" x14ac:dyDescent="0.3">
      <c r="A180" t="s">
        <v>189</v>
      </c>
      <c r="B180" t="s">
        <v>1189</v>
      </c>
      <c r="C180">
        <v>37</v>
      </c>
      <c r="D180" t="str">
        <f t="shared" si="16"/>
        <v>Adult</v>
      </c>
      <c r="E180" t="s">
        <v>2006</v>
      </c>
      <c r="F180" s="3">
        <v>45679</v>
      </c>
      <c r="G180" s="2" t="str">
        <f t="shared" si="17"/>
        <v>Jan</v>
      </c>
      <c r="H180" s="2" t="str">
        <f t="shared" si="12"/>
        <v>2025</v>
      </c>
      <c r="I180" t="s">
        <v>2009</v>
      </c>
      <c r="J180" t="s">
        <v>2012</v>
      </c>
      <c r="K180" t="s">
        <v>2016</v>
      </c>
      <c r="L180" t="s">
        <v>2025</v>
      </c>
      <c r="M180" s="3">
        <v>45819</v>
      </c>
      <c r="N180">
        <f t="shared" ca="1" si="13"/>
        <v>10</v>
      </c>
      <c r="O180" s="13" t="s">
        <v>2057</v>
      </c>
      <c r="P180" s="13" t="s">
        <v>2057</v>
      </c>
      <c r="Q180" s="13" t="s">
        <v>2057</v>
      </c>
      <c r="R180" s="13">
        <v>21</v>
      </c>
      <c r="S180" s="13">
        <v>20</v>
      </c>
      <c r="T180" s="13">
        <v>11</v>
      </c>
      <c r="U180" t="str">
        <f t="shared" ca="1" si="14"/>
        <v>Active</v>
      </c>
      <c r="V180" t="s">
        <v>2035</v>
      </c>
      <c r="W180">
        <f t="shared" si="15"/>
        <v>1800</v>
      </c>
      <c r="X180">
        <v>2</v>
      </c>
    </row>
    <row r="181" spans="1:24" x14ac:dyDescent="0.3">
      <c r="A181" t="s">
        <v>190</v>
      </c>
      <c r="B181" t="s">
        <v>1190</v>
      </c>
      <c r="C181">
        <v>64</v>
      </c>
      <c r="D181" t="str">
        <f t="shared" si="16"/>
        <v>Senior</v>
      </c>
      <c r="E181" t="s">
        <v>2006</v>
      </c>
      <c r="F181" s="3">
        <v>45050</v>
      </c>
      <c r="G181" s="2" t="str">
        <f t="shared" si="17"/>
        <v>May</v>
      </c>
      <c r="H181" s="2" t="str">
        <f t="shared" si="12"/>
        <v>2023</v>
      </c>
      <c r="I181" t="s">
        <v>2009</v>
      </c>
      <c r="J181" t="s">
        <v>2013</v>
      </c>
      <c r="L181" t="s">
        <v>2025</v>
      </c>
      <c r="M181" s="3">
        <v>45473</v>
      </c>
      <c r="N181">
        <f t="shared" ca="1" si="13"/>
        <v>356</v>
      </c>
      <c r="O181" s="4" t="s">
        <v>2057</v>
      </c>
      <c r="P181" s="4">
        <v>11</v>
      </c>
      <c r="Q181" s="4">
        <v>26</v>
      </c>
      <c r="R181" s="4">
        <v>22</v>
      </c>
      <c r="S181" s="4">
        <v>25</v>
      </c>
      <c r="T181" s="4">
        <v>4</v>
      </c>
      <c r="U181" t="str">
        <f t="shared" ca="1" si="14"/>
        <v>Churned</v>
      </c>
      <c r="V181" t="s">
        <v>2034</v>
      </c>
      <c r="W181">
        <f t="shared" si="15"/>
        <v>1800</v>
      </c>
      <c r="X181">
        <v>9</v>
      </c>
    </row>
    <row r="182" spans="1:24" x14ac:dyDescent="0.3">
      <c r="A182" t="s">
        <v>191</v>
      </c>
      <c r="B182" t="s">
        <v>1191</v>
      </c>
      <c r="C182">
        <v>24</v>
      </c>
      <c r="D182" t="str">
        <f t="shared" si="16"/>
        <v>Adult</v>
      </c>
      <c r="E182" t="s">
        <v>2006</v>
      </c>
      <c r="F182" s="3">
        <v>45128</v>
      </c>
      <c r="G182" s="2" t="str">
        <f t="shared" si="17"/>
        <v>Jul</v>
      </c>
      <c r="H182" s="2" t="str">
        <f t="shared" si="12"/>
        <v>2023</v>
      </c>
      <c r="I182" t="s">
        <v>2009</v>
      </c>
      <c r="J182" t="s">
        <v>2013</v>
      </c>
      <c r="L182" t="s">
        <v>2047</v>
      </c>
      <c r="M182" s="3">
        <v>45711</v>
      </c>
      <c r="N182">
        <f t="shared" ca="1" si="13"/>
        <v>118</v>
      </c>
      <c r="O182" s="13">
        <v>3</v>
      </c>
      <c r="P182" s="13">
        <v>27</v>
      </c>
      <c r="Q182" s="13">
        <v>24</v>
      </c>
      <c r="R182" s="13">
        <v>20</v>
      </c>
      <c r="S182" s="13">
        <v>6</v>
      </c>
      <c r="T182" s="13">
        <v>16</v>
      </c>
      <c r="U182" t="str">
        <f t="shared" ca="1" si="14"/>
        <v>Churned</v>
      </c>
      <c r="V182" t="s">
        <v>2034</v>
      </c>
      <c r="W182">
        <f t="shared" si="15"/>
        <v>1800</v>
      </c>
      <c r="X182">
        <v>7</v>
      </c>
    </row>
    <row r="183" spans="1:24" x14ac:dyDescent="0.3">
      <c r="A183" t="s">
        <v>192</v>
      </c>
      <c r="B183" t="s">
        <v>1192</v>
      </c>
      <c r="C183">
        <v>30</v>
      </c>
      <c r="D183" t="str">
        <f t="shared" si="16"/>
        <v>Adult</v>
      </c>
      <c r="E183" t="s">
        <v>2006</v>
      </c>
      <c r="F183" s="3">
        <v>45424</v>
      </c>
      <c r="G183" s="2" t="str">
        <f t="shared" si="17"/>
        <v>May</v>
      </c>
      <c r="H183" s="2" t="str">
        <f t="shared" si="12"/>
        <v>2024</v>
      </c>
      <c r="I183" t="s">
        <v>2010</v>
      </c>
      <c r="J183" t="s">
        <v>2013</v>
      </c>
      <c r="L183" t="s">
        <v>2025</v>
      </c>
      <c r="M183" s="3">
        <v>45619</v>
      </c>
      <c r="N183">
        <f t="shared" ca="1" si="13"/>
        <v>210</v>
      </c>
      <c r="O183" s="4" t="s">
        <v>2057</v>
      </c>
      <c r="P183" s="4">
        <v>14</v>
      </c>
      <c r="Q183" s="4">
        <v>15</v>
      </c>
      <c r="R183" s="4">
        <v>20</v>
      </c>
      <c r="S183" s="4">
        <v>16</v>
      </c>
      <c r="T183" s="4">
        <v>25</v>
      </c>
      <c r="U183" t="str">
        <f t="shared" ca="1" si="14"/>
        <v>Churned</v>
      </c>
      <c r="V183" t="s">
        <v>2035</v>
      </c>
      <c r="W183">
        <f t="shared" si="15"/>
        <v>3500</v>
      </c>
      <c r="X183">
        <v>6</v>
      </c>
    </row>
    <row r="184" spans="1:24" x14ac:dyDescent="0.3">
      <c r="A184" t="s">
        <v>193</v>
      </c>
      <c r="B184" t="s">
        <v>1193</v>
      </c>
      <c r="C184">
        <v>38</v>
      </c>
      <c r="D184" t="str">
        <f t="shared" si="16"/>
        <v>Adult</v>
      </c>
      <c r="E184" t="s">
        <v>2007</v>
      </c>
      <c r="F184" s="3">
        <v>45728</v>
      </c>
      <c r="G184" s="2" t="str">
        <f t="shared" si="17"/>
        <v>Mar</v>
      </c>
      <c r="H184" s="2" t="str">
        <f t="shared" si="12"/>
        <v>2025</v>
      </c>
      <c r="I184" t="s">
        <v>2011</v>
      </c>
      <c r="J184" t="s">
        <v>2012</v>
      </c>
      <c r="K184" t="s">
        <v>2015</v>
      </c>
      <c r="L184" t="s">
        <v>2028</v>
      </c>
      <c r="M184" s="3">
        <v>45819</v>
      </c>
      <c r="N184">
        <f t="shared" ca="1" si="13"/>
        <v>10</v>
      </c>
      <c r="O184" s="13" t="s">
        <v>2057</v>
      </c>
      <c r="P184" s="13">
        <v>28</v>
      </c>
      <c r="Q184" s="13">
        <v>20</v>
      </c>
      <c r="R184" s="13">
        <v>25</v>
      </c>
      <c r="S184" s="13">
        <v>21</v>
      </c>
      <c r="T184" s="13">
        <v>22</v>
      </c>
      <c r="U184" t="str">
        <f t="shared" ca="1" si="14"/>
        <v>Active</v>
      </c>
      <c r="V184" t="s">
        <v>2035</v>
      </c>
      <c r="W184">
        <f t="shared" si="15"/>
        <v>700</v>
      </c>
      <c r="X184">
        <v>2</v>
      </c>
    </row>
    <row r="185" spans="1:24" x14ac:dyDescent="0.3">
      <c r="A185" t="s">
        <v>194</v>
      </c>
      <c r="B185" t="s">
        <v>1194</v>
      </c>
      <c r="C185">
        <v>35</v>
      </c>
      <c r="D185" t="str">
        <f t="shared" si="16"/>
        <v>Adult</v>
      </c>
      <c r="E185" t="s">
        <v>2007</v>
      </c>
      <c r="F185" s="3">
        <v>45359</v>
      </c>
      <c r="G185" s="2" t="str">
        <f t="shared" si="17"/>
        <v>Mar</v>
      </c>
      <c r="H185" s="2" t="str">
        <f t="shared" si="12"/>
        <v>2024</v>
      </c>
      <c r="I185" t="s">
        <v>2009</v>
      </c>
      <c r="J185" t="s">
        <v>2012</v>
      </c>
      <c r="K185" t="s">
        <v>2014</v>
      </c>
      <c r="L185" t="s">
        <v>2047</v>
      </c>
      <c r="M185" s="3">
        <v>45798</v>
      </c>
      <c r="N185">
        <f t="shared" ca="1" si="13"/>
        <v>31</v>
      </c>
      <c r="O185" s="13" t="s">
        <v>2057</v>
      </c>
      <c r="P185" s="13" t="s">
        <v>2057</v>
      </c>
      <c r="Q185" s="13" t="s">
        <v>2057</v>
      </c>
      <c r="R185" s="13" t="s">
        <v>2057</v>
      </c>
      <c r="S185" s="13" t="s">
        <v>2057</v>
      </c>
      <c r="T185" s="13">
        <v>15</v>
      </c>
      <c r="U185" t="str">
        <f t="shared" ca="1" si="14"/>
        <v>Active</v>
      </c>
      <c r="V185" t="s">
        <v>2034</v>
      </c>
      <c r="W185">
        <f t="shared" si="15"/>
        <v>1800</v>
      </c>
      <c r="X185">
        <v>9</v>
      </c>
    </row>
    <row r="186" spans="1:24" x14ac:dyDescent="0.3">
      <c r="A186" t="s">
        <v>195</v>
      </c>
      <c r="B186" t="s">
        <v>1195</v>
      </c>
      <c r="C186">
        <v>21</v>
      </c>
      <c r="D186" t="str">
        <f t="shared" si="16"/>
        <v>Adult</v>
      </c>
      <c r="E186" t="s">
        <v>2006</v>
      </c>
      <c r="F186" s="3">
        <v>45476</v>
      </c>
      <c r="G186" s="2" t="str">
        <f t="shared" si="17"/>
        <v>Jul</v>
      </c>
      <c r="H186" s="2" t="str">
        <f t="shared" si="12"/>
        <v>2024</v>
      </c>
      <c r="I186" t="s">
        <v>2010</v>
      </c>
      <c r="J186" t="s">
        <v>2012</v>
      </c>
      <c r="K186" t="s">
        <v>2014</v>
      </c>
      <c r="L186" t="s">
        <v>2028</v>
      </c>
      <c r="M186" s="3">
        <v>45724</v>
      </c>
      <c r="N186">
        <f t="shared" ca="1" si="13"/>
        <v>105</v>
      </c>
      <c r="O186" s="13">
        <v>5</v>
      </c>
      <c r="P186" s="13">
        <v>11</v>
      </c>
      <c r="Q186" s="13">
        <v>19</v>
      </c>
      <c r="R186" s="13">
        <v>26</v>
      </c>
      <c r="S186" s="13">
        <v>7</v>
      </c>
      <c r="T186" s="13">
        <v>16</v>
      </c>
      <c r="U186" t="str">
        <f t="shared" ca="1" si="14"/>
        <v>Churned</v>
      </c>
      <c r="V186" t="s">
        <v>2035</v>
      </c>
      <c r="W186">
        <f t="shared" si="15"/>
        <v>3500</v>
      </c>
      <c r="X186">
        <v>2</v>
      </c>
    </row>
    <row r="187" spans="1:24" x14ac:dyDescent="0.3">
      <c r="A187" t="s">
        <v>196</v>
      </c>
      <c r="B187" t="s">
        <v>1196</v>
      </c>
      <c r="C187">
        <v>33</v>
      </c>
      <c r="D187" t="str">
        <f t="shared" si="16"/>
        <v>Adult</v>
      </c>
      <c r="E187" t="s">
        <v>2007</v>
      </c>
      <c r="F187" s="3">
        <v>45279</v>
      </c>
      <c r="G187" s="2" t="str">
        <f t="shared" si="17"/>
        <v>Dec</v>
      </c>
      <c r="H187" s="2" t="str">
        <f t="shared" si="12"/>
        <v>2023</v>
      </c>
      <c r="I187" t="s">
        <v>2008</v>
      </c>
      <c r="J187" t="s">
        <v>2012</v>
      </c>
      <c r="K187" t="s">
        <v>2014</v>
      </c>
      <c r="L187" t="s">
        <v>2028</v>
      </c>
      <c r="M187" s="3">
        <v>45813</v>
      </c>
      <c r="N187">
        <f t="shared" ca="1" si="13"/>
        <v>16</v>
      </c>
      <c r="O187" s="13">
        <v>8</v>
      </c>
      <c r="P187" s="13">
        <v>9</v>
      </c>
      <c r="Q187" s="13">
        <v>9</v>
      </c>
      <c r="R187" s="13">
        <v>10</v>
      </c>
      <c r="S187" s="13">
        <v>26</v>
      </c>
      <c r="T187" s="13">
        <v>5</v>
      </c>
      <c r="U187" t="str">
        <f t="shared" ca="1" si="14"/>
        <v>Active</v>
      </c>
      <c r="V187" t="s">
        <v>2034</v>
      </c>
      <c r="W187">
        <f t="shared" si="15"/>
        <v>5500</v>
      </c>
      <c r="X187">
        <v>9</v>
      </c>
    </row>
    <row r="188" spans="1:24" x14ac:dyDescent="0.3">
      <c r="A188" t="s">
        <v>197</v>
      </c>
      <c r="B188" t="s">
        <v>1197</v>
      </c>
      <c r="C188">
        <v>61</v>
      </c>
      <c r="D188" t="str">
        <f t="shared" si="16"/>
        <v>Senior</v>
      </c>
      <c r="E188" t="s">
        <v>2006</v>
      </c>
      <c r="F188" s="3">
        <v>45342</v>
      </c>
      <c r="G188" s="2" t="str">
        <f t="shared" si="17"/>
        <v>Feb</v>
      </c>
      <c r="H188" s="2" t="str">
        <f t="shared" si="12"/>
        <v>2024</v>
      </c>
      <c r="I188" t="s">
        <v>2008</v>
      </c>
      <c r="J188" t="s">
        <v>2012</v>
      </c>
      <c r="K188" t="s">
        <v>2017</v>
      </c>
      <c r="L188" t="s">
        <v>2028</v>
      </c>
      <c r="M188" s="3">
        <v>45816</v>
      </c>
      <c r="N188">
        <f t="shared" ca="1" si="13"/>
        <v>13</v>
      </c>
      <c r="O188" s="13" t="s">
        <v>2057</v>
      </c>
      <c r="P188" s="13">
        <v>21</v>
      </c>
      <c r="Q188" s="13">
        <v>21</v>
      </c>
      <c r="R188" s="13">
        <v>30</v>
      </c>
      <c r="S188" s="13">
        <v>7</v>
      </c>
      <c r="T188" s="13">
        <v>3</v>
      </c>
      <c r="U188" t="str">
        <f t="shared" ca="1" si="14"/>
        <v>Active</v>
      </c>
      <c r="V188" t="s">
        <v>2035</v>
      </c>
      <c r="W188">
        <f t="shared" si="15"/>
        <v>5500</v>
      </c>
      <c r="X188">
        <v>9</v>
      </c>
    </row>
    <row r="189" spans="1:24" x14ac:dyDescent="0.3">
      <c r="A189" t="s">
        <v>198</v>
      </c>
      <c r="B189" t="s">
        <v>1198</v>
      </c>
      <c r="C189">
        <v>56</v>
      </c>
      <c r="D189" t="str">
        <f t="shared" si="16"/>
        <v>Senior</v>
      </c>
      <c r="E189" t="s">
        <v>2007</v>
      </c>
      <c r="F189" s="3">
        <v>45415</v>
      </c>
      <c r="G189" s="2" t="str">
        <f t="shared" si="17"/>
        <v>May</v>
      </c>
      <c r="H189" s="2" t="str">
        <f t="shared" si="12"/>
        <v>2024</v>
      </c>
      <c r="I189" t="s">
        <v>2008</v>
      </c>
      <c r="J189" t="s">
        <v>2012</v>
      </c>
      <c r="K189" t="s">
        <v>2015</v>
      </c>
      <c r="L189" t="s">
        <v>2027</v>
      </c>
      <c r="M189" s="3">
        <v>45622</v>
      </c>
      <c r="N189">
        <f t="shared" ca="1" si="13"/>
        <v>207</v>
      </c>
      <c r="O189" s="4" t="s">
        <v>2057</v>
      </c>
      <c r="P189" s="4" t="s">
        <v>2057</v>
      </c>
      <c r="Q189" s="4" t="s">
        <v>2057</v>
      </c>
      <c r="R189" s="4" t="s">
        <v>2057</v>
      </c>
      <c r="S189" s="4" t="s">
        <v>2057</v>
      </c>
      <c r="T189" s="4">
        <v>18</v>
      </c>
      <c r="U189" t="str">
        <f t="shared" ca="1" si="14"/>
        <v>Churned</v>
      </c>
      <c r="V189" t="s">
        <v>2035</v>
      </c>
      <c r="W189">
        <f t="shared" si="15"/>
        <v>5500</v>
      </c>
      <c r="X189">
        <v>6</v>
      </c>
    </row>
    <row r="190" spans="1:24" x14ac:dyDescent="0.3">
      <c r="A190" t="s">
        <v>199</v>
      </c>
      <c r="B190" t="s">
        <v>1199</v>
      </c>
      <c r="C190">
        <v>77</v>
      </c>
      <c r="D190" t="str">
        <f t="shared" si="16"/>
        <v>Senior</v>
      </c>
      <c r="E190" t="s">
        <v>2007</v>
      </c>
      <c r="F190" s="3">
        <v>45177</v>
      </c>
      <c r="G190" s="2" t="str">
        <f t="shared" si="17"/>
        <v>Sep</v>
      </c>
      <c r="H190" s="2" t="str">
        <f t="shared" si="12"/>
        <v>2023</v>
      </c>
      <c r="I190" t="s">
        <v>2011</v>
      </c>
      <c r="J190" t="s">
        <v>2012</v>
      </c>
      <c r="K190" t="s">
        <v>2016</v>
      </c>
      <c r="L190" t="s">
        <v>2026</v>
      </c>
      <c r="M190" s="3">
        <v>45486</v>
      </c>
      <c r="N190">
        <f t="shared" ca="1" si="13"/>
        <v>343</v>
      </c>
      <c r="O190" s="4" t="s">
        <v>2057</v>
      </c>
      <c r="P190" s="4" t="s">
        <v>2057</v>
      </c>
      <c r="Q190" s="4" t="s">
        <v>2057</v>
      </c>
      <c r="R190" s="4">
        <v>14</v>
      </c>
      <c r="S190" s="4">
        <v>15</v>
      </c>
      <c r="T190" s="4">
        <v>4</v>
      </c>
      <c r="U190" t="str">
        <f t="shared" ca="1" si="14"/>
        <v>Churned</v>
      </c>
      <c r="V190" t="s">
        <v>2034</v>
      </c>
      <c r="W190">
        <f t="shared" si="15"/>
        <v>700</v>
      </c>
      <c r="X190">
        <v>9</v>
      </c>
    </row>
    <row r="191" spans="1:24" x14ac:dyDescent="0.3">
      <c r="A191" t="s">
        <v>200</v>
      </c>
      <c r="B191" t="s">
        <v>1200</v>
      </c>
      <c r="C191">
        <v>49</v>
      </c>
      <c r="D191" t="str">
        <f t="shared" si="16"/>
        <v>Senior</v>
      </c>
      <c r="E191" t="s">
        <v>2006</v>
      </c>
      <c r="F191" s="3">
        <v>45127</v>
      </c>
      <c r="G191" s="2" t="str">
        <f t="shared" si="17"/>
        <v>Jul</v>
      </c>
      <c r="H191" s="2" t="str">
        <f t="shared" si="12"/>
        <v>2023</v>
      </c>
      <c r="I191" t="s">
        <v>2011</v>
      </c>
      <c r="J191" t="s">
        <v>2013</v>
      </c>
      <c r="L191" t="s">
        <v>2027</v>
      </c>
      <c r="M191" s="3">
        <v>45737</v>
      </c>
      <c r="N191">
        <f t="shared" ca="1" si="13"/>
        <v>92</v>
      </c>
      <c r="O191" s="13" t="s">
        <v>2057</v>
      </c>
      <c r="P191" s="13" t="s">
        <v>2057</v>
      </c>
      <c r="Q191" s="13" t="s">
        <v>2057</v>
      </c>
      <c r="R191" s="13" t="s">
        <v>2057</v>
      </c>
      <c r="S191" s="13">
        <v>4</v>
      </c>
      <c r="T191" s="13">
        <v>27</v>
      </c>
      <c r="U191" t="str">
        <f t="shared" ca="1" si="14"/>
        <v>Churned</v>
      </c>
      <c r="V191" t="s">
        <v>2034</v>
      </c>
      <c r="W191">
        <f t="shared" si="15"/>
        <v>700</v>
      </c>
      <c r="X191">
        <v>7</v>
      </c>
    </row>
    <row r="192" spans="1:24" x14ac:dyDescent="0.3">
      <c r="A192" t="s">
        <v>201</v>
      </c>
      <c r="B192" t="s">
        <v>1201</v>
      </c>
      <c r="C192">
        <v>37</v>
      </c>
      <c r="D192" t="str">
        <f t="shared" si="16"/>
        <v>Adult</v>
      </c>
      <c r="E192" t="s">
        <v>2007</v>
      </c>
      <c r="F192" s="3">
        <v>44916</v>
      </c>
      <c r="G192" s="2" t="str">
        <f t="shared" si="17"/>
        <v>Dec</v>
      </c>
      <c r="H192" s="2" t="str">
        <f t="shared" si="12"/>
        <v>2022</v>
      </c>
      <c r="I192" t="s">
        <v>2011</v>
      </c>
      <c r="J192" t="s">
        <v>2012</v>
      </c>
      <c r="K192" t="s">
        <v>2017</v>
      </c>
      <c r="L192" t="s">
        <v>2027</v>
      </c>
      <c r="M192" s="3">
        <v>45642</v>
      </c>
      <c r="N192">
        <f t="shared" ca="1" si="13"/>
        <v>187</v>
      </c>
      <c r="O192" s="4" t="s">
        <v>2057</v>
      </c>
      <c r="P192" s="4">
        <v>22</v>
      </c>
      <c r="Q192" s="4">
        <v>29</v>
      </c>
      <c r="R192" s="4">
        <v>12</v>
      </c>
      <c r="S192" s="4">
        <v>11</v>
      </c>
      <c r="T192" s="4">
        <v>6</v>
      </c>
      <c r="U192" t="str">
        <f t="shared" ca="1" si="14"/>
        <v>Churned</v>
      </c>
      <c r="V192" t="s">
        <v>2034</v>
      </c>
      <c r="W192">
        <f t="shared" si="15"/>
        <v>700</v>
      </c>
      <c r="X192">
        <v>8</v>
      </c>
    </row>
    <row r="193" spans="1:24" x14ac:dyDescent="0.3">
      <c r="A193" t="s">
        <v>202</v>
      </c>
      <c r="B193" t="s">
        <v>1202</v>
      </c>
      <c r="C193">
        <v>79</v>
      </c>
      <c r="D193" t="str">
        <f t="shared" si="16"/>
        <v>Senior</v>
      </c>
      <c r="E193" t="s">
        <v>2006</v>
      </c>
      <c r="F193" s="3">
        <v>45140</v>
      </c>
      <c r="G193" s="2" t="str">
        <f t="shared" si="17"/>
        <v>Aug</v>
      </c>
      <c r="H193" s="2" t="str">
        <f t="shared" si="12"/>
        <v>2023</v>
      </c>
      <c r="I193" t="s">
        <v>2009</v>
      </c>
      <c r="J193" t="s">
        <v>2012</v>
      </c>
      <c r="K193" t="s">
        <v>2016</v>
      </c>
      <c r="L193" t="s">
        <v>2027</v>
      </c>
      <c r="M193" s="3">
        <v>45813</v>
      </c>
      <c r="N193">
        <f t="shared" ca="1" si="13"/>
        <v>16</v>
      </c>
      <c r="O193" s="13">
        <v>13</v>
      </c>
      <c r="P193" s="13">
        <v>6</v>
      </c>
      <c r="Q193" s="13">
        <v>21</v>
      </c>
      <c r="R193" s="13">
        <v>22</v>
      </c>
      <c r="S193" s="13">
        <v>4</v>
      </c>
      <c r="T193" s="13">
        <v>26</v>
      </c>
      <c r="U193" t="str">
        <f t="shared" ca="1" si="14"/>
        <v>Active</v>
      </c>
      <c r="V193" t="s">
        <v>2034</v>
      </c>
      <c r="W193">
        <f t="shared" si="15"/>
        <v>1800</v>
      </c>
      <c r="X193">
        <v>6</v>
      </c>
    </row>
    <row r="194" spans="1:24" x14ac:dyDescent="0.3">
      <c r="A194" t="s">
        <v>203</v>
      </c>
      <c r="B194" t="s">
        <v>1203</v>
      </c>
      <c r="C194">
        <v>50</v>
      </c>
      <c r="D194" t="str">
        <f t="shared" si="16"/>
        <v>Senior</v>
      </c>
      <c r="E194" t="s">
        <v>2007</v>
      </c>
      <c r="F194" s="3">
        <v>45185</v>
      </c>
      <c r="G194" s="2" t="str">
        <f t="shared" si="17"/>
        <v>Sep</v>
      </c>
      <c r="H194" s="2" t="str">
        <f t="shared" ref="H194:H257" si="18">TEXT(F194,"yyyy")</f>
        <v>2023</v>
      </c>
      <c r="I194" t="s">
        <v>2008</v>
      </c>
      <c r="J194" t="s">
        <v>2013</v>
      </c>
      <c r="L194" t="s">
        <v>2047</v>
      </c>
      <c r="M194" s="3">
        <v>45805</v>
      </c>
      <c r="N194">
        <f t="shared" ref="N194:N257" ca="1" si="19">IF(M194="", "", TODAY()-M194)</f>
        <v>24</v>
      </c>
      <c r="O194" s="13" t="s">
        <v>2057</v>
      </c>
      <c r="P194" s="13">
        <v>21</v>
      </c>
      <c r="Q194" s="13">
        <v>5</v>
      </c>
      <c r="R194" s="13">
        <v>5</v>
      </c>
      <c r="S194" s="13">
        <v>22</v>
      </c>
      <c r="T194" s="13">
        <v>18</v>
      </c>
      <c r="U194" t="str">
        <f t="shared" ref="U194:U257" ca="1" si="20">IF(N194&gt;45, "Churned", "Active")</f>
        <v>Active</v>
      </c>
      <c r="V194" t="s">
        <v>2035</v>
      </c>
      <c r="W194">
        <f t="shared" ref="W194:W257" si="21">IF(I194="Annual",5500,IF(I194="Quarterly",1800,IF(I194="Six month",3500,700)))</f>
        <v>5500</v>
      </c>
      <c r="X194">
        <v>7</v>
      </c>
    </row>
    <row r="195" spans="1:24" x14ac:dyDescent="0.3">
      <c r="A195" t="s">
        <v>204</v>
      </c>
      <c r="B195" t="s">
        <v>1204</v>
      </c>
      <c r="C195">
        <v>52</v>
      </c>
      <c r="D195" t="str">
        <f t="shared" ref="D195:D258" si="22">IF(C195&gt;=45,"Senior",IF(C195&gt;=18,"Adult","Teenage"))</f>
        <v>Senior</v>
      </c>
      <c r="E195" t="s">
        <v>2007</v>
      </c>
      <c r="F195" s="3">
        <v>45089</v>
      </c>
      <c r="G195" s="2" t="str">
        <f t="shared" ref="G195:G258" si="23">TEXT(F195,"mmm")</f>
        <v>Jun</v>
      </c>
      <c r="H195" s="2" t="str">
        <f t="shared" si="18"/>
        <v>2023</v>
      </c>
      <c r="I195" t="s">
        <v>2008</v>
      </c>
      <c r="J195" t="s">
        <v>2012</v>
      </c>
      <c r="K195" t="s">
        <v>2017</v>
      </c>
      <c r="L195" t="s">
        <v>2026</v>
      </c>
      <c r="M195" s="3">
        <v>45617</v>
      </c>
      <c r="N195">
        <f t="shared" ca="1" si="19"/>
        <v>212</v>
      </c>
      <c r="O195" s="4" t="s">
        <v>2057</v>
      </c>
      <c r="P195" s="4" t="s">
        <v>2057</v>
      </c>
      <c r="Q195" s="4" t="s">
        <v>2057</v>
      </c>
      <c r="R195" s="4" t="s">
        <v>2057</v>
      </c>
      <c r="S195" s="4" t="s">
        <v>2057</v>
      </c>
      <c r="T195" s="4">
        <v>17</v>
      </c>
      <c r="U195" t="str">
        <f t="shared" ca="1" si="20"/>
        <v>Churned</v>
      </c>
      <c r="V195" t="s">
        <v>2035</v>
      </c>
      <c r="W195">
        <f t="shared" si="21"/>
        <v>5500</v>
      </c>
      <c r="X195">
        <v>8</v>
      </c>
    </row>
    <row r="196" spans="1:24" x14ac:dyDescent="0.3">
      <c r="A196" t="s">
        <v>205</v>
      </c>
      <c r="B196" t="s">
        <v>1205</v>
      </c>
      <c r="C196">
        <v>19</v>
      </c>
      <c r="D196" t="str">
        <f t="shared" si="22"/>
        <v>Adult</v>
      </c>
      <c r="E196" t="s">
        <v>2006</v>
      </c>
      <c r="F196" s="3">
        <v>44851</v>
      </c>
      <c r="G196" s="2" t="str">
        <f t="shared" si="23"/>
        <v>Oct</v>
      </c>
      <c r="H196" s="2" t="str">
        <f t="shared" si="18"/>
        <v>2022</v>
      </c>
      <c r="I196" t="s">
        <v>2011</v>
      </c>
      <c r="J196" t="s">
        <v>2012</v>
      </c>
      <c r="K196" t="s">
        <v>2014</v>
      </c>
      <c r="L196" t="s">
        <v>2026</v>
      </c>
      <c r="M196" s="3">
        <v>45521</v>
      </c>
      <c r="N196">
        <f t="shared" ca="1" si="19"/>
        <v>308</v>
      </c>
      <c r="O196" s="4" t="s">
        <v>2057</v>
      </c>
      <c r="P196" s="4">
        <v>11</v>
      </c>
      <c r="Q196" s="4">
        <v>19</v>
      </c>
      <c r="R196" s="4">
        <v>7</v>
      </c>
      <c r="S196" s="4">
        <v>27</v>
      </c>
      <c r="T196" s="4">
        <v>1</v>
      </c>
      <c r="U196" t="str">
        <f t="shared" ca="1" si="20"/>
        <v>Churned</v>
      </c>
      <c r="V196" t="s">
        <v>2035</v>
      </c>
      <c r="W196">
        <f t="shared" si="21"/>
        <v>700</v>
      </c>
      <c r="X196">
        <v>6</v>
      </c>
    </row>
    <row r="197" spans="1:24" x14ac:dyDescent="0.3">
      <c r="A197" t="s">
        <v>206</v>
      </c>
      <c r="B197" t="s">
        <v>1206</v>
      </c>
      <c r="C197">
        <v>33</v>
      </c>
      <c r="D197" t="str">
        <f t="shared" si="22"/>
        <v>Adult</v>
      </c>
      <c r="E197" t="s">
        <v>2007</v>
      </c>
      <c r="F197" s="3">
        <v>44938</v>
      </c>
      <c r="G197" s="2" t="str">
        <f t="shared" si="23"/>
        <v>Jan</v>
      </c>
      <c r="H197" s="2" t="str">
        <f t="shared" si="18"/>
        <v>2023</v>
      </c>
      <c r="I197" t="s">
        <v>2008</v>
      </c>
      <c r="J197" t="s">
        <v>2013</v>
      </c>
      <c r="L197" t="s">
        <v>2025</v>
      </c>
      <c r="M197" s="3">
        <v>45588</v>
      </c>
      <c r="N197">
        <f t="shared" ca="1" si="19"/>
        <v>241</v>
      </c>
      <c r="O197" s="4" t="s">
        <v>2057</v>
      </c>
      <c r="P197" s="4" t="s">
        <v>2057</v>
      </c>
      <c r="Q197" s="4">
        <v>29</v>
      </c>
      <c r="R197" s="4">
        <v>17</v>
      </c>
      <c r="S197" s="4">
        <v>27</v>
      </c>
      <c r="T197" s="4">
        <v>20</v>
      </c>
      <c r="U197" t="str">
        <f t="shared" ca="1" si="20"/>
        <v>Churned</v>
      </c>
      <c r="V197" t="s">
        <v>2035</v>
      </c>
      <c r="W197">
        <f t="shared" si="21"/>
        <v>5500</v>
      </c>
      <c r="X197">
        <v>3</v>
      </c>
    </row>
    <row r="198" spans="1:24" x14ac:dyDescent="0.3">
      <c r="A198" t="s">
        <v>207</v>
      </c>
      <c r="B198" t="s">
        <v>1207</v>
      </c>
      <c r="C198">
        <v>47</v>
      </c>
      <c r="D198" t="str">
        <f t="shared" si="22"/>
        <v>Senior</v>
      </c>
      <c r="E198" t="s">
        <v>2006</v>
      </c>
      <c r="F198" s="3">
        <v>45623</v>
      </c>
      <c r="G198" s="2" t="str">
        <f t="shared" si="23"/>
        <v>Nov</v>
      </c>
      <c r="H198" s="2" t="str">
        <f t="shared" si="18"/>
        <v>2024</v>
      </c>
      <c r="I198" t="s">
        <v>2011</v>
      </c>
      <c r="J198" t="s">
        <v>2012</v>
      </c>
      <c r="K198" t="s">
        <v>2016</v>
      </c>
      <c r="L198" t="s">
        <v>2028</v>
      </c>
      <c r="M198" s="3">
        <v>45820</v>
      </c>
      <c r="N198">
        <f t="shared" ca="1" si="19"/>
        <v>9</v>
      </c>
      <c r="O198" s="13">
        <v>7</v>
      </c>
      <c r="P198" s="13">
        <v>2</v>
      </c>
      <c r="Q198" s="13">
        <v>26</v>
      </c>
      <c r="R198" s="13">
        <v>18</v>
      </c>
      <c r="S198" s="13">
        <v>7</v>
      </c>
      <c r="T198" s="13">
        <v>19</v>
      </c>
      <c r="U198" t="str">
        <f t="shared" ca="1" si="20"/>
        <v>Active</v>
      </c>
      <c r="V198" t="s">
        <v>2035</v>
      </c>
      <c r="W198">
        <f t="shared" si="21"/>
        <v>700</v>
      </c>
      <c r="X198">
        <v>9</v>
      </c>
    </row>
    <row r="199" spans="1:24" x14ac:dyDescent="0.3">
      <c r="A199" t="s">
        <v>208</v>
      </c>
      <c r="B199" t="s">
        <v>1208</v>
      </c>
      <c r="C199">
        <v>15</v>
      </c>
      <c r="D199" t="str">
        <f t="shared" si="22"/>
        <v>Teenage</v>
      </c>
      <c r="E199" t="s">
        <v>2006</v>
      </c>
      <c r="F199" s="3">
        <v>45299</v>
      </c>
      <c r="G199" s="2" t="str">
        <f t="shared" si="23"/>
        <v>Jan</v>
      </c>
      <c r="H199" s="2" t="str">
        <f t="shared" si="18"/>
        <v>2024</v>
      </c>
      <c r="I199" t="s">
        <v>2010</v>
      </c>
      <c r="J199" t="s">
        <v>2013</v>
      </c>
      <c r="L199" t="s">
        <v>2025</v>
      </c>
      <c r="M199" s="3">
        <v>45807</v>
      </c>
      <c r="N199">
        <f t="shared" ca="1" si="19"/>
        <v>22</v>
      </c>
      <c r="O199" s="13">
        <v>7</v>
      </c>
      <c r="P199" s="13">
        <v>3</v>
      </c>
      <c r="Q199" s="13">
        <v>9</v>
      </c>
      <c r="R199" s="13">
        <v>6</v>
      </c>
      <c r="S199" s="13">
        <v>19</v>
      </c>
      <c r="T199" s="13">
        <v>14</v>
      </c>
      <c r="U199" t="str">
        <f t="shared" ca="1" si="20"/>
        <v>Active</v>
      </c>
      <c r="V199" t="s">
        <v>2034</v>
      </c>
      <c r="W199">
        <f t="shared" si="21"/>
        <v>3500</v>
      </c>
      <c r="X199">
        <v>8</v>
      </c>
    </row>
    <row r="200" spans="1:24" x14ac:dyDescent="0.3">
      <c r="A200" t="s">
        <v>209</v>
      </c>
      <c r="B200" t="s">
        <v>1209</v>
      </c>
      <c r="C200">
        <v>40</v>
      </c>
      <c r="D200" t="str">
        <f t="shared" si="22"/>
        <v>Adult</v>
      </c>
      <c r="E200" t="s">
        <v>2006</v>
      </c>
      <c r="F200" s="3">
        <v>45643</v>
      </c>
      <c r="G200" s="2" t="str">
        <f t="shared" si="23"/>
        <v>Dec</v>
      </c>
      <c r="H200" s="2" t="str">
        <f t="shared" si="18"/>
        <v>2024</v>
      </c>
      <c r="I200" t="s">
        <v>2009</v>
      </c>
      <c r="J200" t="s">
        <v>2012</v>
      </c>
      <c r="K200" t="s">
        <v>2015</v>
      </c>
      <c r="L200" t="s">
        <v>2026</v>
      </c>
      <c r="M200" s="3">
        <v>45809</v>
      </c>
      <c r="N200">
        <f t="shared" ca="1" si="19"/>
        <v>20</v>
      </c>
      <c r="O200" s="13" t="s">
        <v>2057</v>
      </c>
      <c r="P200" s="13" t="s">
        <v>2057</v>
      </c>
      <c r="Q200" s="13" t="s">
        <v>2057</v>
      </c>
      <c r="R200" s="13" t="s">
        <v>2057</v>
      </c>
      <c r="S200" s="13" t="s">
        <v>2057</v>
      </c>
      <c r="T200" s="13">
        <v>16</v>
      </c>
      <c r="U200" t="str">
        <f t="shared" ca="1" si="20"/>
        <v>Active</v>
      </c>
      <c r="V200" t="s">
        <v>2035</v>
      </c>
      <c r="W200">
        <f t="shared" si="21"/>
        <v>1800</v>
      </c>
      <c r="X200">
        <v>8</v>
      </c>
    </row>
    <row r="201" spans="1:24" x14ac:dyDescent="0.3">
      <c r="A201" t="s">
        <v>210</v>
      </c>
      <c r="B201" t="s">
        <v>1210</v>
      </c>
      <c r="C201">
        <v>36</v>
      </c>
      <c r="D201" t="str">
        <f t="shared" si="22"/>
        <v>Adult</v>
      </c>
      <c r="E201" t="s">
        <v>2006</v>
      </c>
      <c r="F201" s="3">
        <v>45130</v>
      </c>
      <c r="G201" s="2" t="str">
        <f t="shared" si="23"/>
        <v>Jul</v>
      </c>
      <c r="H201" s="2" t="str">
        <f t="shared" si="18"/>
        <v>2023</v>
      </c>
      <c r="I201" t="s">
        <v>2010</v>
      </c>
      <c r="J201" t="s">
        <v>2013</v>
      </c>
      <c r="L201" t="s">
        <v>2028</v>
      </c>
      <c r="M201" s="3">
        <v>45816</v>
      </c>
      <c r="N201">
        <f t="shared" ca="1" si="19"/>
        <v>13</v>
      </c>
      <c r="O201" s="13" t="s">
        <v>2057</v>
      </c>
      <c r="P201" s="13">
        <v>19</v>
      </c>
      <c r="Q201" s="13">
        <v>10</v>
      </c>
      <c r="R201" s="13">
        <v>13</v>
      </c>
      <c r="S201" s="13">
        <v>24</v>
      </c>
      <c r="T201" s="13">
        <v>16</v>
      </c>
      <c r="U201" t="str">
        <f t="shared" ca="1" si="20"/>
        <v>Active</v>
      </c>
      <c r="V201" t="s">
        <v>2034</v>
      </c>
      <c r="W201">
        <f t="shared" si="21"/>
        <v>3500</v>
      </c>
      <c r="X201">
        <v>2</v>
      </c>
    </row>
    <row r="202" spans="1:24" x14ac:dyDescent="0.3">
      <c r="A202" t="s">
        <v>211</v>
      </c>
      <c r="B202" t="s">
        <v>1211</v>
      </c>
      <c r="C202">
        <v>54</v>
      </c>
      <c r="D202" t="str">
        <f t="shared" si="22"/>
        <v>Senior</v>
      </c>
      <c r="E202" t="s">
        <v>2007</v>
      </c>
      <c r="F202" s="3">
        <v>44974</v>
      </c>
      <c r="G202" s="2" t="str">
        <f t="shared" si="23"/>
        <v>Feb</v>
      </c>
      <c r="H202" s="2" t="str">
        <f t="shared" si="18"/>
        <v>2023</v>
      </c>
      <c r="I202" t="s">
        <v>2011</v>
      </c>
      <c r="J202" t="s">
        <v>2012</v>
      </c>
      <c r="K202" t="s">
        <v>2015</v>
      </c>
      <c r="L202" t="s">
        <v>2025</v>
      </c>
      <c r="M202" s="3">
        <v>45522</v>
      </c>
      <c r="N202">
        <f t="shared" ca="1" si="19"/>
        <v>307</v>
      </c>
      <c r="O202" s="4" t="s">
        <v>2057</v>
      </c>
      <c r="P202" s="4" t="s">
        <v>2057</v>
      </c>
      <c r="Q202" s="4">
        <v>21</v>
      </c>
      <c r="R202" s="4">
        <v>14</v>
      </c>
      <c r="S202" s="4">
        <v>24</v>
      </c>
      <c r="T202" s="4">
        <v>17</v>
      </c>
      <c r="U202" t="str">
        <f t="shared" ca="1" si="20"/>
        <v>Churned</v>
      </c>
      <c r="V202" t="s">
        <v>2034</v>
      </c>
      <c r="W202">
        <f t="shared" si="21"/>
        <v>700</v>
      </c>
      <c r="X202">
        <v>3</v>
      </c>
    </row>
    <row r="203" spans="1:24" x14ac:dyDescent="0.3">
      <c r="A203" t="s">
        <v>212</v>
      </c>
      <c r="B203" t="s">
        <v>1212</v>
      </c>
      <c r="C203">
        <v>48</v>
      </c>
      <c r="D203" t="str">
        <f t="shared" si="22"/>
        <v>Senior</v>
      </c>
      <c r="E203" t="s">
        <v>2006</v>
      </c>
      <c r="F203" s="3">
        <v>45092</v>
      </c>
      <c r="G203" s="2" t="str">
        <f t="shared" si="23"/>
        <v>Jun</v>
      </c>
      <c r="H203" s="2" t="str">
        <f t="shared" si="18"/>
        <v>2023</v>
      </c>
      <c r="I203" t="s">
        <v>2009</v>
      </c>
      <c r="J203" t="s">
        <v>2012</v>
      </c>
      <c r="K203" t="s">
        <v>2016</v>
      </c>
      <c r="L203" t="s">
        <v>2028</v>
      </c>
      <c r="M203" s="3">
        <v>45483</v>
      </c>
      <c r="N203">
        <f t="shared" ca="1" si="19"/>
        <v>346</v>
      </c>
      <c r="O203" s="4" t="s">
        <v>2057</v>
      </c>
      <c r="P203" s="4">
        <v>18</v>
      </c>
      <c r="Q203" s="4">
        <v>26</v>
      </c>
      <c r="R203" s="4">
        <v>5</v>
      </c>
      <c r="S203" s="4">
        <v>3</v>
      </c>
      <c r="T203" s="4">
        <v>19</v>
      </c>
      <c r="U203" t="str">
        <f t="shared" ca="1" si="20"/>
        <v>Churned</v>
      </c>
      <c r="V203" t="s">
        <v>2035</v>
      </c>
      <c r="W203">
        <f t="shared" si="21"/>
        <v>1800</v>
      </c>
      <c r="X203">
        <v>8</v>
      </c>
    </row>
    <row r="204" spans="1:24" x14ac:dyDescent="0.3">
      <c r="A204" t="s">
        <v>213</v>
      </c>
      <c r="B204" t="s">
        <v>1213</v>
      </c>
      <c r="C204">
        <v>25</v>
      </c>
      <c r="D204" t="str">
        <f t="shared" si="22"/>
        <v>Adult</v>
      </c>
      <c r="E204" t="s">
        <v>2006</v>
      </c>
      <c r="F204" s="3">
        <v>45075</v>
      </c>
      <c r="G204" s="2" t="str">
        <f t="shared" si="23"/>
        <v>May</v>
      </c>
      <c r="H204" s="2" t="str">
        <f t="shared" si="18"/>
        <v>2023</v>
      </c>
      <c r="I204" t="s">
        <v>2008</v>
      </c>
      <c r="J204" t="s">
        <v>2013</v>
      </c>
      <c r="L204" t="s">
        <v>2028</v>
      </c>
      <c r="M204" s="3">
        <v>45744</v>
      </c>
      <c r="N204">
        <f t="shared" ca="1" si="19"/>
        <v>85</v>
      </c>
      <c r="O204" s="13" t="s">
        <v>2057</v>
      </c>
      <c r="P204" s="13">
        <v>10</v>
      </c>
      <c r="Q204" s="13">
        <v>26</v>
      </c>
      <c r="R204" s="13">
        <v>19</v>
      </c>
      <c r="S204" s="13">
        <v>10</v>
      </c>
      <c r="T204" s="13">
        <v>2</v>
      </c>
      <c r="U204" t="str">
        <f t="shared" ca="1" si="20"/>
        <v>Churned</v>
      </c>
      <c r="V204" t="s">
        <v>2035</v>
      </c>
      <c r="W204">
        <f t="shared" si="21"/>
        <v>5500</v>
      </c>
      <c r="X204">
        <v>6</v>
      </c>
    </row>
    <row r="205" spans="1:24" x14ac:dyDescent="0.3">
      <c r="A205" t="s">
        <v>214</v>
      </c>
      <c r="B205" t="s">
        <v>1214</v>
      </c>
      <c r="C205">
        <v>53</v>
      </c>
      <c r="D205" t="str">
        <f t="shared" si="22"/>
        <v>Senior</v>
      </c>
      <c r="E205" t="s">
        <v>2006</v>
      </c>
      <c r="F205" s="3">
        <v>45106</v>
      </c>
      <c r="G205" s="2" t="str">
        <f t="shared" si="23"/>
        <v>Jun</v>
      </c>
      <c r="H205" s="2" t="str">
        <f t="shared" si="18"/>
        <v>2023</v>
      </c>
      <c r="I205" t="s">
        <v>2008</v>
      </c>
      <c r="J205" t="s">
        <v>2012</v>
      </c>
      <c r="K205" t="s">
        <v>2016</v>
      </c>
      <c r="L205" t="s">
        <v>2027</v>
      </c>
      <c r="M205" s="3">
        <v>45816</v>
      </c>
      <c r="N205">
        <f t="shared" ca="1" si="19"/>
        <v>13</v>
      </c>
      <c r="O205" s="13" t="s">
        <v>2057</v>
      </c>
      <c r="P205" s="13" t="s">
        <v>2057</v>
      </c>
      <c r="Q205" s="13" t="s">
        <v>2057</v>
      </c>
      <c r="R205" s="13" t="s">
        <v>2057</v>
      </c>
      <c r="S205" s="13" t="s">
        <v>2057</v>
      </c>
      <c r="T205" s="13">
        <v>16</v>
      </c>
      <c r="U205" t="str">
        <f t="shared" ca="1" si="20"/>
        <v>Active</v>
      </c>
      <c r="V205" t="s">
        <v>2035</v>
      </c>
      <c r="W205">
        <f t="shared" si="21"/>
        <v>5500</v>
      </c>
      <c r="X205">
        <v>7</v>
      </c>
    </row>
    <row r="206" spans="1:24" x14ac:dyDescent="0.3">
      <c r="A206" t="s">
        <v>215</v>
      </c>
      <c r="B206" t="s">
        <v>1215</v>
      </c>
      <c r="C206">
        <v>36</v>
      </c>
      <c r="D206" t="str">
        <f t="shared" si="22"/>
        <v>Adult</v>
      </c>
      <c r="E206" t="s">
        <v>2007</v>
      </c>
      <c r="F206" s="3">
        <v>45248</v>
      </c>
      <c r="G206" s="2" t="str">
        <f t="shared" si="23"/>
        <v>Nov</v>
      </c>
      <c r="H206" s="2" t="str">
        <f t="shared" si="18"/>
        <v>2023</v>
      </c>
      <c r="I206" t="s">
        <v>2009</v>
      </c>
      <c r="J206" t="s">
        <v>2012</v>
      </c>
      <c r="K206" t="s">
        <v>2014</v>
      </c>
      <c r="L206" t="s">
        <v>2028</v>
      </c>
      <c r="M206" s="3">
        <v>45690</v>
      </c>
      <c r="N206">
        <f t="shared" ca="1" si="19"/>
        <v>139</v>
      </c>
      <c r="O206" s="13">
        <v>7</v>
      </c>
      <c r="P206" s="13">
        <v>4</v>
      </c>
      <c r="Q206" s="13">
        <v>25</v>
      </c>
      <c r="R206" s="13">
        <v>11</v>
      </c>
      <c r="S206" s="13">
        <v>18</v>
      </c>
      <c r="T206" s="13">
        <v>20</v>
      </c>
      <c r="U206" t="str">
        <f t="shared" ca="1" si="20"/>
        <v>Churned</v>
      </c>
      <c r="V206" t="s">
        <v>2034</v>
      </c>
      <c r="W206">
        <f t="shared" si="21"/>
        <v>1800</v>
      </c>
      <c r="X206">
        <v>3</v>
      </c>
    </row>
    <row r="207" spans="1:24" x14ac:dyDescent="0.3">
      <c r="A207" t="s">
        <v>216</v>
      </c>
      <c r="B207" t="s">
        <v>1216</v>
      </c>
      <c r="C207">
        <v>53</v>
      </c>
      <c r="D207" t="str">
        <f t="shared" si="22"/>
        <v>Senior</v>
      </c>
      <c r="E207" t="s">
        <v>2007</v>
      </c>
      <c r="F207" s="3">
        <v>44917</v>
      </c>
      <c r="G207" s="2" t="str">
        <f t="shared" si="23"/>
        <v>Dec</v>
      </c>
      <c r="H207" s="2" t="str">
        <f t="shared" si="18"/>
        <v>2022</v>
      </c>
      <c r="I207" t="s">
        <v>2011</v>
      </c>
      <c r="J207" t="s">
        <v>2012</v>
      </c>
      <c r="K207" t="s">
        <v>2015</v>
      </c>
      <c r="L207" t="s">
        <v>2047</v>
      </c>
      <c r="M207" s="3">
        <v>45567</v>
      </c>
      <c r="N207">
        <f t="shared" ca="1" si="19"/>
        <v>262</v>
      </c>
      <c r="O207" s="4">
        <v>2</v>
      </c>
      <c r="P207" s="4">
        <v>21</v>
      </c>
      <c r="Q207" s="4">
        <v>4</v>
      </c>
      <c r="R207" s="4">
        <v>9</v>
      </c>
      <c r="S207" s="4">
        <v>12</v>
      </c>
      <c r="T207" s="4">
        <v>2</v>
      </c>
      <c r="U207" t="str">
        <f t="shared" ca="1" si="20"/>
        <v>Churned</v>
      </c>
      <c r="V207" t="s">
        <v>2034</v>
      </c>
      <c r="W207">
        <f t="shared" si="21"/>
        <v>700</v>
      </c>
      <c r="X207">
        <v>5</v>
      </c>
    </row>
    <row r="208" spans="1:24" x14ac:dyDescent="0.3">
      <c r="A208" t="s">
        <v>217</v>
      </c>
      <c r="B208" t="s">
        <v>1217</v>
      </c>
      <c r="C208">
        <v>28</v>
      </c>
      <c r="D208" t="str">
        <f t="shared" si="22"/>
        <v>Adult</v>
      </c>
      <c r="E208" t="s">
        <v>2006</v>
      </c>
      <c r="F208" s="3">
        <v>45027</v>
      </c>
      <c r="G208" s="2" t="str">
        <f t="shared" si="23"/>
        <v>Apr</v>
      </c>
      <c r="H208" s="2" t="str">
        <f t="shared" si="18"/>
        <v>2023</v>
      </c>
      <c r="I208" t="s">
        <v>2008</v>
      </c>
      <c r="J208" t="s">
        <v>2013</v>
      </c>
      <c r="L208" t="s">
        <v>2026</v>
      </c>
      <c r="M208" s="3">
        <v>45633</v>
      </c>
      <c r="N208">
        <f t="shared" ca="1" si="19"/>
        <v>196</v>
      </c>
      <c r="O208" s="4">
        <v>5</v>
      </c>
      <c r="P208" s="4">
        <v>5</v>
      </c>
      <c r="Q208" s="4">
        <v>11</v>
      </c>
      <c r="R208" s="4">
        <v>19</v>
      </c>
      <c r="S208" s="4">
        <v>26</v>
      </c>
      <c r="T208" s="4">
        <v>29</v>
      </c>
      <c r="U208" t="str">
        <f t="shared" ca="1" si="20"/>
        <v>Churned</v>
      </c>
      <c r="V208" t="s">
        <v>2034</v>
      </c>
      <c r="W208">
        <f t="shared" si="21"/>
        <v>5500</v>
      </c>
      <c r="X208">
        <v>10</v>
      </c>
    </row>
    <row r="209" spans="1:24" x14ac:dyDescent="0.3">
      <c r="A209" t="s">
        <v>218</v>
      </c>
      <c r="B209" t="s">
        <v>1218</v>
      </c>
      <c r="C209">
        <v>47</v>
      </c>
      <c r="D209" t="str">
        <f t="shared" si="22"/>
        <v>Senior</v>
      </c>
      <c r="E209" t="s">
        <v>2007</v>
      </c>
      <c r="F209" s="3">
        <v>45183</v>
      </c>
      <c r="G209" s="2" t="str">
        <f t="shared" si="23"/>
        <v>Sep</v>
      </c>
      <c r="H209" s="2" t="str">
        <f t="shared" si="18"/>
        <v>2023</v>
      </c>
      <c r="I209" t="s">
        <v>2010</v>
      </c>
      <c r="J209" t="s">
        <v>2013</v>
      </c>
      <c r="L209" t="s">
        <v>2027</v>
      </c>
      <c r="M209" s="3">
        <v>45811</v>
      </c>
      <c r="N209">
        <f t="shared" ca="1" si="19"/>
        <v>18</v>
      </c>
      <c r="O209" s="13" t="s">
        <v>2057</v>
      </c>
      <c r="P209" s="13">
        <v>21</v>
      </c>
      <c r="Q209" s="13">
        <v>26</v>
      </c>
      <c r="R209" s="13">
        <v>16</v>
      </c>
      <c r="S209" s="13">
        <v>16</v>
      </c>
      <c r="T209" s="13">
        <v>26</v>
      </c>
      <c r="U209" t="str">
        <f t="shared" ca="1" si="20"/>
        <v>Active</v>
      </c>
      <c r="V209" t="s">
        <v>2035</v>
      </c>
      <c r="W209">
        <f t="shared" si="21"/>
        <v>3500</v>
      </c>
      <c r="X209">
        <v>4</v>
      </c>
    </row>
    <row r="210" spans="1:24" x14ac:dyDescent="0.3">
      <c r="A210" t="s">
        <v>219</v>
      </c>
      <c r="B210" t="s">
        <v>1219</v>
      </c>
      <c r="C210">
        <v>19</v>
      </c>
      <c r="D210" t="str">
        <f t="shared" si="22"/>
        <v>Adult</v>
      </c>
      <c r="E210" t="s">
        <v>2007</v>
      </c>
      <c r="F210" s="3">
        <v>44993</v>
      </c>
      <c r="G210" s="2" t="str">
        <f t="shared" si="23"/>
        <v>Mar</v>
      </c>
      <c r="H210" s="2" t="str">
        <f t="shared" si="18"/>
        <v>2023</v>
      </c>
      <c r="I210" t="s">
        <v>2008</v>
      </c>
      <c r="J210" t="s">
        <v>2013</v>
      </c>
      <c r="L210" t="s">
        <v>2027</v>
      </c>
      <c r="M210" s="3">
        <v>45463</v>
      </c>
      <c r="N210">
        <f t="shared" ca="1" si="19"/>
        <v>366</v>
      </c>
      <c r="O210" s="4">
        <v>1</v>
      </c>
      <c r="P210" s="4">
        <v>15</v>
      </c>
      <c r="Q210" s="4">
        <v>23</v>
      </c>
      <c r="R210" s="4">
        <v>19</v>
      </c>
      <c r="S210" s="4">
        <v>13</v>
      </c>
      <c r="T210" s="4">
        <v>16</v>
      </c>
      <c r="U210" t="str">
        <f t="shared" ca="1" si="20"/>
        <v>Churned</v>
      </c>
      <c r="V210" t="s">
        <v>2035</v>
      </c>
      <c r="W210">
        <f t="shared" si="21"/>
        <v>5500</v>
      </c>
      <c r="X210">
        <v>8</v>
      </c>
    </row>
    <row r="211" spans="1:24" x14ac:dyDescent="0.3">
      <c r="A211" t="s">
        <v>220</v>
      </c>
      <c r="B211" t="s">
        <v>1220</v>
      </c>
      <c r="C211">
        <v>41</v>
      </c>
      <c r="D211" t="str">
        <f t="shared" si="22"/>
        <v>Adult</v>
      </c>
      <c r="E211" t="s">
        <v>2007</v>
      </c>
      <c r="F211" s="3">
        <v>45357</v>
      </c>
      <c r="G211" s="2" t="str">
        <f t="shared" si="23"/>
        <v>Mar</v>
      </c>
      <c r="H211" s="2" t="str">
        <f t="shared" si="18"/>
        <v>2024</v>
      </c>
      <c r="I211" t="s">
        <v>2010</v>
      </c>
      <c r="J211" t="s">
        <v>2012</v>
      </c>
      <c r="K211" t="s">
        <v>2016</v>
      </c>
      <c r="L211" t="s">
        <v>2047</v>
      </c>
      <c r="M211" s="3">
        <v>45705</v>
      </c>
      <c r="N211">
        <f t="shared" ca="1" si="19"/>
        <v>124</v>
      </c>
      <c r="O211" s="13" t="s">
        <v>2057</v>
      </c>
      <c r="P211" s="13">
        <v>8</v>
      </c>
      <c r="Q211" s="13">
        <v>23</v>
      </c>
      <c r="R211" s="13">
        <v>6</v>
      </c>
      <c r="S211" s="13">
        <v>22</v>
      </c>
      <c r="T211" s="13">
        <v>16</v>
      </c>
      <c r="U211" t="str">
        <f t="shared" ca="1" si="20"/>
        <v>Churned</v>
      </c>
      <c r="V211" t="s">
        <v>2035</v>
      </c>
      <c r="W211">
        <f t="shared" si="21"/>
        <v>3500</v>
      </c>
      <c r="X211">
        <v>10</v>
      </c>
    </row>
    <row r="212" spans="1:24" x14ac:dyDescent="0.3">
      <c r="A212" t="s">
        <v>221</v>
      </c>
      <c r="B212" t="s">
        <v>1221</v>
      </c>
      <c r="C212">
        <v>17</v>
      </c>
      <c r="D212" t="str">
        <f t="shared" si="22"/>
        <v>Teenage</v>
      </c>
      <c r="E212" t="s">
        <v>2007</v>
      </c>
      <c r="F212" s="3">
        <v>45372</v>
      </c>
      <c r="G212" s="2" t="str">
        <f t="shared" si="23"/>
        <v>Mar</v>
      </c>
      <c r="H212" s="2" t="str">
        <f t="shared" si="18"/>
        <v>2024</v>
      </c>
      <c r="I212" t="s">
        <v>2010</v>
      </c>
      <c r="J212" t="s">
        <v>2012</v>
      </c>
      <c r="K212" t="s">
        <v>2016</v>
      </c>
      <c r="L212" t="s">
        <v>2028</v>
      </c>
      <c r="M212" s="3">
        <v>45633</v>
      </c>
      <c r="N212">
        <f t="shared" ca="1" si="19"/>
        <v>196</v>
      </c>
      <c r="O212" s="4">
        <v>9</v>
      </c>
      <c r="P212" s="4">
        <v>7</v>
      </c>
      <c r="Q212" s="4">
        <v>15</v>
      </c>
      <c r="R212" s="4">
        <v>4</v>
      </c>
      <c r="S212" s="4">
        <v>13</v>
      </c>
      <c r="T212" s="4">
        <v>18</v>
      </c>
      <c r="U212" t="str">
        <f t="shared" ca="1" si="20"/>
        <v>Churned</v>
      </c>
      <c r="V212" t="s">
        <v>2034</v>
      </c>
      <c r="W212">
        <f t="shared" si="21"/>
        <v>3500</v>
      </c>
      <c r="X212">
        <v>2</v>
      </c>
    </row>
    <row r="213" spans="1:24" x14ac:dyDescent="0.3">
      <c r="A213" t="s">
        <v>222</v>
      </c>
      <c r="B213" t="s">
        <v>1222</v>
      </c>
      <c r="C213">
        <v>58</v>
      </c>
      <c r="D213" t="str">
        <f t="shared" si="22"/>
        <v>Senior</v>
      </c>
      <c r="E213" t="s">
        <v>2006</v>
      </c>
      <c r="F213" s="3">
        <v>45118</v>
      </c>
      <c r="G213" s="2" t="str">
        <f t="shared" si="23"/>
        <v>Jul</v>
      </c>
      <c r="H213" s="2" t="str">
        <f t="shared" si="18"/>
        <v>2023</v>
      </c>
      <c r="I213" t="s">
        <v>2009</v>
      </c>
      <c r="J213" t="s">
        <v>2012</v>
      </c>
      <c r="K213" t="s">
        <v>2017</v>
      </c>
      <c r="L213" t="s">
        <v>2047</v>
      </c>
      <c r="M213" s="3">
        <v>45821</v>
      </c>
      <c r="N213">
        <f t="shared" ca="1" si="19"/>
        <v>8</v>
      </c>
      <c r="O213" s="13" t="s">
        <v>2057</v>
      </c>
      <c r="P213" s="13" t="s">
        <v>2057</v>
      </c>
      <c r="Q213" s="13">
        <v>11</v>
      </c>
      <c r="R213" s="13">
        <v>18</v>
      </c>
      <c r="S213" s="13">
        <v>12</v>
      </c>
      <c r="T213" s="13">
        <v>23</v>
      </c>
      <c r="U213" t="str">
        <f t="shared" ca="1" si="20"/>
        <v>Active</v>
      </c>
      <c r="V213" t="s">
        <v>2034</v>
      </c>
      <c r="W213">
        <f t="shared" si="21"/>
        <v>1800</v>
      </c>
      <c r="X213">
        <v>3</v>
      </c>
    </row>
    <row r="214" spans="1:24" x14ac:dyDescent="0.3">
      <c r="A214" t="s">
        <v>223</v>
      </c>
      <c r="B214" t="s">
        <v>1223</v>
      </c>
      <c r="C214">
        <v>41</v>
      </c>
      <c r="D214" t="str">
        <f t="shared" si="22"/>
        <v>Adult</v>
      </c>
      <c r="E214" t="s">
        <v>2007</v>
      </c>
      <c r="F214" s="3">
        <v>45284</v>
      </c>
      <c r="G214" s="2" t="str">
        <f t="shared" si="23"/>
        <v>Dec</v>
      </c>
      <c r="H214" s="2" t="str">
        <f t="shared" si="18"/>
        <v>2023</v>
      </c>
      <c r="I214" t="s">
        <v>2009</v>
      </c>
      <c r="J214" t="s">
        <v>2012</v>
      </c>
      <c r="K214" t="s">
        <v>2015</v>
      </c>
      <c r="L214" t="s">
        <v>2025</v>
      </c>
      <c r="M214" s="3">
        <v>45815</v>
      </c>
      <c r="N214">
        <f t="shared" ca="1" si="19"/>
        <v>14</v>
      </c>
      <c r="O214" s="13">
        <v>11</v>
      </c>
      <c r="P214" s="13">
        <v>3</v>
      </c>
      <c r="Q214" s="13">
        <v>16</v>
      </c>
      <c r="R214" s="13">
        <v>18</v>
      </c>
      <c r="S214" s="13">
        <v>21</v>
      </c>
      <c r="T214" s="13">
        <v>28</v>
      </c>
      <c r="U214" t="str">
        <f t="shared" ca="1" si="20"/>
        <v>Active</v>
      </c>
      <c r="V214" t="s">
        <v>2034</v>
      </c>
      <c r="W214">
        <f t="shared" si="21"/>
        <v>1800</v>
      </c>
      <c r="X214">
        <v>5</v>
      </c>
    </row>
    <row r="215" spans="1:24" x14ac:dyDescent="0.3">
      <c r="A215" t="s">
        <v>224</v>
      </c>
      <c r="B215" t="s">
        <v>1224</v>
      </c>
      <c r="C215">
        <v>31</v>
      </c>
      <c r="D215" t="str">
        <f t="shared" si="22"/>
        <v>Adult</v>
      </c>
      <c r="E215" t="s">
        <v>2007</v>
      </c>
      <c r="F215" s="3">
        <v>44848</v>
      </c>
      <c r="G215" s="2" t="str">
        <f t="shared" si="23"/>
        <v>Oct</v>
      </c>
      <c r="H215" s="2" t="str">
        <f t="shared" si="18"/>
        <v>2022</v>
      </c>
      <c r="I215" t="s">
        <v>2011</v>
      </c>
      <c r="J215" t="s">
        <v>2013</v>
      </c>
      <c r="L215" t="s">
        <v>2026</v>
      </c>
      <c r="M215" s="3">
        <v>45555</v>
      </c>
      <c r="N215">
        <f t="shared" ca="1" si="19"/>
        <v>274</v>
      </c>
      <c r="O215" s="4">
        <v>5</v>
      </c>
      <c r="P215" s="4">
        <v>12</v>
      </c>
      <c r="Q215" s="4">
        <v>19</v>
      </c>
      <c r="R215" s="4">
        <v>21</v>
      </c>
      <c r="S215" s="4">
        <v>10</v>
      </c>
      <c r="T215" s="4">
        <v>4</v>
      </c>
      <c r="U215" t="str">
        <f t="shared" ca="1" si="20"/>
        <v>Churned</v>
      </c>
      <c r="V215" t="s">
        <v>2035</v>
      </c>
      <c r="W215">
        <f t="shared" si="21"/>
        <v>700</v>
      </c>
      <c r="X215">
        <v>3</v>
      </c>
    </row>
    <row r="216" spans="1:24" x14ac:dyDescent="0.3">
      <c r="A216" t="s">
        <v>225</v>
      </c>
      <c r="B216" t="s">
        <v>1225</v>
      </c>
      <c r="C216">
        <v>20</v>
      </c>
      <c r="D216" t="str">
        <f t="shared" si="22"/>
        <v>Adult</v>
      </c>
      <c r="E216" t="s">
        <v>2006</v>
      </c>
      <c r="F216" s="3">
        <v>45071</v>
      </c>
      <c r="G216" s="2" t="str">
        <f t="shared" si="23"/>
        <v>May</v>
      </c>
      <c r="H216" s="2" t="str">
        <f t="shared" si="18"/>
        <v>2023</v>
      </c>
      <c r="I216" t="s">
        <v>2011</v>
      </c>
      <c r="J216" t="s">
        <v>2012</v>
      </c>
      <c r="K216" t="s">
        <v>2015</v>
      </c>
      <c r="L216" t="s">
        <v>2026</v>
      </c>
      <c r="M216" s="3">
        <v>45793</v>
      </c>
      <c r="N216">
        <f t="shared" ca="1" si="19"/>
        <v>36</v>
      </c>
      <c r="O216" s="13" t="s">
        <v>2057</v>
      </c>
      <c r="P216" s="13">
        <v>7</v>
      </c>
      <c r="Q216" s="13">
        <v>1</v>
      </c>
      <c r="R216" s="13">
        <v>25</v>
      </c>
      <c r="S216" s="13">
        <v>28</v>
      </c>
      <c r="T216" s="13">
        <v>29</v>
      </c>
      <c r="U216" t="str">
        <f t="shared" ca="1" si="20"/>
        <v>Active</v>
      </c>
      <c r="V216" t="s">
        <v>2034</v>
      </c>
      <c r="W216">
        <f t="shared" si="21"/>
        <v>700</v>
      </c>
      <c r="X216">
        <v>1</v>
      </c>
    </row>
    <row r="217" spans="1:24" x14ac:dyDescent="0.3">
      <c r="A217" t="s">
        <v>226</v>
      </c>
      <c r="B217" t="s">
        <v>1226</v>
      </c>
      <c r="C217">
        <v>27</v>
      </c>
      <c r="D217" t="str">
        <f t="shared" si="22"/>
        <v>Adult</v>
      </c>
      <c r="E217" t="s">
        <v>2006</v>
      </c>
      <c r="F217" s="3">
        <v>45129</v>
      </c>
      <c r="G217" s="2" t="str">
        <f t="shared" si="23"/>
        <v>Jul</v>
      </c>
      <c r="H217" s="2" t="str">
        <f t="shared" si="18"/>
        <v>2023</v>
      </c>
      <c r="I217" t="s">
        <v>2011</v>
      </c>
      <c r="J217" t="s">
        <v>2012</v>
      </c>
      <c r="K217" t="s">
        <v>2016</v>
      </c>
      <c r="L217" t="s">
        <v>2025</v>
      </c>
      <c r="M217" s="3">
        <v>45760</v>
      </c>
      <c r="N217">
        <f t="shared" ca="1" si="19"/>
        <v>69</v>
      </c>
      <c r="O217" s="13" t="s">
        <v>2057</v>
      </c>
      <c r="P217" s="13">
        <v>14</v>
      </c>
      <c r="Q217" s="13">
        <v>29</v>
      </c>
      <c r="R217" s="13">
        <v>30</v>
      </c>
      <c r="S217" s="13">
        <v>29</v>
      </c>
      <c r="T217" s="13">
        <v>25</v>
      </c>
      <c r="U217" t="str">
        <f t="shared" ca="1" si="20"/>
        <v>Churned</v>
      </c>
      <c r="V217" t="s">
        <v>2035</v>
      </c>
      <c r="W217">
        <f t="shared" si="21"/>
        <v>700</v>
      </c>
      <c r="X217">
        <v>1</v>
      </c>
    </row>
    <row r="218" spans="1:24" x14ac:dyDescent="0.3">
      <c r="A218" t="s">
        <v>227</v>
      </c>
      <c r="B218" t="s">
        <v>1227</v>
      </c>
      <c r="C218">
        <v>45</v>
      </c>
      <c r="D218" t="str">
        <f t="shared" si="22"/>
        <v>Senior</v>
      </c>
      <c r="E218" t="s">
        <v>2006</v>
      </c>
      <c r="F218" s="3">
        <v>45421</v>
      </c>
      <c r="G218" s="2" t="str">
        <f t="shared" si="23"/>
        <v>May</v>
      </c>
      <c r="H218" s="2" t="str">
        <f t="shared" si="18"/>
        <v>2024</v>
      </c>
      <c r="I218" t="s">
        <v>2011</v>
      </c>
      <c r="J218" t="s">
        <v>2012</v>
      </c>
      <c r="K218" t="s">
        <v>2016</v>
      </c>
      <c r="L218" t="s">
        <v>2047</v>
      </c>
      <c r="M218" s="3">
        <v>45758</v>
      </c>
      <c r="N218">
        <f t="shared" ca="1" si="19"/>
        <v>71</v>
      </c>
      <c r="O218" s="13">
        <v>2</v>
      </c>
      <c r="P218" s="13">
        <v>9</v>
      </c>
      <c r="Q218" s="13">
        <v>28</v>
      </c>
      <c r="R218" s="13">
        <v>22</v>
      </c>
      <c r="S218" s="13">
        <v>25</v>
      </c>
      <c r="T218" s="13">
        <v>8</v>
      </c>
      <c r="U218" t="str">
        <f t="shared" ca="1" si="20"/>
        <v>Churned</v>
      </c>
      <c r="V218" t="s">
        <v>2034</v>
      </c>
      <c r="W218">
        <f t="shared" si="21"/>
        <v>700</v>
      </c>
      <c r="X218">
        <v>6</v>
      </c>
    </row>
    <row r="219" spans="1:24" x14ac:dyDescent="0.3">
      <c r="A219" t="s">
        <v>228</v>
      </c>
      <c r="B219" t="s">
        <v>1228</v>
      </c>
      <c r="C219">
        <v>32</v>
      </c>
      <c r="D219" t="str">
        <f t="shared" si="22"/>
        <v>Adult</v>
      </c>
      <c r="E219" t="s">
        <v>2007</v>
      </c>
      <c r="F219" s="3">
        <v>45322</v>
      </c>
      <c r="G219" s="2" t="str">
        <f t="shared" si="23"/>
        <v>Jan</v>
      </c>
      <c r="H219" s="2" t="str">
        <f t="shared" si="18"/>
        <v>2024</v>
      </c>
      <c r="I219" t="s">
        <v>2010</v>
      </c>
      <c r="J219" t="s">
        <v>2012</v>
      </c>
      <c r="K219" t="s">
        <v>2015</v>
      </c>
      <c r="L219" t="s">
        <v>2025</v>
      </c>
      <c r="M219" s="3">
        <v>45817</v>
      </c>
      <c r="N219">
        <f t="shared" ca="1" si="19"/>
        <v>12</v>
      </c>
      <c r="O219" s="13" t="s">
        <v>2057</v>
      </c>
      <c r="P219" s="13">
        <v>22</v>
      </c>
      <c r="Q219" s="13">
        <v>10</v>
      </c>
      <c r="R219" s="13">
        <v>9</v>
      </c>
      <c r="S219" s="13">
        <v>22</v>
      </c>
      <c r="T219" s="13">
        <v>28</v>
      </c>
      <c r="U219" t="str">
        <f t="shared" ca="1" si="20"/>
        <v>Active</v>
      </c>
      <c r="V219" t="s">
        <v>2035</v>
      </c>
      <c r="W219">
        <f t="shared" si="21"/>
        <v>3500</v>
      </c>
      <c r="X219">
        <v>10</v>
      </c>
    </row>
    <row r="220" spans="1:24" x14ac:dyDescent="0.3">
      <c r="A220" t="s">
        <v>229</v>
      </c>
      <c r="B220" t="s">
        <v>1229</v>
      </c>
      <c r="C220">
        <v>34</v>
      </c>
      <c r="D220" t="str">
        <f t="shared" si="22"/>
        <v>Adult</v>
      </c>
      <c r="E220" t="s">
        <v>2006</v>
      </c>
      <c r="F220" s="3">
        <v>45136</v>
      </c>
      <c r="G220" s="2" t="str">
        <f t="shared" si="23"/>
        <v>Jul</v>
      </c>
      <c r="H220" s="2" t="str">
        <f t="shared" si="18"/>
        <v>2023</v>
      </c>
      <c r="I220" t="s">
        <v>2011</v>
      </c>
      <c r="J220" t="s">
        <v>2012</v>
      </c>
      <c r="K220" t="s">
        <v>2015</v>
      </c>
      <c r="L220" t="s">
        <v>2025</v>
      </c>
      <c r="M220" s="3">
        <v>45725</v>
      </c>
      <c r="N220">
        <f t="shared" ca="1" si="19"/>
        <v>104</v>
      </c>
      <c r="O220" s="13" t="s">
        <v>2057</v>
      </c>
      <c r="P220" s="13" t="s">
        <v>2057</v>
      </c>
      <c r="Q220" s="13">
        <v>26</v>
      </c>
      <c r="R220" s="13">
        <v>16</v>
      </c>
      <c r="S220" s="13">
        <v>20</v>
      </c>
      <c r="T220" s="13">
        <v>19</v>
      </c>
      <c r="U220" t="str">
        <f t="shared" ca="1" si="20"/>
        <v>Churned</v>
      </c>
      <c r="V220" t="s">
        <v>2035</v>
      </c>
      <c r="W220">
        <f t="shared" si="21"/>
        <v>700</v>
      </c>
      <c r="X220">
        <v>10</v>
      </c>
    </row>
    <row r="221" spans="1:24" x14ac:dyDescent="0.3">
      <c r="A221" t="s">
        <v>230</v>
      </c>
      <c r="B221" t="s">
        <v>1230</v>
      </c>
      <c r="C221">
        <v>80</v>
      </c>
      <c r="D221" t="str">
        <f t="shared" si="22"/>
        <v>Senior</v>
      </c>
      <c r="E221" t="s">
        <v>2007</v>
      </c>
      <c r="F221" s="3">
        <v>45597</v>
      </c>
      <c r="G221" s="2" t="str">
        <f t="shared" si="23"/>
        <v>Nov</v>
      </c>
      <c r="H221" s="2" t="str">
        <f t="shared" si="18"/>
        <v>2024</v>
      </c>
      <c r="I221" t="s">
        <v>2010</v>
      </c>
      <c r="J221" t="s">
        <v>2012</v>
      </c>
      <c r="K221" t="s">
        <v>2016</v>
      </c>
      <c r="L221" t="s">
        <v>2026</v>
      </c>
      <c r="M221" s="3">
        <v>45800</v>
      </c>
      <c r="N221">
        <f t="shared" ca="1" si="19"/>
        <v>29</v>
      </c>
      <c r="O221" s="13">
        <v>1</v>
      </c>
      <c r="P221" s="13">
        <v>17</v>
      </c>
      <c r="Q221" s="13">
        <v>27</v>
      </c>
      <c r="R221" s="13">
        <v>12</v>
      </c>
      <c r="S221" s="13">
        <v>3</v>
      </c>
      <c r="T221" s="13">
        <v>20</v>
      </c>
      <c r="U221" t="str">
        <f t="shared" ca="1" si="20"/>
        <v>Active</v>
      </c>
      <c r="V221" t="s">
        <v>2035</v>
      </c>
      <c r="W221">
        <f t="shared" si="21"/>
        <v>3500</v>
      </c>
      <c r="X221">
        <v>8</v>
      </c>
    </row>
    <row r="222" spans="1:24" x14ac:dyDescent="0.3">
      <c r="A222" t="s">
        <v>231</v>
      </c>
      <c r="B222" t="s">
        <v>1231</v>
      </c>
      <c r="C222">
        <v>50</v>
      </c>
      <c r="D222" t="str">
        <f t="shared" si="22"/>
        <v>Senior</v>
      </c>
      <c r="E222" t="s">
        <v>2006</v>
      </c>
      <c r="F222" s="3">
        <v>45258</v>
      </c>
      <c r="G222" s="2" t="str">
        <f t="shared" si="23"/>
        <v>Nov</v>
      </c>
      <c r="H222" s="2" t="str">
        <f t="shared" si="18"/>
        <v>2023</v>
      </c>
      <c r="I222" t="s">
        <v>2011</v>
      </c>
      <c r="J222" t="s">
        <v>2012</v>
      </c>
      <c r="K222" t="s">
        <v>2015</v>
      </c>
      <c r="L222" t="s">
        <v>2047</v>
      </c>
      <c r="M222" s="3">
        <v>45796</v>
      </c>
      <c r="N222">
        <f t="shared" ca="1" si="19"/>
        <v>33</v>
      </c>
      <c r="O222" s="13" t="s">
        <v>2057</v>
      </c>
      <c r="P222" s="13">
        <v>21</v>
      </c>
      <c r="Q222" s="13">
        <v>13</v>
      </c>
      <c r="R222" s="13">
        <v>13</v>
      </c>
      <c r="S222" s="13">
        <v>20</v>
      </c>
      <c r="T222" s="13">
        <v>14</v>
      </c>
      <c r="U222" t="str">
        <f t="shared" ca="1" si="20"/>
        <v>Active</v>
      </c>
      <c r="V222" t="s">
        <v>2034</v>
      </c>
      <c r="W222">
        <f t="shared" si="21"/>
        <v>700</v>
      </c>
      <c r="X222">
        <v>10</v>
      </c>
    </row>
    <row r="223" spans="1:24" x14ac:dyDescent="0.3">
      <c r="A223" t="s">
        <v>232</v>
      </c>
      <c r="B223" t="s">
        <v>1232</v>
      </c>
      <c r="C223">
        <v>28</v>
      </c>
      <c r="D223" t="str">
        <f t="shared" si="22"/>
        <v>Adult</v>
      </c>
      <c r="E223" t="s">
        <v>2007</v>
      </c>
      <c r="F223" s="3">
        <v>45324</v>
      </c>
      <c r="G223" s="2" t="str">
        <f t="shared" si="23"/>
        <v>Feb</v>
      </c>
      <c r="H223" s="2" t="str">
        <f t="shared" si="18"/>
        <v>2024</v>
      </c>
      <c r="I223" t="s">
        <v>2009</v>
      </c>
      <c r="J223" t="s">
        <v>2012</v>
      </c>
      <c r="K223" t="s">
        <v>2016</v>
      </c>
      <c r="L223" t="s">
        <v>2025</v>
      </c>
      <c r="M223" s="3">
        <v>45609</v>
      </c>
      <c r="N223">
        <f t="shared" ca="1" si="19"/>
        <v>220</v>
      </c>
      <c r="O223" s="4">
        <v>7</v>
      </c>
      <c r="P223" s="4">
        <v>22</v>
      </c>
      <c r="Q223" s="4">
        <v>11</v>
      </c>
      <c r="R223" s="4">
        <v>29</v>
      </c>
      <c r="S223" s="4">
        <v>16</v>
      </c>
      <c r="T223" s="4">
        <v>6</v>
      </c>
      <c r="U223" t="str">
        <f t="shared" ca="1" si="20"/>
        <v>Churned</v>
      </c>
      <c r="V223" t="s">
        <v>2035</v>
      </c>
      <c r="W223">
        <f t="shared" si="21"/>
        <v>1800</v>
      </c>
      <c r="X223">
        <v>6</v>
      </c>
    </row>
    <row r="224" spans="1:24" x14ac:dyDescent="0.3">
      <c r="A224" t="s">
        <v>233</v>
      </c>
      <c r="B224" t="s">
        <v>1233</v>
      </c>
      <c r="C224">
        <v>43</v>
      </c>
      <c r="D224" t="str">
        <f t="shared" si="22"/>
        <v>Adult</v>
      </c>
      <c r="E224" t="s">
        <v>2006</v>
      </c>
      <c r="F224" s="3">
        <v>44993</v>
      </c>
      <c r="G224" s="2" t="str">
        <f t="shared" si="23"/>
        <v>Mar</v>
      </c>
      <c r="H224" s="2" t="str">
        <f t="shared" si="18"/>
        <v>2023</v>
      </c>
      <c r="I224" t="s">
        <v>2008</v>
      </c>
      <c r="J224" t="s">
        <v>2012</v>
      </c>
      <c r="K224" t="s">
        <v>2017</v>
      </c>
      <c r="L224" t="s">
        <v>2027</v>
      </c>
      <c r="M224" s="3">
        <v>45501</v>
      </c>
      <c r="N224">
        <f t="shared" ca="1" si="19"/>
        <v>328</v>
      </c>
      <c r="O224" s="4">
        <v>8</v>
      </c>
      <c r="P224" s="4">
        <v>18</v>
      </c>
      <c r="Q224" s="4">
        <v>15</v>
      </c>
      <c r="R224" s="4">
        <v>16</v>
      </c>
      <c r="S224" s="4">
        <v>10</v>
      </c>
      <c r="T224" s="4">
        <v>19</v>
      </c>
      <c r="U224" t="str">
        <f t="shared" ca="1" si="20"/>
        <v>Churned</v>
      </c>
      <c r="V224" t="s">
        <v>2034</v>
      </c>
      <c r="W224">
        <f t="shared" si="21"/>
        <v>5500</v>
      </c>
      <c r="X224">
        <v>7</v>
      </c>
    </row>
    <row r="225" spans="1:24" x14ac:dyDescent="0.3">
      <c r="A225" t="s">
        <v>234</v>
      </c>
      <c r="B225" t="s">
        <v>1234</v>
      </c>
      <c r="C225">
        <v>40</v>
      </c>
      <c r="D225" t="str">
        <f t="shared" si="22"/>
        <v>Adult</v>
      </c>
      <c r="E225" t="s">
        <v>2006</v>
      </c>
      <c r="F225" s="3">
        <v>45189</v>
      </c>
      <c r="G225" s="2" t="str">
        <f t="shared" si="23"/>
        <v>Sep</v>
      </c>
      <c r="H225" s="2" t="str">
        <f t="shared" si="18"/>
        <v>2023</v>
      </c>
      <c r="I225" t="s">
        <v>2008</v>
      </c>
      <c r="J225" t="s">
        <v>2013</v>
      </c>
      <c r="L225" t="s">
        <v>2026</v>
      </c>
      <c r="M225" s="3">
        <v>45620</v>
      </c>
      <c r="N225">
        <f t="shared" ca="1" si="19"/>
        <v>209</v>
      </c>
      <c r="O225" s="4">
        <v>3</v>
      </c>
      <c r="P225" s="4">
        <v>2</v>
      </c>
      <c r="Q225" s="4">
        <v>28</v>
      </c>
      <c r="R225" s="4">
        <v>20</v>
      </c>
      <c r="S225" s="4">
        <v>18</v>
      </c>
      <c r="T225" s="4">
        <v>16</v>
      </c>
      <c r="U225" t="str">
        <f t="shared" ca="1" si="20"/>
        <v>Churned</v>
      </c>
      <c r="V225" t="s">
        <v>2035</v>
      </c>
      <c r="W225">
        <f t="shared" si="21"/>
        <v>5500</v>
      </c>
      <c r="X225">
        <v>9</v>
      </c>
    </row>
    <row r="226" spans="1:24" x14ac:dyDescent="0.3">
      <c r="A226" t="s">
        <v>235</v>
      </c>
      <c r="B226" t="s">
        <v>1235</v>
      </c>
      <c r="C226">
        <v>44</v>
      </c>
      <c r="D226" t="str">
        <f t="shared" si="22"/>
        <v>Adult</v>
      </c>
      <c r="E226" t="s">
        <v>2006</v>
      </c>
      <c r="F226" s="3">
        <v>45329</v>
      </c>
      <c r="G226" s="2" t="str">
        <f t="shared" si="23"/>
        <v>Feb</v>
      </c>
      <c r="H226" s="2" t="str">
        <f t="shared" si="18"/>
        <v>2024</v>
      </c>
      <c r="I226" t="s">
        <v>2008</v>
      </c>
      <c r="J226" t="s">
        <v>2012</v>
      </c>
      <c r="K226" t="s">
        <v>2014</v>
      </c>
      <c r="L226" t="s">
        <v>2025</v>
      </c>
      <c r="M226" s="3">
        <v>45662</v>
      </c>
      <c r="N226">
        <f t="shared" ca="1" si="19"/>
        <v>167</v>
      </c>
      <c r="O226" s="13" t="s">
        <v>2057</v>
      </c>
      <c r="P226" s="13" t="s">
        <v>2057</v>
      </c>
      <c r="Q226" s="13" t="s">
        <v>2057</v>
      </c>
      <c r="R226" s="13" t="s">
        <v>2057</v>
      </c>
      <c r="S226" s="13" t="s">
        <v>2057</v>
      </c>
      <c r="T226" s="13">
        <v>7</v>
      </c>
      <c r="U226" t="str">
        <f t="shared" ca="1" si="20"/>
        <v>Churned</v>
      </c>
      <c r="V226" t="s">
        <v>2034</v>
      </c>
      <c r="W226">
        <f t="shared" si="21"/>
        <v>5500</v>
      </c>
      <c r="X226">
        <v>6</v>
      </c>
    </row>
    <row r="227" spans="1:24" x14ac:dyDescent="0.3">
      <c r="A227" t="s">
        <v>236</v>
      </c>
      <c r="B227" t="s">
        <v>1236</v>
      </c>
      <c r="C227">
        <v>68</v>
      </c>
      <c r="D227" t="str">
        <f t="shared" si="22"/>
        <v>Senior</v>
      </c>
      <c r="E227" t="s">
        <v>2007</v>
      </c>
      <c r="F227" s="3">
        <v>45423</v>
      </c>
      <c r="G227" s="2" t="str">
        <f t="shared" si="23"/>
        <v>May</v>
      </c>
      <c r="H227" s="2" t="str">
        <f t="shared" si="18"/>
        <v>2024</v>
      </c>
      <c r="I227" t="s">
        <v>2009</v>
      </c>
      <c r="J227" t="s">
        <v>2012</v>
      </c>
      <c r="K227" t="s">
        <v>2017</v>
      </c>
      <c r="L227" t="s">
        <v>2027</v>
      </c>
      <c r="M227" s="3">
        <v>45751</v>
      </c>
      <c r="N227">
        <f t="shared" ca="1" si="19"/>
        <v>78</v>
      </c>
      <c r="O227" s="13" t="s">
        <v>2057</v>
      </c>
      <c r="P227" s="13" t="s">
        <v>2057</v>
      </c>
      <c r="Q227" s="13" t="s">
        <v>2057</v>
      </c>
      <c r="R227" s="13">
        <v>1</v>
      </c>
      <c r="S227" s="13">
        <v>20</v>
      </c>
      <c r="T227" s="13">
        <v>17</v>
      </c>
      <c r="U227" t="str">
        <f t="shared" ca="1" si="20"/>
        <v>Churned</v>
      </c>
      <c r="V227" t="s">
        <v>2035</v>
      </c>
      <c r="W227">
        <f t="shared" si="21"/>
        <v>1800</v>
      </c>
      <c r="X227">
        <v>8</v>
      </c>
    </row>
    <row r="228" spans="1:24" x14ac:dyDescent="0.3">
      <c r="A228" t="s">
        <v>237</v>
      </c>
      <c r="B228" t="s">
        <v>1237</v>
      </c>
      <c r="C228">
        <v>16</v>
      </c>
      <c r="D228" t="str">
        <f t="shared" si="22"/>
        <v>Teenage</v>
      </c>
      <c r="E228" t="s">
        <v>2007</v>
      </c>
      <c r="F228" s="3">
        <v>45563</v>
      </c>
      <c r="G228" s="2" t="str">
        <f t="shared" si="23"/>
        <v>Sep</v>
      </c>
      <c r="H228" s="2" t="str">
        <f t="shared" si="18"/>
        <v>2024</v>
      </c>
      <c r="I228" t="s">
        <v>2009</v>
      </c>
      <c r="J228" t="s">
        <v>2013</v>
      </c>
      <c r="L228" t="s">
        <v>2025</v>
      </c>
      <c r="M228" s="3">
        <v>45810</v>
      </c>
      <c r="N228">
        <f t="shared" ca="1" si="19"/>
        <v>19</v>
      </c>
      <c r="O228" s="13" t="s">
        <v>2057</v>
      </c>
      <c r="P228" s="13">
        <v>15</v>
      </c>
      <c r="Q228" s="13">
        <v>3</v>
      </c>
      <c r="R228" s="13">
        <v>9</v>
      </c>
      <c r="S228" s="13">
        <v>18</v>
      </c>
      <c r="T228" s="13">
        <v>5</v>
      </c>
      <c r="U228" t="str">
        <f t="shared" ca="1" si="20"/>
        <v>Active</v>
      </c>
      <c r="V228" t="s">
        <v>2035</v>
      </c>
      <c r="W228">
        <f t="shared" si="21"/>
        <v>1800</v>
      </c>
      <c r="X228">
        <v>2</v>
      </c>
    </row>
    <row r="229" spans="1:24" x14ac:dyDescent="0.3">
      <c r="A229" t="s">
        <v>238</v>
      </c>
      <c r="B229" t="s">
        <v>1238</v>
      </c>
      <c r="C229">
        <v>73</v>
      </c>
      <c r="D229" t="str">
        <f t="shared" si="22"/>
        <v>Senior</v>
      </c>
      <c r="E229" t="s">
        <v>2007</v>
      </c>
      <c r="F229" s="3">
        <v>45141</v>
      </c>
      <c r="G229" s="2" t="str">
        <f t="shared" si="23"/>
        <v>Aug</v>
      </c>
      <c r="H229" s="2" t="str">
        <f t="shared" si="18"/>
        <v>2023</v>
      </c>
      <c r="I229" t="s">
        <v>2011</v>
      </c>
      <c r="J229" t="s">
        <v>2012</v>
      </c>
      <c r="K229" t="s">
        <v>2016</v>
      </c>
      <c r="L229" t="s">
        <v>2025</v>
      </c>
      <c r="M229" s="3">
        <v>45756</v>
      </c>
      <c r="N229">
        <f t="shared" ca="1" si="19"/>
        <v>73</v>
      </c>
      <c r="O229" s="13" t="s">
        <v>2057</v>
      </c>
      <c r="P229" s="13">
        <v>25</v>
      </c>
      <c r="Q229" s="13">
        <v>29</v>
      </c>
      <c r="R229" s="13">
        <v>15</v>
      </c>
      <c r="S229" s="13">
        <v>21</v>
      </c>
      <c r="T229" s="13">
        <v>8</v>
      </c>
      <c r="U229" t="str">
        <f t="shared" ca="1" si="20"/>
        <v>Churned</v>
      </c>
      <c r="V229" t="s">
        <v>2034</v>
      </c>
      <c r="W229">
        <f t="shared" si="21"/>
        <v>700</v>
      </c>
      <c r="X229">
        <v>5</v>
      </c>
    </row>
    <row r="230" spans="1:24" x14ac:dyDescent="0.3">
      <c r="A230" t="s">
        <v>239</v>
      </c>
      <c r="B230" t="s">
        <v>1239</v>
      </c>
      <c r="C230">
        <v>27</v>
      </c>
      <c r="D230" t="str">
        <f t="shared" si="22"/>
        <v>Adult</v>
      </c>
      <c r="E230" t="s">
        <v>2007</v>
      </c>
      <c r="F230" s="3">
        <v>45577</v>
      </c>
      <c r="G230" s="2" t="str">
        <f t="shared" si="23"/>
        <v>Oct</v>
      </c>
      <c r="H230" s="2" t="str">
        <f t="shared" si="18"/>
        <v>2024</v>
      </c>
      <c r="I230" t="s">
        <v>2011</v>
      </c>
      <c r="J230" t="s">
        <v>2012</v>
      </c>
      <c r="K230" t="s">
        <v>2015</v>
      </c>
      <c r="L230" t="s">
        <v>2028</v>
      </c>
      <c r="M230" s="3">
        <v>45796</v>
      </c>
      <c r="N230">
        <f t="shared" ca="1" si="19"/>
        <v>33</v>
      </c>
      <c r="O230" s="13" t="s">
        <v>2057</v>
      </c>
      <c r="P230" s="13">
        <v>22</v>
      </c>
      <c r="Q230" s="13">
        <v>12</v>
      </c>
      <c r="R230" s="13">
        <v>5</v>
      </c>
      <c r="S230" s="13">
        <v>11</v>
      </c>
      <c r="T230" s="13">
        <v>8</v>
      </c>
      <c r="U230" t="str">
        <f t="shared" ca="1" si="20"/>
        <v>Active</v>
      </c>
      <c r="V230" t="s">
        <v>2035</v>
      </c>
      <c r="W230">
        <f t="shared" si="21"/>
        <v>700</v>
      </c>
      <c r="X230">
        <v>2</v>
      </c>
    </row>
    <row r="231" spans="1:24" x14ac:dyDescent="0.3">
      <c r="A231" t="s">
        <v>240</v>
      </c>
      <c r="B231" t="s">
        <v>1240</v>
      </c>
      <c r="C231">
        <v>58</v>
      </c>
      <c r="D231" t="str">
        <f t="shared" si="22"/>
        <v>Senior</v>
      </c>
      <c r="E231" t="s">
        <v>2006</v>
      </c>
      <c r="F231" s="3">
        <v>45152</v>
      </c>
      <c r="G231" s="2" t="str">
        <f t="shared" si="23"/>
        <v>Aug</v>
      </c>
      <c r="H231" s="2" t="str">
        <f t="shared" si="18"/>
        <v>2023</v>
      </c>
      <c r="I231" t="s">
        <v>2008</v>
      </c>
      <c r="J231" t="s">
        <v>2012</v>
      </c>
      <c r="K231" t="s">
        <v>2017</v>
      </c>
      <c r="L231" t="s">
        <v>2028</v>
      </c>
      <c r="M231" s="3">
        <v>45507</v>
      </c>
      <c r="N231">
        <f t="shared" ca="1" si="19"/>
        <v>322</v>
      </c>
      <c r="O231" s="4">
        <v>6</v>
      </c>
      <c r="P231" s="4">
        <v>5</v>
      </c>
      <c r="Q231" s="4">
        <v>22</v>
      </c>
      <c r="R231" s="4">
        <v>19</v>
      </c>
      <c r="S231" s="4">
        <v>2</v>
      </c>
      <c r="T231" s="4">
        <v>7</v>
      </c>
      <c r="U231" t="str">
        <f t="shared" ca="1" si="20"/>
        <v>Churned</v>
      </c>
      <c r="V231" t="s">
        <v>2035</v>
      </c>
      <c r="W231">
        <f t="shared" si="21"/>
        <v>5500</v>
      </c>
      <c r="X231">
        <v>3</v>
      </c>
    </row>
    <row r="232" spans="1:24" x14ac:dyDescent="0.3">
      <c r="A232" t="s">
        <v>241</v>
      </c>
      <c r="B232" t="s">
        <v>1241</v>
      </c>
      <c r="C232">
        <v>68</v>
      </c>
      <c r="D232" t="str">
        <f t="shared" si="22"/>
        <v>Senior</v>
      </c>
      <c r="E232" t="s">
        <v>2007</v>
      </c>
      <c r="F232" s="3">
        <v>45456</v>
      </c>
      <c r="G232" s="2" t="str">
        <f t="shared" si="23"/>
        <v>Jun</v>
      </c>
      <c r="H232" s="2" t="str">
        <f t="shared" si="18"/>
        <v>2024</v>
      </c>
      <c r="I232" t="s">
        <v>2011</v>
      </c>
      <c r="J232" t="s">
        <v>2012</v>
      </c>
      <c r="K232" t="s">
        <v>2014</v>
      </c>
      <c r="L232" t="s">
        <v>2047</v>
      </c>
      <c r="M232" s="3">
        <v>45798</v>
      </c>
      <c r="N232">
        <f t="shared" ca="1" si="19"/>
        <v>31</v>
      </c>
      <c r="O232" s="13" t="s">
        <v>2057</v>
      </c>
      <c r="P232" s="13">
        <v>8</v>
      </c>
      <c r="Q232" s="13">
        <v>23</v>
      </c>
      <c r="R232" s="13">
        <v>14</v>
      </c>
      <c r="S232" s="13">
        <v>1</v>
      </c>
      <c r="T232" s="13">
        <v>1</v>
      </c>
      <c r="U232" t="str">
        <f t="shared" ca="1" si="20"/>
        <v>Active</v>
      </c>
      <c r="V232" t="s">
        <v>2035</v>
      </c>
      <c r="W232">
        <f t="shared" si="21"/>
        <v>700</v>
      </c>
      <c r="X232">
        <v>8</v>
      </c>
    </row>
    <row r="233" spans="1:24" x14ac:dyDescent="0.3">
      <c r="A233" t="s">
        <v>242</v>
      </c>
      <c r="B233" t="s">
        <v>1242</v>
      </c>
      <c r="C233">
        <v>26</v>
      </c>
      <c r="D233" t="str">
        <f t="shared" si="22"/>
        <v>Adult</v>
      </c>
      <c r="E233" t="s">
        <v>2007</v>
      </c>
      <c r="F233" s="3">
        <v>45228</v>
      </c>
      <c r="G233" s="2" t="str">
        <f t="shared" si="23"/>
        <v>Oct</v>
      </c>
      <c r="H233" s="2" t="str">
        <f t="shared" si="18"/>
        <v>2023</v>
      </c>
      <c r="I233" t="s">
        <v>2008</v>
      </c>
      <c r="J233" t="s">
        <v>2012</v>
      </c>
      <c r="K233" t="s">
        <v>2015</v>
      </c>
      <c r="L233" t="s">
        <v>2047</v>
      </c>
      <c r="M233" s="3">
        <v>45653</v>
      </c>
      <c r="N233">
        <f t="shared" ca="1" si="19"/>
        <v>176</v>
      </c>
      <c r="O233" s="4" t="s">
        <v>2057</v>
      </c>
      <c r="P233" s="4">
        <v>9</v>
      </c>
      <c r="Q233" s="4">
        <v>29</v>
      </c>
      <c r="R233" s="4">
        <v>11</v>
      </c>
      <c r="S233" s="4">
        <v>30</v>
      </c>
      <c r="T233" s="4">
        <v>7</v>
      </c>
      <c r="U233" t="str">
        <f t="shared" ca="1" si="20"/>
        <v>Churned</v>
      </c>
      <c r="V233" t="s">
        <v>2035</v>
      </c>
      <c r="W233">
        <f t="shared" si="21"/>
        <v>5500</v>
      </c>
      <c r="X233">
        <v>6</v>
      </c>
    </row>
    <row r="234" spans="1:24" x14ac:dyDescent="0.3">
      <c r="A234" t="s">
        <v>243</v>
      </c>
      <c r="B234" t="s">
        <v>1243</v>
      </c>
      <c r="C234">
        <v>14</v>
      </c>
      <c r="D234" t="str">
        <f t="shared" si="22"/>
        <v>Teenage</v>
      </c>
      <c r="E234" t="s">
        <v>2007</v>
      </c>
      <c r="F234" s="3">
        <v>45055</v>
      </c>
      <c r="G234" s="2" t="str">
        <f t="shared" si="23"/>
        <v>May</v>
      </c>
      <c r="H234" s="2" t="str">
        <f t="shared" si="18"/>
        <v>2023</v>
      </c>
      <c r="I234" t="s">
        <v>2010</v>
      </c>
      <c r="J234" t="s">
        <v>2012</v>
      </c>
      <c r="K234" t="s">
        <v>2017</v>
      </c>
      <c r="L234" t="s">
        <v>2047</v>
      </c>
      <c r="M234" s="3">
        <v>45525</v>
      </c>
      <c r="N234">
        <f t="shared" ca="1" si="19"/>
        <v>304</v>
      </c>
      <c r="O234" s="4" t="s">
        <v>2057</v>
      </c>
      <c r="P234" s="4" t="s">
        <v>2057</v>
      </c>
      <c r="Q234" s="4" t="s">
        <v>2057</v>
      </c>
      <c r="R234" s="4" t="s">
        <v>2057</v>
      </c>
      <c r="S234" s="4">
        <v>11</v>
      </c>
      <c r="T234" s="4">
        <v>27</v>
      </c>
      <c r="U234" t="str">
        <f t="shared" ca="1" si="20"/>
        <v>Churned</v>
      </c>
      <c r="V234" t="s">
        <v>2034</v>
      </c>
      <c r="W234">
        <f t="shared" si="21"/>
        <v>3500</v>
      </c>
      <c r="X234">
        <v>1</v>
      </c>
    </row>
    <row r="235" spans="1:24" x14ac:dyDescent="0.3">
      <c r="A235" t="s">
        <v>244</v>
      </c>
      <c r="B235" t="s">
        <v>1244</v>
      </c>
      <c r="C235">
        <v>31</v>
      </c>
      <c r="D235" t="str">
        <f t="shared" si="22"/>
        <v>Adult</v>
      </c>
      <c r="E235" t="s">
        <v>2007</v>
      </c>
      <c r="F235" s="3">
        <v>45532</v>
      </c>
      <c r="G235" s="2" t="str">
        <f t="shared" si="23"/>
        <v>Aug</v>
      </c>
      <c r="H235" s="2" t="str">
        <f t="shared" si="18"/>
        <v>2024</v>
      </c>
      <c r="I235" t="s">
        <v>2009</v>
      </c>
      <c r="J235" t="s">
        <v>2012</v>
      </c>
      <c r="K235" t="s">
        <v>2016</v>
      </c>
      <c r="L235" t="s">
        <v>2027</v>
      </c>
      <c r="M235" s="3">
        <v>45738</v>
      </c>
      <c r="N235">
        <f t="shared" ca="1" si="19"/>
        <v>91</v>
      </c>
      <c r="O235" s="13" t="s">
        <v>2057</v>
      </c>
      <c r="P235" s="13">
        <v>10</v>
      </c>
      <c r="Q235" s="13">
        <v>26</v>
      </c>
      <c r="R235" s="13">
        <v>19</v>
      </c>
      <c r="S235" s="13">
        <v>17</v>
      </c>
      <c r="T235" s="13">
        <v>5</v>
      </c>
      <c r="U235" t="str">
        <f t="shared" ca="1" si="20"/>
        <v>Churned</v>
      </c>
      <c r="V235" t="s">
        <v>2034</v>
      </c>
      <c r="W235">
        <f t="shared" si="21"/>
        <v>1800</v>
      </c>
      <c r="X235">
        <v>2</v>
      </c>
    </row>
    <row r="236" spans="1:24" x14ac:dyDescent="0.3">
      <c r="A236" t="s">
        <v>245</v>
      </c>
      <c r="B236" t="s">
        <v>1245</v>
      </c>
      <c r="C236">
        <v>58</v>
      </c>
      <c r="D236" t="str">
        <f t="shared" si="22"/>
        <v>Senior</v>
      </c>
      <c r="E236" t="s">
        <v>2006</v>
      </c>
      <c r="F236" s="3">
        <v>45570</v>
      </c>
      <c r="G236" s="2" t="str">
        <f t="shared" si="23"/>
        <v>Oct</v>
      </c>
      <c r="H236" s="2" t="str">
        <f t="shared" si="18"/>
        <v>2024</v>
      </c>
      <c r="I236" t="s">
        <v>2010</v>
      </c>
      <c r="J236" t="s">
        <v>2012</v>
      </c>
      <c r="K236" t="s">
        <v>2017</v>
      </c>
      <c r="L236" t="s">
        <v>2025</v>
      </c>
      <c r="M236" s="3">
        <v>45738</v>
      </c>
      <c r="N236">
        <f t="shared" ca="1" si="19"/>
        <v>91</v>
      </c>
      <c r="O236" s="13">
        <v>6</v>
      </c>
      <c r="P236" s="13">
        <v>23</v>
      </c>
      <c r="Q236" s="13">
        <v>29</v>
      </c>
      <c r="R236" s="13">
        <v>7</v>
      </c>
      <c r="S236" s="13">
        <v>9</v>
      </c>
      <c r="T236" s="13">
        <v>6</v>
      </c>
      <c r="U236" t="str">
        <f t="shared" ca="1" si="20"/>
        <v>Churned</v>
      </c>
      <c r="V236" t="s">
        <v>2035</v>
      </c>
      <c r="W236">
        <f t="shared" si="21"/>
        <v>3500</v>
      </c>
      <c r="X236">
        <v>3</v>
      </c>
    </row>
    <row r="237" spans="1:24" x14ac:dyDescent="0.3">
      <c r="A237" t="s">
        <v>246</v>
      </c>
      <c r="B237" t="s">
        <v>1246</v>
      </c>
      <c r="C237">
        <v>48</v>
      </c>
      <c r="D237" t="str">
        <f t="shared" si="22"/>
        <v>Senior</v>
      </c>
      <c r="E237" t="s">
        <v>2007</v>
      </c>
      <c r="F237" s="3">
        <v>45258</v>
      </c>
      <c r="G237" s="2" t="str">
        <f t="shared" si="23"/>
        <v>Nov</v>
      </c>
      <c r="H237" s="2" t="str">
        <f t="shared" si="18"/>
        <v>2023</v>
      </c>
      <c r="I237" t="s">
        <v>2009</v>
      </c>
      <c r="J237" t="s">
        <v>2012</v>
      </c>
      <c r="K237" t="s">
        <v>2015</v>
      </c>
      <c r="L237" t="s">
        <v>2027</v>
      </c>
      <c r="M237" s="3">
        <v>45794</v>
      </c>
      <c r="N237">
        <f t="shared" ca="1" si="19"/>
        <v>35</v>
      </c>
      <c r="O237" s="13">
        <v>2</v>
      </c>
      <c r="P237" s="13">
        <v>10</v>
      </c>
      <c r="Q237" s="13">
        <v>28</v>
      </c>
      <c r="R237" s="13">
        <v>18</v>
      </c>
      <c r="S237" s="13">
        <v>3</v>
      </c>
      <c r="T237" s="13">
        <v>26</v>
      </c>
      <c r="U237" t="str">
        <f t="shared" ca="1" si="20"/>
        <v>Active</v>
      </c>
      <c r="V237" t="s">
        <v>2034</v>
      </c>
      <c r="W237">
        <f t="shared" si="21"/>
        <v>1800</v>
      </c>
      <c r="X237">
        <v>2</v>
      </c>
    </row>
    <row r="238" spans="1:24" x14ac:dyDescent="0.3">
      <c r="A238" t="s">
        <v>247</v>
      </c>
      <c r="B238" t="s">
        <v>1247</v>
      </c>
      <c r="C238">
        <v>21</v>
      </c>
      <c r="D238" t="str">
        <f t="shared" si="22"/>
        <v>Adult</v>
      </c>
      <c r="E238" t="s">
        <v>2007</v>
      </c>
      <c r="F238" s="3">
        <v>45147</v>
      </c>
      <c r="G238" s="2" t="str">
        <f t="shared" si="23"/>
        <v>Aug</v>
      </c>
      <c r="H238" s="2" t="str">
        <f t="shared" si="18"/>
        <v>2023</v>
      </c>
      <c r="I238" t="s">
        <v>2010</v>
      </c>
      <c r="J238" t="s">
        <v>2012</v>
      </c>
      <c r="K238" t="s">
        <v>2014</v>
      </c>
      <c r="L238" t="s">
        <v>2047</v>
      </c>
      <c r="M238" s="3">
        <v>45703</v>
      </c>
      <c r="N238">
        <f t="shared" ca="1" si="19"/>
        <v>126</v>
      </c>
      <c r="O238" s="13" t="s">
        <v>2057</v>
      </c>
      <c r="P238" s="13" t="s">
        <v>2057</v>
      </c>
      <c r="Q238" s="13" t="s">
        <v>2057</v>
      </c>
      <c r="R238" s="13" t="s">
        <v>2057</v>
      </c>
      <c r="S238" s="13">
        <v>23</v>
      </c>
      <c r="T238" s="13">
        <v>5</v>
      </c>
      <c r="U238" t="str">
        <f t="shared" ca="1" si="20"/>
        <v>Churned</v>
      </c>
      <c r="V238" t="s">
        <v>2035</v>
      </c>
      <c r="W238">
        <f t="shared" si="21"/>
        <v>3500</v>
      </c>
      <c r="X238">
        <v>2</v>
      </c>
    </row>
    <row r="239" spans="1:24" x14ac:dyDescent="0.3">
      <c r="A239" t="s">
        <v>248</v>
      </c>
      <c r="B239" t="s">
        <v>1248</v>
      </c>
      <c r="C239">
        <v>52</v>
      </c>
      <c r="D239" t="str">
        <f t="shared" si="22"/>
        <v>Senior</v>
      </c>
      <c r="E239" t="s">
        <v>2007</v>
      </c>
      <c r="F239" s="3">
        <v>45063</v>
      </c>
      <c r="G239" s="2" t="str">
        <f t="shared" si="23"/>
        <v>May</v>
      </c>
      <c r="H239" s="2" t="str">
        <f t="shared" si="18"/>
        <v>2023</v>
      </c>
      <c r="I239" t="s">
        <v>2009</v>
      </c>
      <c r="J239" t="s">
        <v>2013</v>
      </c>
      <c r="L239" t="s">
        <v>2025</v>
      </c>
      <c r="M239" s="3">
        <v>45497</v>
      </c>
      <c r="N239">
        <f t="shared" ca="1" si="19"/>
        <v>332</v>
      </c>
      <c r="O239" s="4" t="s">
        <v>2057</v>
      </c>
      <c r="P239" s="4" t="s">
        <v>2057</v>
      </c>
      <c r="Q239" s="4" t="s">
        <v>2057</v>
      </c>
      <c r="R239" s="4">
        <v>21</v>
      </c>
      <c r="S239" s="4">
        <v>18</v>
      </c>
      <c r="T239" s="4">
        <v>24</v>
      </c>
      <c r="U239" t="str">
        <f t="shared" ca="1" si="20"/>
        <v>Churned</v>
      </c>
      <c r="V239" t="s">
        <v>2035</v>
      </c>
      <c r="W239">
        <f t="shared" si="21"/>
        <v>1800</v>
      </c>
      <c r="X239">
        <v>9</v>
      </c>
    </row>
    <row r="240" spans="1:24" x14ac:dyDescent="0.3">
      <c r="A240" t="s">
        <v>249</v>
      </c>
      <c r="B240" t="s">
        <v>1249</v>
      </c>
      <c r="C240">
        <v>18</v>
      </c>
      <c r="D240" t="str">
        <f t="shared" si="22"/>
        <v>Adult</v>
      </c>
      <c r="E240" t="s">
        <v>2006</v>
      </c>
      <c r="F240" s="3">
        <v>45162</v>
      </c>
      <c r="G240" s="2" t="str">
        <f t="shared" si="23"/>
        <v>Aug</v>
      </c>
      <c r="H240" s="2" t="str">
        <f t="shared" si="18"/>
        <v>2023</v>
      </c>
      <c r="I240" t="s">
        <v>2011</v>
      </c>
      <c r="J240" t="s">
        <v>2012</v>
      </c>
      <c r="K240" t="s">
        <v>2014</v>
      </c>
      <c r="L240" t="s">
        <v>2047</v>
      </c>
      <c r="M240" s="3">
        <v>45633</v>
      </c>
      <c r="N240">
        <f t="shared" ca="1" si="19"/>
        <v>196</v>
      </c>
      <c r="O240" s="4" t="s">
        <v>2057</v>
      </c>
      <c r="P240" s="4">
        <v>25</v>
      </c>
      <c r="Q240" s="4">
        <v>15</v>
      </c>
      <c r="R240" s="4">
        <v>1</v>
      </c>
      <c r="S240" s="4">
        <v>9</v>
      </c>
      <c r="T240" s="4">
        <v>13</v>
      </c>
      <c r="U240" t="str">
        <f t="shared" ca="1" si="20"/>
        <v>Churned</v>
      </c>
      <c r="V240" t="s">
        <v>2034</v>
      </c>
      <c r="W240">
        <f t="shared" si="21"/>
        <v>700</v>
      </c>
      <c r="X240">
        <v>10</v>
      </c>
    </row>
    <row r="241" spans="1:24" x14ac:dyDescent="0.3">
      <c r="A241" t="s">
        <v>250</v>
      </c>
      <c r="B241" t="s">
        <v>1250</v>
      </c>
      <c r="C241">
        <v>51</v>
      </c>
      <c r="D241" t="str">
        <f t="shared" si="22"/>
        <v>Senior</v>
      </c>
      <c r="E241" t="s">
        <v>2007</v>
      </c>
      <c r="F241" s="3">
        <v>45154</v>
      </c>
      <c r="G241" s="2" t="str">
        <f t="shared" si="23"/>
        <v>Aug</v>
      </c>
      <c r="H241" s="2" t="str">
        <f t="shared" si="18"/>
        <v>2023</v>
      </c>
      <c r="I241" t="s">
        <v>2008</v>
      </c>
      <c r="J241" t="s">
        <v>2012</v>
      </c>
      <c r="K241" t="s">
        <v>2017</v>
      </c>
      <c r="L241" t="s">
        <v>2027</v>
      </c>
      <c r="M241" s="3">
        <v>45496</v>
      </c>
      <c r="N241">
        <f t="shared" ca="1" si="19"/>
        <v>333</v>
      </c>
      <c r="O241" s="4" t="s">
        <v>2057</v>
      </c>
      <c r="P241" s="4" t="s">
        <v>2057</v>
      </c>
      <c r="Q241" s="4">
        <v>20</v>
      </c>
      <c r="R241" s="4">
        <v>13</v>
      </c>
      <c r="S241" s="4">
        <v>3</v>
      </c>
      <c r="T241" s="4">
        <v>13</v>
      </c>
      <c r="U241" t="str">
        <f t="shared" ca="1" si="20"/>
        <v>Churned</v>
      </c>
      <c r="V241" t="s">
        <v>2034</v>
      </c>
      <c r="W241">
        <f t="shared" si="21"/>
        <v>5500</v>
      </c>
      <c r="X241">
        <v>9</v>
      </c>
    </row>
    <row r="242" spans="1:24" x14ac:dyDescent="0.3">
      <c r="A242" t="s">
        <v>251</v>
      </c>
      <c r="B242" t="s">
        <v>1251</v>
      </c>
      <c r="C242">
        <v>19</v>
      </c>
      <c r="D242" t="str">
        <f t="shared" si="22"/>
        <v>Adult</v>
      </c>
      <c r="E242" t="s">
        <v>2006</v>
      </c>
      <c r="F242" s="3">
        <v>45247</v>
      </c>
      <c r="G242" s="2" t="str">
        <f t="shared" si="23"/>
        <v>Nov</v>
      </c>
      <c r="H242" s="2" t="str">
        <f t="shared" si="18"/>
        <v>2023</v>
      </c>
      <c r="I242" t="s">
        <v>2011</v>
      </c>
      <c r="J242" t="s">
        <v>2012</v>
      </c>
      <c r="K242" t="s">
        <v>2016</v>
      </c>
      <c r="L242" t="s">
        <v>2047</v>
      </c>
      <c r="M242" s="3">
        <v>45799</v>
      </c>
      <c r="N242">
        <f t="shared" ca="1" si="19"/>
        <v>30</v>
      </c>
      <c r="O242" s="13" t="s">
        <v>2057</v>
      </c>
      <c r="P242" s="13">
        <v>21</v>
      </c>
      <c r="Q242" s="13">
        <v>2</v>
      </c>
      <c r="R242" s="13">
        <v>11</v>
      </c>
      <c r="S242" s="13">
        <v>1</v>
      </c>
      <c r="T242" s="13">
        <v>1</v>
      </c>
      <c r="U242" t="str">
        <f t="shared" ca="1" si="20"/>
        <v>Active</v>
      </c>
      <c r="V242" t="s">
        <v>2035</v>
      </c>
      <c r="W242">
        <f t="shared" si="21"/>
        <v>700</v>
      </c>
      <c r="X242">
        <v>1</v>
      </c>
    </row>
    <row r="243" spans="1:24" x14ac:dyDescent="0.3">
      <c r="A243" t="s">
        <v>252</v>
      </c>
      <c r="B243" t="s">
        <v>1252</v>
      </c>
      <c r="C243">
        <v>42</v>
      </c>
      <c r="D243" t="str">
        <f t="shared" si="22"/>
        <v>Adult</v>
      </c>
      <c r="E243" t="s">
        <v>2006</v>
      </c>
      <c r="F243" s="3">
        <v>45384</v>
      </c>
      <c r="G243" s="2" t="str">
        <f t="shared" si="23"/>
        <v>Apr</v>
      </c>
      <c r="H243" s="2" t="str">
        <f t="shared" si="18"/>
        <v>2024</v>
      </c>
      <c r="I243" t="s">
        <v>2010</v>
      </c>
      <c r="J243" t="s">
        <v>2012</v>
      </c>
      <c r="K243" t="s">
        <v>2015</v>
      </c>
      <c r="L243" t="s">
        <v>2047</v>
      </c>
      <c r="M243" s="3">
        <v>45802</v>
      </c>
      <c r="N243">
        <f t="shared" ca="1" si="19"/>
        <v>27</v>
      </c>
      <c r="O243" s="13" t="s">
        <v>2057</v>
      </c>
      <c r="P243" s="13">
        <v>16</v>
      </c>
      <c r="Q243" s="13">
        <v>16</v>
      </c>
      <c r="R243" s="13">
        <v>29</v>
      </c>
      <c r="S243" s="13">
        <v>23</v>
      </c>
      <c r="T243" s="13">
        <v>24</v>
      </c>
      <c r="U243" t="str">
        <f t="shared" ca="1" si="20"/>
        <v>Active</v>
      </c>
      <c r="V243" t="s">
        <v>2034</v>
      </c>
      <c r="W243">
        <f t="shared" si="21"/>
        <v>3500</v>
      </c>
      <c r="X243">
        <v>2</v>
      </c>
    </row>
    <row r="244" spans="1:24" x14ac:dyDescent="0.3">
      <c r="A244" t="s">
        <v>253</v>
      </c>
      <c r="B244" t="s">
        <v>1253</v>
      </c>
      <c r="C244">
        <v>20</v>
      </c>
      <c r="D244" t="str">
        <f t="shared" si="22"/>
        <v>Adult</v>
      </c>
      <c r="E244" t="s">
        <v>2006</v>
      </c>
      <c r="F244" s="3">
        <v>45318</v>
      </c>
      <c r="G244" s="2" t="str">
        <f t="shared" si="23"/>
        <v>Jan</v>
      </c>
      <c r="H244" s="2" t="str">
        <f t="shared" si="18"/>
        <v>2024</v>
      </c>
      <c r="I244" t="s">
        <v>2009</v>
      </c>
      <c r="J244" t="s">
        <v>2012</v>
      </c>
      <c r="K244" t="s">
        <v>2015</v>
      </c>
      <c r="L244" t="s">
        <v>2047</v>
      </c>
      <c r="M244" s="3">
        <v>45807</v>
      </c>
      <c r="N244">
        <f t="shared" ca="1" si="19"/>
        <v>22</v>
      </c>
      <c r="O244" s="13" t="s">
        <v>2057</v>
      </c>
      <c r="P244" s="13">
        <v>14</v>
      </c>
      <c r="Q244" s="13">
        <v>26</v>
      </c>
      <c r="R244" s="13">
        <v>6</v>
      </c>
      <c r="S244" s="13">
        <v>7</v>
      </c>
      <c r="T244" s="13">
        <v>25</v>
      </c>
      <c r="U244" t="str">
        <f t="shared" ca="1" si="20"/>
        <v>Active</v>
      </c>
      <c r="V244" t="s">
        <v>2034</v>
      </c>
      <c r="W244">
        <f t="shared" si="21"/>
        <v>1800</v>
      </c>
      <c r="X244">
        <v>9</v>
      </c>
    </row>
    <row r="245" spans="1:24" x14ac:dyDescent="0.3">
      <c r="A245" t="s">
        <v>254</v>
      </c>
      <c r="B245" t="s">
        <v>1254</v>
      </c>
      <c r="C245">
        <v>42</v>
      </c>
      <c r="D245" t="str">
        <f t="shared" si="22"/>
        <v>Adult</v>
      </c>
      <c r="E245" t="s">
        <v>2006</v>
      </c>
      <c r="F245" s="3">
        <v>45533</v>
      </c>
      <c r="G245" s="2" t="str">
        <f t="shared" si="23"/>
        <v>Aug</v>
      </c>
      <c r="H245" s="2" t="str">
        <f t="shared" si="18"/>
        <v>2024</v>
      </c>
      <c r="I245" t="s">
        <v>2009</v>
      </c>
      <c r="J245" t="s">
        <v>2012</v>
      </c>
      <c r="K245" t="s">
        <v>2014</v>
      </c>
      <c r="L245" t="s">
        <v>2027</v>
      </c>
      <c r="M245" s="3">
        <v>45723</v>
      </c>
      <c r="N245">
        <f t="shared" ca="1" si="19"/>
        <v>106</v>
      </c>
      <c r="O245" s="13" t="s">
        <v>2057</v>
      </c>
      <c r="P245" s="13">
        <v>1</v>
      </c>
      <c r="Q245" s="13">
        <v>28</v>
      </c>
      <c r="R245" s="13">
        <v>24</v>
      </c>
      <c r="S245" s="13">
        <v>21</v>
      </c>
      <c r="T245" s="13">
        <v>19</v>
      </c>
      <c r="U245" t="str">
        <f t="shared" ca="1" si="20"/>
        <v>Churned</v>
      </c>
      <c r="V245" t="s">
        <v>2034</v>
      </c>
      <c r="W245">
        <f t="shared" si="21"/>
        <v>1800</v>
      </c>
      <c r="X245">
        <v>7</v>
      </c>
    </row>
    <row r="246" spans="1:24" x14ac:dyDescent="0.3">
      <c r="A246" t="s">
        <v>255</v>
      </c>
      <c r="B246" t="s">
        <v>1255</v>
      </c>
      <c r="C246">
        <v>44</v>
      </c>
      <c r="D246" t="str">
        <f t="shared" si="22"/>
        <v>Adult</v>
      </c>
      <c r="E246" t="s">
        <v>2006</v>
      </c>
      <c r="F246" s="3">
        <v>45128</v>
      </c>
      <c r="G246" s="2" t="str">
        <f t="shared" si="23"/>
        <v>Jul</v>
      </c>
      <c r="H246" s="2" t="str">
        <f t="shared" si="18"/>
        <v>2023</v>
      </c>
      <c r="I246" t="s">
        <v>2008</v>
      </c>
      <c r="J246" t="s">
        <v>2012</v>
      </c>
      <c r="K246" t="s">
        <v>2014</v>
      </c>
      <c r="L246" t="s">
        <v>2026</v>
      </c>
      <c r="M246" s="3">
        <v>45639</v>
      </c>
      <c r="N246">
        <f t="shared" ca="1" si="19"/>
        <v>190</v>
      </c>
      <c r="O246" s="4">
        <v>5</v>
      </c>
      <c r="P246" s="4">
        <v>17</v>
      </c>
      <c r="Q246" s="4">
        <v>28</v>
      </c>
      <c r="R246" s="4">
        <v>16</v>
      </c>
      <c r="S246" s="4">
        <v>11</v>
      </c>
      <c r="T246" s="4">
        <v>28</v>
      </c>
      <c r="U246" t="str">
        <f t="shared" ca="1" si="20"/>
        <v>Churned</v>
      </c>
      <c r="V246" t="s">
        <v>2034</v>
      </c>
      <c r="W246">
        <f t="shared" si="21"/>
        <v>5500</v>
      </c>
      <c r="X246">
        <v>7</v>
      </c>
    </row>
    <row r="247" spans="1:24" x14ac:dyDescent="0.3">
      <c r="A247" t="s">
        <v>256</v>
      </c>
      <c r="B247" t="s">
        <v>1256</v>
      </c>
      <c r="C247">
        <v>64</v>
      </c>
      <c r="D247" t="str">
        <f t="shared" si="22"/>
        <v>Senior</v>
      </c>
      <c r="E247" t="s">
        <v>2006</v>
      </c>
      <c r="F247" s="3">
        <v>45664</v>
      </c>
      <c r="G247" s="2" t="str">
        <f t="shared" si="23"/>
        <v>Jan</v>
      </c>
      <c r="H247" s="2" t="str">
        <f t="shared" si="18"/>
        <v>2025</v>
      </c>
      <c r="I247" t="s">
        <v>2008</v>
      </c>
      <c r="J247" t="s">
        <v>2012</v>
      </c>
      <c r="K247" t="s">
        <v>2014</v>
      </c>
      <c r="L247" t="s">
        <v>2026</v>
      </c>
      <c r="M247" s="3">
        <v>45816</v>
      </c>
      <c r="N247">
        <f t="shared" ca="1" si="19"/>
        <v>13</v>
      </c>
      <c r="O247" s="13" t="s">
        <v>2057</v>
      </c>
      <c r="P247" s="13">
        <v>21</v>
      </c>
      <c r="Q247" s="13">
        <v>12</v>
      </c>
      <c r="R247" s="13">
        <v>4</v>
      </c>
      <c r="S247" s="13">
        <v>24</v>
      </c>
      <c r="T247" s="13">
        <v>10</v>
      </c>
      <c r="U247" t="str">
        <f t="shared" ca="1" si="20"/>
        <v>Active</v>
      </c>
      <c r="V247" t="s">
        <v>2035</v>
      </c>
      <c r="W247">
        <f t="shared" si="21"/>
        <v>5500</v>
      </c>
      <c r="X247">
        <v>4</v>
      </c>
    </row>
    <row r="248" spans="1:24" x14ac:dyDescent="0.3">
      <c r="A248" t="s">
        <v>257</v>
      </c>
      <c r="B248" t="s">
        <v>1257</v>
      </c>
      <c r="C248">
        <v>50</v>
      </c>
      <c r="D248" t="str">
        <f t="shared" si="22"/>
        <v>Senior</v>
      </c>
      <c r="E248" t="s">
        <v>2007</v>
      </c>
      <c r="F248" s="3">
        <v>45512</v>
      </c>
      <c r="G248" s="2" t="str">
        <f t="shared" si="23"/>
        <v>Aug</v>
      </c>
      <c r="H248" s="2" t="str">
        <f t="shared" si="18"/>
        <v>2024</v>
      </c>
      <c r="I248" t="s">
        <v>2011</v>
      </c>
      <c r="J248" t="s">
        <v>2012</v>
      </c>
      <c r="K248" t="s">
        <v>2017</v>
      </c>
      <c r="L248" t="s">
        <v>2026</v>
      </c>
      <c r="M248" s="3">
        <v>45756</v>
      </c>
      <c r="N248">
        <f t="shared" ca="1" si="19"/>
        <v>73</v>
      </c>
      <c r="O248" s="13" t="s">
        <v>2057</v>
      </c>
      <c r="P248" s="13" t="s">
        <v>2057</v>
      </c>
      <c r="Q248" s="13">
        <v>15</v>
      </c>
      <c r="R248" s="13">
        <v>6</v>
      </c>
      <c r="S248" s="13">
        <v>15</v>
      </c>
      <c r="T248" s="13">
        <v>26</v>
      </c>
      <c r="U248" t="str">
        <f t="shared" ca="1" si="20"/>
        <v>Churned</v>
      </c>
      <c r="V248" t="s">
        <v>2035</v>
      </c>
      <c r="W248">
        <f t="shared" si="21"/>
        <v>700</v>
      </c>
      <c r="X248">
        <v>10</v>
      </c>
    </row>
    <row r="249" spans="1:24" x14ac:dyDescent="0.3">
      <c r="A249" t="s">
        <v>258</v>
      </c>
      <c r="B249" t="s">
        <v>1258</v>
      </c>
      <c r="C249">
        <v>24</v>
      </c>
      <c r="D249" t="str">
        <f t="shared" si="22"/>
        <v>Adult</v>
      </c>
      <c r="E249" t="s">
        <v>2007</v>
      </c>
      <c r="F249" s="3">
        <v>45219</v>
      </c>
      <c r="G249" s="2" t="str">
        <f t="shared" si="23"/>
        <v>Oct</v>
      </c>
      <c r="H249" s="2" t="str">
        <f t="shared" si="18"/>
        <v>2023</v>
      </c>
      <c r="I249" t="s">
        <v>2010</v>
      </c>
      <c r="J249" t="s">
        <v>2012</v>
      </c>
      <c r="K249" t="s">
        <v>2017</v>
      </c>
      <c r="L249" t="s">
        <v>2025</v>
      </c>
      <c r="M249" s="3">
        <v>45818</v>
      </c>
      <c r="N249">
        <f t="shared" ca="1" si="19"/>
        <v>11</v>
      </c>
      <c r="O249" s="13" t="s">
        <v>2057</v>
      </c>
      <c r="P249" s="13" t="s">
        <v>2057</v>
      </c>
      <c r="Q249" s="13">
        <v>29</v>
      </c>
      <c r="R249" s="13">
        <v>8</v>
      </c>
      <c r="S249" s="13">
        <v>13</v>
      </c>
      <c r="T249" s="13">
        <v>29</v>
      </c>
      <c r="U249" t="str">
        <f t="shared" ca="1" si="20"/>
        <v>Active</v>
      </c>
      <c r="V249" t="s">
        <v>2035</v>
      </c>
      <c r="W249">
        <f t="shared" si="21"/>
        <v>3500</v>
      </c>
      <c r="X249">
        <v>1</v>
      </c>
    </row>
    <row r="250" spans="1:24" x14ac:dyDescent="0.3">
      <c r="A250" t="s">
        <v>259</v>
      </c>
      <c r="B250" t="s">
        <v>1259</v>
      </c>
      <c r="C250">
        <v>42</v>
      </c>
      <c r="D250" t="str">
        <f t="shared" si="22"/>
        <v>Adult</v>
      </c>
      <c r="E250" t="s">
        <v>2006</v>
      </c>
      <c r="F250" s="3">
        <v>45137</v>
      </c>
      <c r="G250" s="2" t="str">
        <f t="shared" si="23"/>
        <v>Jul</v>
      </c>
      <c r="H250" s="2" t="str">
        <f t="shared" si="18"/>
        <v>2023</v>
      </c>
      <c r="I250" t="s">
        <v>2010</v>
      </c>
      <c r="J250" t="s">
        <v>2013</v>
      </c>
      <c r="L250" t="s">
        <v>2028</v>
      </c>
      <c r="M250" s="3">
        <v>45817</v>
      </c>
      <c r="N250">
        <f t="shared" ca="1" si="19"/>
        <v>12</v>
      </c>
      <c r="O250" s="13" t="s">
        <v>2057</v>
      </c>
      <c r="P250" s="13" t="s">
        <v>2057</v>
      </c>
      <c r="Q250" s="13" t="s">
        <v>2057</v>
      </c>
      <c r="R250" s="13">
        <v>2</v>
      </c>
      <c r="S250" s="13">
        <v>19</v>
      </c>
      <c r="T250" s="13">
        <v>24</v>
      </c>
      <c r="U250" t="str">
        <f t="shared" ca="1" si="20"/>
        <v>Active</v>
      </c>
      <c r="V250" t="s">
        <v>2034</v>
      </c>
      <c r="W250">
        <f t="shared" si="21"/>
        <v>3500</v>
      </c>
      <c r="X250">
        <v>7</v>
      </c>
    </row>
    <row r="251" spans="1:24" x14ac:dyDescent="0.3">
      <c r="A251" t="s">
        <v>260</v>
      </c>
      <c r="B251" t="s">
        <v>1260</v>
      </c>
      <c r="C251">
        <v>37</v>
      </c>
      <c r="D251" t="str">
        <f t="shared" si="22"/>
        <v>Adult</v>
      </c>
      <c r="E251" t="s">
        <v>2006</v>
      </c>
      <c r="F251" s="3">
        <v>45664</v>
      </c>
      <c r="G251" s="2" t="str">
        <f t="shared" si="23"/>
        <v>Jan</v>
      </c>
      <c r="H251" s="2" t="str">
        <f t="shared" si="18"/>
        <v>2025</v>
      </c>
      <c r="I251" t="s">
        <v>2010</v>
      </c>
      <c r="J251" t="s">
        <v>2013</v>
      </c>
      <c r="L251" t="s">
        <v>2026</v>
      </c>
      <c r="M251" s="3">
        <v>45818</v>
      </c>
      <c r="N251">
        <f t="shared" ca="1" si="19"/>
        <v>11</v>
      </c>
      <c r="O251" s="13" t="s">
        <v>2057</v>
      </c>
      <c r="P251" s="13">
        <v>16</v>
      </c>
      <c r="Q251" s="13">
        <v>25</v>
      </c>
      <c r="R251" s="13">
        <v>1</v>
      </c>
      <c r="S251" s="13">
        <v>21</v>
      </c>
      <c r="T251" s="13">
        <v>13</v>
      </c>
      <c r="U251" t="str">
        <f t="shared" ca="1" si="20"/>
        <v>Active</v>
      </c>
      <c r="V251" t="s">
        <v>2035</v>
      </c>
      <c r="W251">
        <f t="shared" si="21"/>
        <v>3500</v>
      </c>
      <c r="X251">
        <v>6</v>
      </c>
    </row>
    <row r="252" spans="1:24" x14ac:dyDescent="0.3">
      <c r="A252" t="s">
        <v>261</v>
      </c>
      <c r="B252" t="s">
        <v>1261</v>
      </c>
      <c r="C252">
        <v>16</v>
      </c>
      <c r="D252" t="str">
        <f t="shared" si="22"/>
        <v>Teenage</v>
      </c>
      <c r="E252" t="s">
        <v>2006</v>
      </c>
      <c r="F252" s="3">
        <v>45155</v>
      </c>
      <c r="G252" s="2" t="str">
        <f t="shared" si="23"/>
        <v>Aug</v>
      </c>
      <c r="H252" s="2" t="str">
        <f t="shared" si="18"/>
        <v>2023</v>
      </c>
      <c r="I252" t="s">
        <v>2008</v>
      </c>
      <c r="J252" t="s">
        <v>2012</v>
      </c>
      <c r="K252" t="s">
        <v>2014</v>
      </c>
      <c r="L252" t="s">
        <v>2047</v>
      </c>
      <c r="M252" s="3">
        <v>45582</v>
      </c>
      <c r="N252">
        <f t="shared" ca="1" si="19"/>
        <v>247</v>
      </c>
      <c r="O252" s="4" t="s">
        <v>2057</v>
      </c>
      <c r="P252" s="4">
        <v>13</v>
      </c>
      <c r="Q252" s="4">
        <v>23</v>
      </c>
      <c r="R252" s="4">
        <v>28</v>
      </c>
      <c r="S252" s="4">
        <v>21</v>
      </c>
      <c r="T252" s="4">
        <v>22</v>
      </c>
      <c r="U252" t="str">
        <f t="shared" ca="1" si="20"/>
        <v>Churned</v>
      </c>
      <c r="V252" t="s">
        <v>2035</v>
      </c>
      <c r="W252">
        <f t="shared" si="21"/>
        <v>5500</v>
      </c>
      <c r="X252">
        <v>7</v>
      </c>
    </row>
    <row r="253" spans="1:24" x14ac:dyDescent="0.3">
      <c r="A253" t="s">
        <v>262</v>
      </c>
      <c r="B253" t="s">
        <v>1262</v>
      </c>
      <c r="C253">
        <v>50</v>
      </c>
      <c r="D253" t="str">
        <f t="shared" si="22"/>
        <v>Senior</v>
      </c>
      <c r="E253" t="s">
        <v>2007</v>
      </c>
      <c r="F253" s="3">
        <v>45337</v>
      </c>
      <c r="G253" s="2" t="str">
        <f t="shared" si="23"/>
        <v>Feb</v>
      </c>
      <c r="H253" s="2" t="str">
        <f t="shared" si="18"/>
        <v>2024</v>
      </c>
      <c r="I253" t="s">
        <v>2009</v>
      </c>
      <c r="J253" t="s">
        <v>2012</v>
      </c>
      <c r="K253" t="s">
        <v>2017</v>
      </c>
      <c r="L253" t="s">
        <v>2047</v>
      </c>
      <c r="M253" s="3">
        <v>45590</v>
      </c>
      <c r="N253">
        <f t="shared" ca="1" si="19"/>
        <v>239</v>
      </c>
      <c r="O253" s="4">
        <v>11</v>
      </c>
      <c r="P253" s="4">
        <v>21</v>
      </c>
      <c r="Q253" s="4">
        <v>14</v>
      </c>
      <c r="R253" s="4">
        <v>2</v>
      </c>
      <c r="S253" s="4">
        <v>18</v>
      </c>
      <c r="T253" s="4">
        <v>22</v>
      </c>
      <c r="U253" t="str">
        <f t="shared" ca="1" si="20"/>
        <v>Churned</v>
      </c>
      <c r="V253" t="s">
        <v>2034</v>
      </c>
      <c r="W253">
        <f t="shared" si="21"/>
        <v>1800</v>
      </c>
      <c r="X253">
        <v>8</v>
      </c>
    </row>
    <row r="254" spans="1:24" x14ac:dyDescent="0.3">
      <c r="A254" t="s">
        <v>263</v>
      </c>
      <c r="B254" t="s">
        <v>1263</v>
      </c>
      <c r="C254">
        <v>56</v>
      </c>
      <c r="D254" t="str">
        <f t="shared" si="22"/>
        <v>Senior</v>
      </c>
      <c r="E254" t="s">
        <v>2007</v>
      </c>
      <c r="F254" s="3">
        <v>45220</v>
      </c>
      <c r="G254" s="2" t="str">
        <f t="shared" si="23"/>
        <v>Oct</v>
      </c>
      <c r="H254" s="2" t="str">
        <f t="shared" si="18"/>
        <v>2023</v>
      </c>
      <c r="I254" t="s">
        <v>2010</v>
      </c>
      <c r="J254" t="s">
        <v>2012</v>
      </c>
      <c r="K254" t="s">
        <v>2016</v>
      </c>
      <c r="L254" t="s">
        <v>2025</v>
      </c>
      <c r="M254" s="3">
        <v>45806</v>
      </c>
      <c r="N254">
        <f t="shared" ca="1" si="19"/>
        <v>23</v>
      </c>
      <c r="O254" s="13" t="s">
        <v>2057</v>
      </c>
      <c r="P254" s="13">
        <v>13</v>
      </c>
      <c r="Q254" s="13">
        <v>5</v>
      </c>
      <c r="R254" s="13">
        <v>25</v>
      </c>
      <c r="S254" s="13">
        <v>20</v>
      </c>
      <c r="T254" s="13">
        <v>8</v>
      </c>
      <c r="U254" t="str">
        <f t="shared" ca="1" si="20"/>
        <v>Active</v>
      </c>
      <c r="V254" t="s">
        <v>2035</v>
      </c>
      <c r="W254">
        <f t="shared" si="21"/>
        <v>3500</v>
      </c>
      <c r="X254">
        <v>10</v>
      </c>
    </row>
    <row r="255" spans="1:24" x14ac:dyDescent="0.3">
      <c r="A255" t="s">
        <v>264</v>
      </c>
      <c r="B255" t="s">
        <v>1264</v>
      </c>
      <c r="C255">
        <v>48</v>
      </c>
      <c r="D255" t="str">
        <f t="shared" si="22"/>
        <v>Senior</v>
      </c>
      <c r="E255" t="s">
        <v>2007</v>
      </c>
      <c r="F255" s="3">
        <v>45235</v>
      </c>
      <c r="G255" s="2" t="str">
        <f t="shared" si="23"/>
        <v>Nov</v>
      </c>
      <c r="H255" s="2" t="str">
        <f t="shared" si="18"/>
        <v>2023</v>
      </c>
      <c r="I255" t="s">
        <v>2011</v>
      </c>
      <c r="J255" t="s">
        <v>2013</v>
      </c>
      <c r="L255" t="s">
        <v>2028</v>
      </c>
      <c r="M255" s="3">
        <v>45507</v>
      </c>
      <c r="N255">
        <f t="shared" ca="1" si="19"/>
        <v>322</v>
      </c>
      <c r="O255" s="4" t="s">
        <v>2057</v>
      </c>
      <c r="P255" s="4">
        <v>21</v>
      </c>
      <c r="Q255" s="4">
        <v>20</v>
      </c>
      <c r="R255" s="4">
        <v>4</v>
      </c>
      <c r="S255" s="4">
        <v>3</v>
      </c>
      <c r="T255" s="4">
        <v>6</v>
      </c>
      <c r="U255" t="str">
        <f t="shared" ca="1" si="20"/>
        <v>Churned</v>
      </c>
      <c r="V255" t="s">
        <v>2034</v>
      </c>
      <c r="W255">
        <f t="shared" si="21"/>
        <v>700</v>
      </c>
      <c r="X255">
        <v>8</v>
      </c>
    </row>
    <row r="256" spans="1:24" x14ac:dyDescent="0.3">
      <c r="A256" t="s">
        <v>265</v>
      </c>
      <c r="B256" t="s">
        <v>1265</v>
      </c>
      <c r="C256">
        <v>37</v>
      </c>
      <c r="D256" t="str">
        <f t="shared" si="22"/>
        <v>Adult</v>
      </c>
      <c r="E256" t="s">
        <v>2006</v>
      </c>
      <c r="F256" s="3">
        <v>45047</v>
      </c>
      <c r="G256" s="2" t="str">
        <f t="shared" si="23"/>
        <v>May</v>
      </c>
      <c r="H256" s="2" t="str">
        <f t="shared" si="18"/>
        <v>2023</v>
      </c>
      <c r="I256" t="s">
        <v>2011</v>
      </c>
      <c r="J256" t="s">
        <v>2012</v>
      </c>
      <c r="K256" t="s">
        <v>2015</v>
      </c>
      <c r="L256" t="s">
        <v>2026</v>
      </c>
      <c r="M256" s="3">
        <v>45646</v>
      </c>
      <c r="N256">
        <f t="shared" ca="1" si="19"/>
        <v>183</v>
      </c>
      <c r="O256" s="4" t="s">
        <v>2057</v>
      </c>
      <c r="P256" s="4" t="s">
        <v>2057</v>
      </c>
      <c r="Q256" s="4" t="s">
        <v>2057</v>
      </c>
      <c r="R256" s="4">
        <v>8</v>
      </c>
      <c r="S256" s="4">
        <v>14</v>
      </c>
      <c r="T256" s="4">
        <v>2</v>
      </c>
      <c r="U256" t="str">
        <f t="shared" ca="1" si="20"/>
        <v>Churned</v>
      </c>
      <c r="V256" t="s">
        <v>2034</v>
      </c>
      <c r="W256">
        <f t="shared" si="21"/>
        <v>700</v>
      </c>
      <c r="X256">
        <v>1</v>
      </c>
    </row>
    <row r="257" spans="1:24" x14ac:dyDescent="0.3">
      <c r="A257" t="s">
        <v>266</v>
      </c>
      <c r="B257" t="s">
        <v>1266</v>
      </c>
      <c r="C257">
        <v>36</v>
      </c>
      <c r="D257" t="str">
        <f t="shared" si="22"/>
        <v>Adult</v>
      </c>
      <c r="E257" t="s">
        <v>2006</v>
      </c>
      <c r="F257" s="3">
        <v>44932</v>
      </c>
      <c r="G257" s="2" t="str">
        <f t="shared" si="23"/>
        <v>Jan</v>
      </c>
      <c r="H257" s="2" t="str">
        <f t="shared" si="18"/>
        <v>2023</v>
      </c>
      <c r="I257" t="s">
        <v>2010</v>
      </c>
      <c r="J257" t="s">
        <v>2012</v>
      </c>
      <c r="K257" t="s">
        <v>2016</v>
      </c>
      <c r="L257" t="s">
        <v>2025</v>
      </c>
      <c r="M257" s="3">
        <v>45567</v>
      </c>
      <c r="N257">
        <f t="shared" ca="1" si="19"/>
        <v>262</v>
      </c>
      <c r="O257" s="4" t="s">
        <v>2057</v>
      </c>
      <c r="P257" s="4">
        <v>14</v>
      </c>
      <c r="Q257" s="4">
        <v>4</v>
      </c>
      <c r="R257" s="4">
        <v>3</v>
      </c>
      <c r="S257" s="4">
        <v>29</v>
      </c>
      <c r="T257" s="4">
        <v>25</v>
      </c>
      <c r="U257" t="str">
        <f t="shared" ca="1" si="20"/>
        <v>Churned</v>
      </c>
      <c r="V257" t="s">
        <v>2034</v>
      </c>
      <c r="W257">
        <f t="shared" si="21"/>
        <v>3500</v>
      </c>
      <c r="X257">
        <v>4</v>
      </c>
    </row>
    <row r="258" spans="1:24" x14ac:dyDescent="0.3">
      <c r="A258" t="s">
        <v>267</v>
      </c>
      <c r="B258" t="s">
        <v>1267</v>
      </c>
      <c r="C258">
        <v>25</v>
      </c>
      <c r="D258" t="str">
        <f t="shared" si="22"/>
        <v>Adult</v>
      </c>
      <c r="E258" t="s">
        <v>2007</v>
      </c>
      <c r="F258" s="3">
        <v>45090</v>
      </c>
      <c r="G258" s="2" t="str">
        <f t="shared" si="23"/>
        <v>Jun</v>
      </c>
      <c r="H258" s="2" t="str">
        <f t="shared" ref="H258:H321" si="24">TEXT(F258,"yyyy")</f>
        <v>2023</v>
      </c>
      <c r="I258" t="s">
        <v>2008</v>
      </c>
      <c r="J258" t="s">
        <v>2013</v>
      </c>
      <c r="L258" t="s">
        <v>2025</v>
      </c>
      <c r="M258" s="3">
        <v>45803</v>
      </c>
      <c r="N258">
        <f t="shared" ref="N258:N321" ca="1" si="25">IF(M258="", "", TODAY()-M258)</f>
        <v>26</v>
      </c>
      <c r="O258" s="13" t="s">
        <v>2057</v>
      </c>
      <c r="P258" s="13">
        <v>22</v>
      </c>
      <c r="Q258" s="13">
        <v>1</v>
      </c>
      <c r="R258" s="13">
        <v>23</v>
      </c>
      <c r="S258" s="13">
        <v>11</v>
      </c>
      <c r="T258" s="13">
        <v>10</v>
      </c>
      <c r="U258" t="str">
        <f t="shared" ref="U258:U321" ca="1" si="26">IF(N258&gt;45, "Churned", "Active")</f>
        <v>Active</v>
      </c>
      <c r="V258" t="s">
        <v>2034</v>
      </c>
      <c r="W258">
        <f t="shared" ref="W258:W321" si="27">IF(I258="Annual",5500,IF(I258="Quarterly",1800,IF(I258="Six month",3500,700)))</f>
        <v>5500</v>
      </c>
      <c r="X258">
        <v>4</v>
      </c>
    </row>
    <row r="259" spans="1:24" x14ac:dyDescent="0.3">
      <c r="A259" t="s">
        <v>268</v>
      </c>
      <c r="B259" t="s">
        <v>1268</v>
      </c>
      <c r="C259">
        <v>44</v>
      </c>
      <c r="D259" t="str">
        <f t="shared" ref="D259:D322" si="28">IF(C259&gt;=45,"Senior",IF(C259&gt;=18,"Adult","Teenage"))</f>
        <v>Adult</v>
      </c>
      <c r="E259" t="s">
        <v>2007</v>
      </c>
      <c r="F259" s="3">
        <v>45269</v>
      </c>
      <c r="G259" s="2" t="str">
        <f t="shared" ref="G259:G322" si="29">TEXT(F259,"mmm")</f>
        <v>Dec</v>
      </c>
      <c r="H259" s="2" t="str">
        <f t="shared" si="24"/>
        <v>2023</v>
      </c>
      <c r="I259" t="s">
        <v>2008</v>
      </c>
      <c r="J259" t="s">
        <v>2012</v>
      </c>
      <c r="K259" t="s">
        <v>2017</v>
      </c>
      <c r="L259" t="s">
        <v>2025</v>
      </c>
      <c r="M259" s="3">
        <v>45794</v>
      </c>
      <c r="N259">
        <f t="shared" ca="1" si="25"/>
        <v>35</v>
      </c>
      <c r="O259" s="13" t="s">
        <v>2057</v>
      </c>
      <c r="P259" s="13" t="s">
        <v>2057</v>
      </c>
      <c r="Q259" s="13" t="s">
        <v>2057</v>
      </c>
      <c r="R259" s="13" t="s">
        <v>2057</v>
      </c>
      <c r="S259" s="13">
        <v>21</v>
      </c>
      <c r="T259" s="13">
        <v>3</v>
      </c>
      <c r="U259" t="str">
        <f t="shared" ca="1" si="26"/>
        <v>Active</v>
      </c>
      <c r="V259" t="s">
        <v>2035</v>
      </c>
      <c r="W259">
        <f t="shared" si="27"/>
        <v>5500</v>
      </c>
      <c r="X259">
        <v>4</v>
      </c>
    </row>
    <row r="260" spans="1:24" x14ac:dyDescent="0.3">
      <c r="A260" t="s">
        <v>269</v>
      </c>
      <c r="B260" t="s">
        <v>1269</v>
      </c>
      <c r="C260">
        <v>54</v>
      </c>
      <c r="D260" t="str">
        <f t="shared" si="28"/>
        <v>Senior</v>
      </c>
      <c r="E260" t="s">
        <v>2007</v>
      </c>
      <c r="F260" s="3">
        <v>45456</v>
      </c>
      <c r="G260" s="2" t="str">
        <f t="shared" si="29"/>
        <v>Jun</v>
      </c>
      <c r="H260" s="2" t="str">
        <f t="shared" si="24"/>
        <v>2024</v>
      </c>
      <c r="I260" t="s">
        <v>2010</v>
      </c>
      <c r="J260" t="s">
        <v>2013</v>
      </c>
      <c r="L260" t="s">
        <v>2047</v>
      </c>
      <c r="M260" s="3">
        <v>45650</v>
      </c>
      <c r="N260">
        <f t="shared" ca="1" si="25"/>
        <v>179</v>
      </c>
      <c r="O260" s="4" t="s">
        <v>2057</v>
      </c>
      <c r="P260" s="4">
        <v>8</v>
      </c>
      <c r="Q260" s="4">
        <v>18</v>
      </c>
      <c r="R260" s="4">
        <v>6</v>
      </c>
      <c r="S260" s="4">
        <v>17</v>
      </c>
      <c r="T260" s="4">
        <v>18</v>
      </c>
      <c r="U260" t="str">
        <f t="shared" ca="1" si="26"/>
        <v>Churned</v>
      </c>
      <c r="V260" t="s">
        <v>2035</v>
      </c>
      <c r="W260">
        <f t="shared" si="27"/>
        <v>3500</v>
      </c>
      <c r="X260">
        <v>8</v>
      </c>
    </row>
    <row r="261" spans="1:24" x14ac:dyDescent="0.3">
      <c r="A261" t="s">
        <v>270</v>
      </c>
      <c r="B261" t="s">
        <v>1270</v>
      </c>
      <c r="C261">
        <v>74</v>
      </c>
      <c r="D261" t="str">
        <f t="shared" si="28"/>
        <v>Senior</v>
      </c>
      <c r="E261" t="s">
        <v>2006</v>
      </c>
      <c r="F261" s="3">
        <v>45465</v>
      </c>
      <c r="G261" s="2" t="str">
        <f t="shared" si="29"/>
        <v>Jun</v>
      </c>
      <c r="H261" s="2" t="str">
        <f t="shared" si="24"/>
        <v>2024</v>
      </c>
      <c r="I261" t="s">
        <v>2009</v>
      </c>
      <c r="J261" t="s">
        <v>2012</v>
      </c>
      <c r="K261" t="s">
        <v>2014</v>
      </c>
      <c r="L261" t="s">
        <v>2047</v>
      </c>
      <c r="M261" s="3">
        <v>45571</v>
      </c>
      <c r="N261">
        <f t="shared" ca="1" si="25"/>
        <v>258</v>
      </c>
      <c r="O261" s="4" t="s">
        <v>2057</v>
      </c>
      <c r="P261" s="4" t="s">
        <v>2057</v>
      </c>
      <c r="Q261" s="4">
        <v>14</v>
      </c>
      <c r="R261" s="4">
        <v>2</v>
      </c>
      <c r="S261" s="4">
        <v>6</v>
      </c>
      <c r="T261" s="4">
        <v>17</v>
      </c>
      <c r="U261" t="str">
        <f t="shared" ca="1" si="26"/>
        <v>Churned</v>
      </c>
      <c r="V261" t="s">
        <v>2034</v>
      </c>
      <c r="W261">
        <f t="shared" si="27"/>
        <v>1800</v>
      </c>
      <c r="X261">
        <v>2</v>
      </c>
    </row>
    <row r="262" spans="1:24" x14ac:dyDescent="0.3">
      <c r="A262" t="s">
        <v>271</v>
      </c>
      <c r="B262" t="s">
        <v>1271</v>
      </c>
      <c r="C262">
        <v>57</v>
      </c>
      <c r="D262" t="str">
        <f t="shared" si="28"/>
        <v>Senior</v>
      </c>
      <c r="E262" t="s">
        <v>2007</v>
      </c>
      <c r="F262" s="3">
        <v>45161</v>
      </c>
      <c r="G262" s="2" t="str">
        <f t="shared" si="29"/>
        <v>Aug</v>
      </c>
      <c r="H262" s="2" t="str">
        <f t="shared" si="24"/>
        <v>2023</v>
      </c>
      <c r="I262" t="s">
        <v>2010</v>
      </c>
      <c r="J262" t="s">
        <v>2013</v>
      </c>
      <c r="L262" t="s">
        <v>2047</v>
      </c>
      <c r="M262" s="3">
        <v>45643</v>
      </c>
      <c r="N262">
        <f t="shared" ca="1" si="25"/>
        <v>186</v>
      </c>
      <c r="O262" s="4">
        <v>2</v>
      </c>
      <c r="P262" s="4">
        <v>6</v>
      </c>
      <c r="Q262" s="4">
        <v>4</v>
      </c>
      <c r="R262" s="4">
        <v>22</v>
      </c>
      <c r="S262" s="4">
        <v>6</v>
      </c>
      <c r="T262" s="4">
        <v>3</v>
      </c>
      <c r="U262" t="str">
        <f t="shared" ca="1" si="26"/>
        <v>Churned</v>
      </c>
      <c r="V262" t="s">
        <v>2035</v>
      </c>
      <c r="W262">
        <f t="shared" si="27"/>
        <v>3500</v>
      </c>
      <c r="X262">
        <v>5</v>
      </c>
    </row>
    <row r="263" spans="1:24" x14ac:dyDescent="0.3">
      <c r="A263" t="s">
        <v>272</v>
      </c>
      <c r="B263" t="s">
        <v>1272</v>
      </c>
      <c r="C263">
        <v>41</v>
      </c>
      <c r="D263" t="str">
        <f t="shared" si="28"/>
        <v>Adult</v>
      </c>
      <c r="E263" t="s">
        <v>2007</v>
      </c>
      <c r="F263" s="3">
        <v>45596</v>
      </c>
      <c r="G263" s="2" t="str">
        <f t="shared" si="29"/>
        <v>Oct</v>
      </c>
      <c r="H263" s="2" t="str">
        <f t="shared" si="24"/>
        <v>2024</v>
      </c>
      <c r="I263" t="s">
        <v>2011</v>
      </c>
      <c r="J263" t="s">
        <v>2013</v>
      </c>
      <c r="L263" t="s">
        <v>2028</v>
      </c>
      <c r="M263" s="3">
        <v>45814</v>
      </c>
      <c r="N263">
        <f t="shared" ca="1" si="25"/>
        <v>15</v>
      </c>
      <c r="O263" s="13" t="s">
        <v>2057</v>
      </c>
      <c r="P263" s="13" t="s">
        <v>2057</v>
      </c>
      <c r="Q263" s="13">
        <v>25</v>
      </c>
      <c r="R263" s="13">
        <v>25</v>
      </c>
      <c r="S263" s="13">
        <v>18</v>
      </c>
      <c r="T263" s="13">
        <v>11</v>
      </c>
      <c r="U263" t="str">
        <f t="shared" ca="1" si="26"/>
        <v>Active</v>
      </c>
      <c r="V263" t="s">
        <v>2035</v>
      </c>
      <c r="W263">
        <f t="shared" si="27"/>
        <v>700</v>
      </c>
      <c r="X263">
        <v>7</v>
      </c>
    </row>
    <row r="264" spans="1:24" x14ac:dyDescent="0.3">
      <c r="A264" t="s">
        <v>273</v>
      </c>
      <c r="B264" t="s">
        <v>1273</v>
      </c>
      <c r="C264">
        <v>22</v>
      </c>
      <c r="D264" t="str">
        <f t="shared" si="28"/>
        <v>Adult</v>
      </c>
      <c r="E264" t="s">
        <v>2006</v>
      </c>
      <c r="F264" s="3">
        <v>45158</v>
      </c>
      <c r="G264" s="2" t="str">
        <f t="shared" si="29"/>
        <v>Aug</v>
      </c>
      <c r="H264" s="2" t="str">
        <f t="shared" si="24"/>
        <v>2023</v>
      </c>
      <c r="I264" t="s">
        <v>2011</v>
      </c>
      <c r="J264" t="s">
        <v>2012</v>
      </c>
      <c r="K264" t="s">
        <v>2017</v>
      </c>
      <c r="L264" t="s">
        <v>2028</v>
      </c>
      <c r="M264" s="3">
        <v>45531</v>
      </c>
      <c r="N264">
        <f t="shared" ca="1" si="25"/>
        <v>298</v>
      </c>
      <c r="O264" s="4" t="s">
        <v>2057</v>
      </c>
      <c r="P264" s="4">
        <v>16</v>
      </c>
      <c r="Q264" s="4">
        <v>14</v>
      </c>
      <c r="R264" s="4">
        <v>17</v>
      </c>
      <c r="S264" s="4">
        <v>10</v>
      </c>
      <c r="T264" s="4">
        <v>1</v>
      </c>
      <c r="U264" t="str">
        <f t="shared" ca="1" si="26"/>
        <v>Churned</v>
      </c>
      <c r="V264" t="s">
        <v>2035</v>
      </c>
      <c r="W264">
        <f t="shared" si="27"/>
        <v>700</v>
      </c>
      <c r="X264">
        <v>3</v>
      </c>
    </row>
    <row r="265" spans="1:24" x14ac:dyDescent="0.3">
      <c r="A265" t="s">
        <v>274</v>
      </c>
      <c r="B265" t="s">
        <v>1274</v>
      </c>
      <c r="C265">
        <v>37</v>
      </c>
      <c r="D265" t="str">
        <f t="shared" si="28"/>
        <v>Adult</v>
      </c>
      <c r="E265" t="s">
        <v>2006</v>
      </c>
      <c r="F265" s="3">
        <v>45271</v>
      </c>
      <c r="G265" s="2" t="str">
        <f t="shared" si="29"/>
        <v>Dec</v>
      </c>
      <c r="H265" s="2" t="str">
        <f t="shared" si="24"/>
        <v>2023</v>
      </c>
      <c r="I265" t="s">
        <v>2009</v>
      </c>
      <c r="J265" t="s">
        <v>2012</v>
      </c>
      <c r="K265" t="s">
        <v>2015</v>
      </c>
      <c r="L265" t="s">
        <v>2027</v>
      </c>
      <c r="M265" s="3">
        <v>45560</v>
      </c>
      <c r="N265">
        <f t="shared" ca="1" si="25"/>
        <v>269</v>
      </c>
      <c r="O265" s="4" t="s">
        <v>2057</v>
      </c>
      <c r="P265" s="4" t="s">
        <v>2057</v>
      </c>
      <c r="Q265" s="4">
        <v>15</v>
      </c>
      <c r="R265" s="4">
        <v>26</v>
      </c>
      <c r="S265" s="4">
        <v>28</v>
      </c>
      <c r="T265" s="4">
        <v>17</v>
      </c>
      <c r="U265" t="str">
        <f t="shared" ca="1" si="26"/>
        <v>Churned</v>
      </c>
      <c r="V265" t="s">
        <v>2035</v>
      </c>
      <c r="W265">
        <f t="shared" si="27"/>
        <v>1800</v>
      </c>
      <c r="X265">
        <v>6</v>
      </c>
    </row>
    <row r="266" spans="1:24" x14ac:dyDescent="0.3">
      <c r="A266" t="s">
        <v>275</v>
      </c>
      <c r="B266" t="s">
        <v>1275</v>
      </c>
      <c r="C266">
        <v>32</v>
      </c>
      <c r="D266" t="str">
        <f t="shared" si="28"/>
        <v>Adult</v>
      </c>
      <c r="E266" t="s">
        <v>2007</v>
      </c>
      <c r="F266" s="3">
        <v>45638</v>
      </c>
      <c r="G266" s="2" t="str">
        <f t="shared" si="29"/>
        <v>Dec</v>
      </c>
      <c r="H266" s="2" t="str">
        <f t="shared" si="24"/>
        <v>2024</v>
      </c>
      <c r="I266" t="s">
        <v>2008</v>
      </c>
      <c r="J266" t="s">
        <v>2012</v>
      </c>
      <c r="K266" t="s">
        <v>2015</v>
      </c>
      <c r="L266" t="s">
        <v>2025</v>
      </c>
      <c r="M266" s="3">
        <v>45806</v>
      </c>
      <c r="N266">
        <f t="shared" ca="1" si="25"/>
        <v>23</v>
      </c>
      <c r="O266" s="13" t="s">
        <v>2057</v>
      </c>
      <c r="P266" s="13">
        <v>14</v>
      </c>
      <c r="Q266" s="13">
        <v>2</v>
      </c>
      <c r="R266" s="13">
        <v>18</v>
      </c>
      <c r="S266" s="13">
        <v>18</v>
      </c>
      <c r="T266" s="13">
        <v>6</v>
      </c>
      <c r="U266" t="str">
        <f t="shared" ca="1" si="26"/>
        <v>Active</v>
      </c>
      <c r="V266" t="s">
        <v>2034</v>
      </c>
      <c r="W266">
        <f t="shared" si="27"/>
        <v>5500</v>
      </c>
      <c r="X266">
        <v>9</v>
      </c>
    </row>
    <row r="267" spans="1:24" x14ac:dyDescent="0.3">
      <c r="A267" t="s">
        <v>276</v>
      </c>
      <c r="B267" t="s">
        <v>1276</v>
      </c>
      <c r="C267">
        <v>24</v>
      </c>
      <c r="D267" t="str">
        <f t="shared" si="28"/>
        <v>Adult</v>
      </c>
      <c r="E267" t="s">
        <v>2007</v>
      </c>
      <c r="F267" s="3">
        <v>45134</v>
      </c>
      <c r="G267" s="2" t="str">
        <f t="shared" si="29"/>
        <v>Jul</v>
      </c>
      <c r="H267" s="2" t="str">
        <f t="shared" si="24"/>
        <v>2023</v>
      </c>
      <c r="I267" t="s">
        <v>2009</v>
      </c>
      <c r="J267" t="s">
        <v>2012</v>
      </c>
      <c r="K267" t="s">
        <v>2016</v>
      </c>
      <c r="L267" t="s">
        <v>2027</v>
      </c>
      <c r="M267" s="3">
        <v>45804</v>
      </c>
      <c r="N267">
        <f t="shared" ca="1" si="25"/>
        <v>25</v>
      </c>
      <c r="O267" s="13">
        <v>3</v>
      </c>
      <c r="P267" s="13">
        <v>24</v>
      </c>
      <c r="Q267" s="13">
        <v>30</v>
      </c>
      <c r="R267" s="13">
        <v>15</v>
      </c>
      <c r="S267" s="13">
        <v>7</v>
      </c>
      <c r="T267" s="13">
        <v>9</v>
      </c>
      <c r="U267" t="str">
        <f t="shared" ca="1" si="26"/>
        <v>Active</v>
      </c>
      <c r="V267" t="s">
        <v>2035</v>
      </c>
      <c r="W267">
        <f t="shared" si="27"/>
        <v>1800</v>
      </c>
      <c r="X267">
        <v>1</v>
      </c>
    </row>
    <row r="268" spans="1:24" x14ac:dyDescent="0.3">
      <c r="A268" t="s">
        <v>277</v>
      </c>
      <c r="B268" t="s">
        <v>1277</v>
      </c>
      <c r="C268">
        <v>45</v>
      </c>
      <c r="D268" t="str">
        <f t="shared" si="28"/>
        <v>Senior</v>
      </c>
      <c r="E268" t="s">
        <v>2006</v>
      </c>
      <c r="F268" s="3">
        <v>45521</v>
      </c>
      <c r="G268" s="2" t="str">
        <f t="shared" si="29"/>
        <v>Aug</v>
      </c>
      <c r="H268" s="2" t="str">
        <f t="shared" si="24"/>
        <v>2024</v>
      </c>
      <c r="I268" t="s">
        <v>2009</v>
      </c>
      <c r="J268" t="s">
        <v>2012</v>
      </c>
      <c r="K268" t="s">
        <v>2017</v>
      </c>
      <c r="L268" t="s">
        <v>2025</v>
      </c>
      <c r="M268" s="3">
        <v>45810</v>
      </c>
      <c r="N268">
        <f t="shared" ca="1" si="25"/>
        <v>19</v>
      </c>
      <c r="O268" s="13" t="s">
        <v>2057</v>
      </c>
      <c r="P268" s="13" t="s">
        <v>2057</v>
      </c>
      <c r="Q268" s="13">
        <v>2</v>
      </c>
      <c r="R268" s="13">
        <v>3</v>
      </c>
      <c r="S268" s="13">
        <v>13</v>
      </c>
      <c r="T268" s="13">
        <v>26</v>
      </c>
      <c r="U268" t="str">
        <f t="shared" ca="1" si="26"/>
        <v>Active</v>
      </c>
      <c r="V268" t="s">
        <v>2034</v>
      </c>
      <c r="W268">
        <f t="shared" si="27"/>
        <v>1800</v>
      </c>
      <c r="X268">
        <v>4</v>
      </c>
    </row>
    <row r="269" spans="1:24" x14ac:dyDescent="0.3">
      <c r="A269" t="s">
        <v>278</v>
      </c>
      <c r="B269" t="s">
        <v>1278</v>
      </c>
      <c r="C269">
        <v>29</v>
      </c>
      <c r="D269" t="str">
        <f t="shared" si="28"/>
        <v>Adult</v>
      </c>
      <c r="E269" t="s">
        <v>2006</v>
      </c>
      <c r="F269" s="3">
        <v>45227</v>
      </c>
      <c r="G269" s="2" t="str">
        <f t="shared" si="29"/>
        <v>Oct</v>
      </c>
      <c r="H269" s="2" t="str">
        <f t="shared" si="24"/>
        <v>2023</v>
      </c>
      <c r="I269" t="s">
        <v>2009</v>
      </c>
      <c r="J269" t="s">
        <v>2013</v>
      </c>
      <c r="L269" t="s">
        <v>2027</v>
      </c>
      <c r="M269" s="3">
        <v>45799</v>
      </c>
      <c r="N269">
        <f t="shared" ca="1" si="25"/>
        <v>30</v>
      </c>
      <c r="O269" s="13" t="s">
        <v>2057</v>
      </c>
      <c r="P269" s="13" t="s">
        <v>2057</v>
      </c>
      <c r="Q269" s="13" t="s">
        <v>2057</v>
      </c>
      <c r="R269" s="13" t="s">
        <v>2057</v>
      </c>
      <c r="S269" s="13">
        <v>6</v>
      </c>
      <c r="T269" s="13">
        <v>10</v>
      </c>
      <c r="U269" t="str">
        <f t="shared" ca="1" si="26"/>
        <v>Active</v>
      </c>
      <c r="V269" t="s">
        <v>2035</v>
      </c>
      <c r="W269">
        <f t="shared" si="27"/>
        <v>1800</v>
      </c>
      <c r="X269">
        <v>10</v>
      </c>
    </row>
    <row r="270" spans="1:24" x14ac:dyDescent="0.3">
      <c r="A270" t="s">
        <v>279</v>
      </c>
      <c r="B270" t="s">
        <v>1279</v>
      </c>
      <c r="C270">
        <v>54</v>
      </c>
      <c r="D270" t="str">
        <f t="shared" si="28"/>
        <v>Senior</v>
      </c>
      <c r="E270" t="s">
        <v>2007</v>
      </c>
      <c r="F270" s="3">
        <v>45076</v>
      </c>
      <c r="G270" s="2" t="str">
        <f t="shared" si="29"/>
        <v>May</v>
      </c>
      <c r="H270" s="2" t="str">
        <f t="shared" si="24"/>
        <v>2023</v>
      </c>
      <c r="I270" t="s">
        <v>2008</v>
      </c>
      <c r="J270" t="s">
        <v>2012</v>
      </c>
      <c r="K270" t="s">
        <v>2017</v>
      </c>
      <c r="L270" t="s">
        <v>2028</v>
      </c>
      <c r="M270" s="3">
        <v>45531</v>
      </c>
      <c r="N270">
        <f t="shared" ca="1" si="25"/>
        <v>298</v>
      </c>
      <c r="O270" s="4" t="s">
        <v>2057</v>
      </c>
      <c r="P270" s="4" t="s">
        <v>2057</v>
      </c>
      <c r="Q270" s="4" t="s">
        <v>2057</v>
      </c>
      <c r="R270" s="4">
        <v>10</v>
      </c>
      <c r="S270" s="4">
        <v>13</v>
      </c>
      <c r="T270" s="4">
        <v>16</v>
      </c>
      <c r="U270" t="str">
        <f t="shared" ca="1" si="26"/>
        <v>Churned</v>
      </c>
      <c r="V270" t="s">
        <v>2034</v>
      </c>
      <c r="W270">
        <f t="shared" si="27"/>
        <v>5500</v>
      </c>
      <c r="X270">
        <v>7</v>
      </c>
    </row>
    <row r="271" spans="1:24" x14ac:dyDescent="0.3">
      <c r="A271" t="s">
        <v>280</v>
      </c>
      <c r="B271" t="s">
        <v>1280</v>
      </c>
      <c r="C271">
        <v>44</v>
      </c>
      <c r="D271" t="str">
        <f t="shared" si="28"/>
        <v>Adult</v>
      </c>
      <c r="E271" t="s">
        <v>2006</v>
      </c>
      <c r="F271" s="3">
        <v>45010</v>
      </c>
      <c r="G271" s="2" t="str">
        <f t="shared" si="29"/>
        <v>Mar</v>
      </c>
      <c r="H271" s="2" t="str">
        <f t="shared" si="24"/>
        <v>2023</v>
      </c>
      <c r="I271" t="s">
        <v>2010</v>
      </c>
      <c r="J271" t="s">
        <v>2012</v>
      </c>
      <c r="K271" t="s">
        <v>2014</v>
      </c>
      <c r="L271" t="s">
        <v>2027</v>
      </c>
      <c r="M271" s="3">
        <v>45535</v>
      </c>
      <c r="N271">
        <f t="shared" ca="1" si="25"/>
        <v>294</v>
      </c>
      <c r="O271" s="4" t="s">
        <v>2057</v>
      </c>
      <c r="P271" s="4">
        <v>20</v>
      </c>
      <c r="Q271" s="4">
        <v>30</v>
      </c>
      <c r="R271" s="4">
        <v>15</v>
      </c>
      <c r="S271" s="4">
        <v>7</v>
      </c>
      <c r="T271" s="4">
        <v>22</v>
      </c>
      <c r="U271" t="str">
        <f t="shared" ca="1" si="26"/>
        <v>Churned</v>
      </c>
      <c r="V271" t="s">
        <v>2035</v>
      </c>
      <c r="W271">
        <f t="shared" si="27"/>
        <v>3500</v>
      </c>
      <c r="X271">
        <v>4</v>
      </c>
    </row>
    <row r="272" spans="1:24" x14ac:dyDescent="0.3">
      <c r="A272" t="s">
        <v>281</v>
      </c>
      <c r="B272" t="s">
        <v>1281</v>
      </c>
      <c r="C272">
        <v>31</v>
      </c>
      <c r="D272" t="str">
        <f t="shared" si="28"/>
        <v>Adult</v>
      </c>
      <c r="E272" t="s">
        <v>2007</v>
      </c>
      <c r="F272" s="3">
        <v>45508</v>
      </c>
      <c r="G272" s="2" t="str">
        <f t="shared" si="29"/>
        <v>Aug</v>
      </c>
      <c r="H272" s="2" t="str">
        <f t="shared" si="24"/>
        <v>2024</v>
      </c>
      <c r="I272" t="s">
        <v>2008</v>
      </c>
      <c r="J272" t="s">
        <v>2013</v>
      </c>
      <c r="L272" t="s">
        <v>2025</v>
      </c>
      <c r="M272" s="3">
        <v>45808</v>
      </c>
      <c r="N272">
        <f t="shared" ca="1" si="25"/>
        <v>21</v>
      </c>
      <c r="O272" s="13" t="s">
        <v>2057</v>
      </c>
      <c r="P272" s="13">
        <v>10</v>
      </c>
      <c r="Q272" s="13">
        <v>22</v>
      </c>
      <c r="R272" s="13">
        <v>18</v>
      </c>
      <c r="S272" s="13">
        <v>12</v>
      </c>
      <c r="T272" s="13">
        <v>21</v>
      </c>
      <c r="U272" t="str">
        <f t="shared" ca="1" si="26"/>
        <v>Active</v>
      </c>
      <c r="V272" t="s">
        <v>2034</v>
      </c>
      <c r="W272">
        <f t="shared" si="27"/>
        <v>5500</v>
      </c>
      <c r="X272">
        <v>1</v>
      </c>
    </row>
    <row r="273" spans="1:24" x14ac:dyDescent="0.3">
      <c r="A273" t="s">
        <v>282</v>
      </c>
      <c r="B273" t="s">
        <v>1282</v>
      </c>
      <c r="C273">
        <v>74</v>
      </c>
      <c r="D273" t="str">
        <f t="shared" si="28"/>
        <v>Senior</v>
      </c>
      <c r="E273" t="s">
        <v>2006</v>
      </c>
      <c r="F273" s="3">
        <v>45447</v>
      </c>
      <c r="G273" s="2" t="str">
        <f t="shared" si="29"/>
        <v>Jun</v>
      </c>
      <c r="H273" s="2" t="str">
        <f t="shared" si="24"/>
        <v>2024</v>
      </c>
      <c r="I273" t="s">
        <v>2008</v>
      </c>
      <c r="J273" t="s">
        <v>2013</v>
      </c>
      <c r="L273" t="s">
        <v>2025</v>
      </c>
      <c r="M273" s="3">
        <v>45797</v>
      </c>
      <c r="N273">
        <f t="shared" ca="1" si="25"/>
        <v>32</v>
      </c>
      <c r="O273" s="13">
        <v>6</v>
      </c>
      <c r="P273" s="13">
        <v>15</v>
      </c>
      <c r="Q273" s="13">
        <v>26</v>
      </c>
      <c r="R273" s="13">
        <v>5</v>
      </c>
      <c r="S273" s="13">
        <v>16</v>
      </c>
      <c r="T273" s="13">
        <v>6</v>
      </c>
      <c r="U273" t="str">
        <f t="shared" ca="1" si="26"/>
        <v>Active</v>
      </c>
      <c r="V273" t="s">
        <v>2035</v>
      </c>
      <c r="W273">
        <f t="shared" si="27"/>
        <v>5500</v>
      </c>
      <c r="X273">
        <v>4</v>
      </c>
    </row>
    <row r="274" spans="1:24" x14ac:dyDescent="0.3">
      <c r="A274" t="s">
        <v>283</v>
      </c>
      <c r="B274" t="s">
        <v>1283</v>
      </c>
      <c r="C274">
        <v>44</v>
      </c>
      <c r="D274" t="str">
        <f t="shared" si="28"/>
        <v>Adult</v>
      </c>
      <c r="E274" t="s">
        <v>2007</v>
      </c>
      <c r="F274" s="3">
        <v>45105</v>
      </c>
      <c r="G274" s="2" t="str">
        <f t="shared" si="29"/>
        <v>Jun</v>
      </c>
      <c r="H274" s="2" t="str">
        <f t="shared" si="24"/>
        <v>2023</v>
      </c>
      <c r="I274" t="s">
        <v>2010</v>
      </c>
      <c r="J274" t="s">
        <v>2012</v>
      </c>
      <c r="K274" t="s">
        <v>2014</v>
      </c>
      <c r="L274" t="s">
        <v>2026</v>
      </c>
      <c r="M274" s="3">
        <v>45817</v>
      </c>
      <c r="N274">
        <f t="shared" ca="1" si="25"/>
        <v>12</v>
      </c>
      <c r="O274" s="13" t="s">
        <v>2057</v>
      </c>
      <c r="P274" s="13" t="s">
        <v>2057</v>
      </c>
      <c r="Q274" s="13" t="s">
        <v>2057</v>
      </c>
      <c r="R274" s="13">
        <v>2</v>
      </c>
      <c r="S274" s="13">
        <v>20</v>
      </c>
      <c r="T274" s="13">
        <v>2</v>
      </c>
      <c r="U274" t="str">
        <f t="shared" ca="1" si="26"/>
        <v>Active</v>
      </c>
      <c r="V274" t="s">
        <v>2034</v>
      </c>
      <c r="W274">
        <f t="shared" si="27"/>
        <v>3500</v>
      </c>
      <c r="X274">
        <v>5</v>
      </c>
    </row>
    <row r="275" spans="1:24" x14ac:dyDescent="0.3">
      <c r="A275" t="s">
        <v>284</v>
      </c>
      <c r="B275" t="s">
        <v>1284</v>
      </c>
      <c r="C275">
        <v>37</v>
      </c>
      <c r="D275" t="str">
        <f t="shared" si="28"/>
        <v>Adult</v>
      </c>
      <c r="E275" t="s">
        <v>2007</v>
      </c>
      <c r="F275" s="3">
        <v>45262</v>
      </c>
      <c r="G275" s="2" t="str">
        <f t="shared" si="29"/>
        <v>Dec</v>
      </c>
      <c r="H275" s="2" t="str">
        <f t="shared" si="24"/>
        <v>2023</v>
      </c>
      <c r="I275" t="s">
        <v>2011</v>
      </c>
      <c r="J275" t="s">
        <v>2012</v>
      </c>
      <c r="K275" t="s">
        <v>2016</v>
      </c>
      <c r="L275" t="s">
        <v>2026</v>
      </c>
      <c r="M275" s="3">
        <v>45814</v>
      </c>
      <c r="N275">
        <f t="shared" ca="1" si="25"/>
        <v>15</v>
      </c>
      <c r="O275" s="13" t="s">
        <v>2057</v>
      </c>
      <c r="P275" s="13" t="s">
        <v>2057</v>
      </c>
      <c r="Q275" s="13" t="s">
        <v>2057</v>
      </c>
      <c r="R275" s="13">
        <v>23</v>
      </c>
      <c r="S275" s="13">
        <v>20</v>
      </c>
      <c r="T275" s="13">
        <v>21</v>
      </c>
      <c r="U275" t="str">
        <f t="shared" ca="1" si="26"/>
        <v>Active</v>
      </c>
      <c r="V275" t="s">
        <v>2035</v>
      </c>
      <c r="W275">
        <f t="shared" si="27"/>
        <v>700</v>
      </c>
      <c r="X275">
        <v>2</v>
      </c>
    </row>
    <row r="276" spans="1:24" x14ac:dyDescent="0.3">
      <c r="A276" t="s">
        <v>285</v>
      </c>
      <c r="B276" t="s">
        <v>1285</v>
      </c>
      <c r="C276">
        <v>56</v>
      </c>
      <c r="D276" t="str">
        <f t="shared" si="28"/>
        <v>Senior</v>
      </c>
      <c r="E276" t="s">
        <v>2006</v>
      </c>
      <c r="F276" s="3">
        <v>44979</v>
      </c>
      <c r="G276" s="2" t="str">
        <f t="shared" si="29"/>
        <v>Feb</v>
      </c>
      <c r="H276" s="2" t="str">
        <f t="shared" si="24"/>
        <v>2023</v>
      </c>
      <c r="I276" t="s">
        <v>2011</v>
      </c>
      <c r="J276" t="s">
        <v>2012</v>
      </c>
      <c r="K276" t="s">
        <v>2017</v>
      </c>
      <c r="L276" t="s">
        <v>2026</v>
      </c>
      <c r="M276" s="3">
        <v>45685</v>
      </c>
      <c r="N276">
        <f t="shared" ca="1" si="25"/>
        <v>144</v>
      </c>
      <c r="O276" s="13">
        <v>9</v>
      </c>
      <c r="P276" s="13">
        <v>22</v>
      </c>
      <c r="Q276" s="13">
        <v>3</v>
      </c>
      <c r="R276" s="13">
        <v>11</v>
      </c>
      <c r="S276" s="13">
        <v>4</v>
      </c>
      <c r="T276" s="13">
        <v>9</v>
      </c>
      <c r="U276" t="str">
        <f t="shared" ca="1" si="26"/>
        <v>Churned</v>
      </c>
      <c r="V276" t="s">
        <v>2034</v>
      </c>
      <c r="W276">
        <f t="shared" si="27"/>
        <v>700</v>
      </c>
      <c r="X276">
        <v>6</v>
      </c>
    </row>
    <row r="277" spans="1:24" x14ac:dyDescent="0.3">
      <c r="A277" t="s">
        <v>286</v>
      </c>
      <c r="B277" t="s">
        <v>1286</v>
      </c>
      <c r="C277">
        <v>55</v>
      </c>
      <c r="D277" t="str">
        <f t="shared" si="28"/>
        <v>Senior</v>
      </c>
      <c r="E277" t="s">
        <v>2006</v>
      </c>
      <c r="F277" s="3">
        <v>45079</v>
      </c>
      <c r="G277" s="2" t="str">
        <f t="shared" si="29"/>
        <v>Jun</v>
      </c>
      <c r="H277" s="2" t="str">
        <f t="shared" si="24"/>
        <v>2023</v>
      </c>
      <c r="I277" t="s">
        <v>2010</v>
      </c>
      <c r="J277" t="s">
        <v>2012</v>
      </c>
      <c r="K277" t="s">
        <v>2017</v>
      </c>
      <c r="L277" t="s">
        <v>2028</v>
      </c>
      <c r="M277" s="3">
        <v>45546</v>
      </c>
      <c r="N277">
        <f t="shared" ca="1" si="25"/>
        <v>283</v>
      </c>
      <c r="O277" s="4">
        <v>13</v>
      </c>
      <c r="P277" s="4">
        <v>28</v>
      </c>
      <c r="Q277" s="4">
        <v>7</v>
      </c>
      <c r="R277" s="4">
        <v>3</v>
      </c>
      <c r="S277" s="4">
        <v>10</v>
      </c>
      <c r="T277" s="4">
        <v>2</v>
      </c>
      <c r="U277" t="str">
        <f t="shared" ca="1" si="26"/>
        <v>Churned</v>
      </c>
      <c r="V277" t="s">
        <v>2034</v>
      </c>
      <c r="W277">
        <f t="shared" si="27"/>
        <v>3500</v>
      </c>
      <c r="X277">
        <v>7</v>
      </c>
    </row>
    <row r="278" spans="1:24" x14ac:dyDescent="0.3">
      <c r="A278" t="s">
        <v>287</v>
      </c>
      <c r="B278" t="s">
        <v>1287</v>
      </c>
      <c r="C278">
        <v>59</v>
      </c>
      <c r="D278" t="str">
        <f t="shared" si="28"/>
        <v>Senior</v>
      </c>
      <c r="E278" t="s">
        <v>2006</v>
      </c>
      <c r="F278" s="3">
        <v>45521</v>
      </c>
      <c r="G278" s="2" t="str">
        <f t="shared" si="29"/>
        <v>Aug</v>
      </c>
      <c r="H278" s="2" t="str">
        <f t="shared" si="24"/>
        <v>2024</v>
      </c>
      <c r="I278" t="s">
        <v>2011</v>
      </c>
      <c r="J278" t="s">
        <v>2013</v>
      </c>
      <c r="L278" t="s">
        <v>2047</v>
      </c>
      <c r="M278" s="3">
        <v>45800</v>
      </c>
      <c r="N278">
        <f t="shared" ca="1" si="25"/>
        <v>29</v>
      </c>
      <c r="O278" s="13" t="s">
        <v>2057</v>
      </c>
      <c r="P278" s="13" t="s">
        <v>2057</v>
      </c>
      <c r="Q278" s="13" t="s">
        <v>2057</v>
      </c>
      <c r="R278" s="13" t="s">
        <v>2057</v>
      </c>
      <c r="S278" s="13" t="s">
        <v>2057</v>
      </c>
      <c r="T278" s="13">
        <v>8</v>
      </c>
      <c r="U278" t="str">
        <f t="shared" ca="1" si="26"/>
        <v>Active</v>
      </c>
      <c r="V278" t="s">
        <v>2035</v>
      </c>
      <c r="W278">
        <f t="shared" si="27"/>
        <v>700</v>
      </c>
      <c r="X278">
        <v>8</v>
      </c>
    </row>
    <row r="279" spans="1:24" x14ac:dyDescent="0.3">
      <c r="A279" t="s">
        <v>288</v>
      </c>
      <c r="B279" t="s">
        <v>1288</v>
      </c>
      <c r="C279">
        <v>77</v>
      </c>
      <c r="D279" t="str">
        <f t="shared" si="28"/>
        <v>Senior</v>
      </c>
      <c r="E279" t="s">
        <v>2006</v>
      </c>
      <c r="F279" s="3">
        <v>45046</v>
      </c>
      <c r="G279" s="2" t="str">
        <f t="shared" si="29"/>
        <v>Apr</v>
      </c>
      <c r="H279" s="2" t="str">
        <f t="shared" si="24"/>
        <v>2023</v>
      </c>
      <c r="I279" t="s">
        <v>2008</v>
      </c>
      <c r="J279" t="s">
        <v>2012</v>
      </c>
      <c r="K279" t="s">
        <v>2015</v>
      </c>
      <c r="L279" t="s">
        <v>2028</v>
      </c>
      <c r="M279" s="3">
        <v>45623</v>
      </c>
      <c r="N279">
        <f t="shared" ca="1" si="25"/>
        <v>206</v>
      </c>
      <c r="O279" s="4" t="s">
        <v>2057</v>
      </c>
      <c r="P279" s="4">
        <v>12</v>
      </c>
      <c r="Q279" s="4">
        <v>11</v>
      </c>
      <c r="R279" s="4">
        <v>17</v>
      </c>
      <c r="S279" s="4">
        <v>19</v>
      </c>
      <c r="T279" s="4">
        <v>12</v>
      </c>
      <c r="U279" t="str">
        <f t="shared" ca="1" si="26"/>
        <v>Churned</v>
      </c>
      <c r="V279" t="s">
        <v>2034</v>
      </c>
      <c r="W279">
        <f t="shared" si="27"/>
        <v>5500</v>
      </c>
      <c r="X279">
        <v>10</v>
      </c>
    </row>
    <row r="280" spans="1:24" x14ac:dyDescent="0.3">
      <c r="A280" t="s">
        <v>289</v>
      </c>
      <c r="B280" t="s">
        <v>1289</v>
      </c>
      <c r="C280">
        <v>41</v>
      </c>
      <c r="D280" t="str">
        <f t="shared" si="28"/>
        <v>Adult</v>
      </c>
      <c r="E280" t="s">
        <v>2007</v>
      </c>
      <c r="F280" s="3">
        <v>45358</v>
      </c>
      <c r="G280" s="2" t="str">
        <f t="shared" si="29"/>
        <v>Mar</v>
      </c>
      <c r="H280" s="2" t="str">
        <f t="shared" si="24"/>
        <v>2024</v>
      </c>
      <c r="I280" t="s">
        <v>2010</v>
      </c>
      <c r="J280" t="s">
        <v>2012</v>
      </c>
      <c r="K280" t="s">
        <v>2014</v>
      </c>
      <c r="L280" t="s">
        <v>2025</v>
      </c>
      <c r="M280" s="3">
        <v>45821</v>
      </c>
      <c r="N280">
        <f t="shared" ca="1" si="25"/>
        <v>8</v>
      </c>
      <c r="O280" s="13" t="s">
        <v>2057</v>
      </c>
      <c r="P280" s="13">
        <v>10</v>
      </c>
      <c r="Q280" s="13">
        <v>25</v>
      </c>
      <c r="R280" s="13">
        <v>10</v>
      </c>
      <c r="S280" s="13">
        <v>30</v>
      </c>
      <c r="T280" s="13">
        <v>13</v>
      </c>
      <c r="U280" t="str">
        <f t="shared" ca="1" si="26"/>
        <v>Active</v>
      </c>
      <c r="V280" t="s">
        <v>2035</v>
      </c>
      <c r="W280">
        <f t="shared" si="27"/>
        <v>3500</v>
      </c>
      <c r="X280">
        <v>2</v>
      </c>
    </row>
    <row r="281" spans="1:24" x14ac:dyDescent="0.3">
      <c r="A281" t="s">
        <v>290</v>
      </c>
      <c r="B281" t="s">
        <v>1290</v>
      </c>
      <c r="C281">
        <v>28</v>
      </c>
      <c r="D281" t="str">
        <f t="shared" si="28"/>
        <v>Adult</v>
      </c>
      <c r="E281" t="s">
        <v>2006</v>
      </c>
      <c r="F281" s="3">
        <v>45451</v>
      </c>
      <c r="G281" s="2" t="str">
        <f t="shared" si="29"/>
        <v>Jun</v>
      </c>
      <c r="H281" s="2" t="str">
        <f t="shared" si="24"/>
        <v>2024</v>
      </c>
      <c r="I281" t="s">
        <v>2010</v>
      </c>
      <c r="J281" t="s">
        <v>2013</v>
      </c>
      <c r="L281" t="s">
        <v>2025</v>
      </c>
      <c r="M281" s="3">
        <v>45813</v>
      </c>
      <c r="N281">
        <f t="shared" ca="1" si="25"/>
        <v>16</v>
      </c>
      <c r="O281" s="13" t="s">
        <v>2057</v>
      </c>
      <c r="P281" s="13">
        <v>12</v>
      </c>
      <c r="Q281" s="13">
        <v>15</v>
      </c>
      <c r="R281" s="13">
        <v>2</v>
      </c>
      <c r="S281" s="13">
        <v>20</v>
      </c>
      <c r="T281" s="13">
        <v>8</v>
      </c>
      <c r="U281" t="str">
        <f t="shared" ca="1" si="26"/>
        <v>Active</v>
      </c>
      <c r="V281" t="s">
        <v>2034</v>
      </c>
      <c r="W281">
        <f t="shared" si="27"/>
        <v>3500</v>
      </c>
      <c r="X281">
        <v>7</v>
      </c>
    </row>
    <row r="282" spans="1:24" x14ac:dyDescent="0.3">
      <c r="A282" t="s">
        <v>291</v>
      </c>
      <c r="B282" t="s">
        <v>1291</v>
      </c>
      <c r="C282">
        <v>25</v>
      </c>
      <c r="D282" t="str">
        <f t="shared" si="28"/>
        <v>Adult</v>
      </c>
      <c r="E282" t="s">
        <v>2006</v>
      </c>
      <c r="F282" s="3">
        <v>45583</v>
      </c>
      <c r="G282" s="2" t="str">
        <f t="shared" si="29"/>
        <v>Oct</v>
      </c>
      <c r="H282" s="2" t="str">
        <f t="shared" si="24"/>
        <v>2024</v>
      </c>
      <c r="I282" t="s">
        <v>2010</v>
      </c>
      <c r="J282" t="s">
        <v>2012</v>
      </c>
      <c r="K282" t="s">
        <v>2015</v>
      </c>
      <c r="L282" t="s">
        <v>2028</v>
      </c>
      <c r="M282" s="3">
        <v>45796</v>
      </c>
      <c r="N282">
        <f t="shared" ca="1" si="25"/>
        <v>33</v>
      </c>
      <c r="O282" s="13" t="s">
        <v>2057</v>
      </c>
      <c r="P282" s="13">
        <v>16</v>
      </c>
      <c r="Q282" s="13">
        <v>14</v>
      </c>
      <c r="R282" s="13">
        <v>22</v>
      </c>
      <c r="S282" s="13">
        <v>3</v>
      </c>
      <c r="T282" s="13">
        <v>7</v>
      </c>
      <c r="U282" t="str">
        <f t="shared" ca="1" si="26"/>
        <v>Active</v>
      </c>
      <c r="V282" t="s">
        <v>2035</v>
      </c>
      <c r="W282">
        <f t="shared" si="27"/>
        <v>3500</v>
      </c>
      <c r="X282">
        <v>6</v>
      </c>
    </row>
    <row r="283" spans="1:24" x14ac:dyDescent="0.3">
      <c r="A283" t="s">
        <v>292</v>
      </c>
      <c r="B283" t="s">
        <v>1292</v>
      </c>
      <c r="C283">
        <v>44</v>
      </c>
      <c r="D283" t="str">
        <f t="shared" si="28"/>
        <v>Adult</v>
      </c>
      <c r="E283" t="s">
        <v>2007</v>
      </c>
      <c r="F283" s="3">
        <v>45289</v>
      </c>
      <c r="G283" s="2" t="str">
        <f t="shared" si="29"/>
        <v>Dec</v>
      </c>
      <c r="H283" s="2" t="str">
        <f t="shared" si="24"/>
        <v>2023</v>
      </c>
      <c r="I283" t="s">
        <v>2009</v>
      </c>
      <c r="J283" t="s">
        <v>2012</v>
      </c>
      <c r="K283" t="s">
        <v>2016</v>
      </c>
      <c r="L283" t="s">
        <v>2047</v>
      </c>
      <c r="M283" s="3">
        <v>45550</v>
      </c>
      <c r="N283">
        <f t="shared" ca="1" si="25"/>
        <v>279</v>
      </c>
      <c r="O283" s="4" t="s">
        <v>2057</v>
      </c>
      <c r="P283" s="4" t="s">
        <v>2057</v>
      </c>
      <c r="Q283" s="4">
        <v>8</v>
      </c>
      <c r="R283" s="4">
        <v>25</v>
      </c>
      <c r="S283" s="4">
        <v>17</v>
      </c>
      <c r="T283" s="4">
        <v>22</v>
      </c>
      <c r="U283" t="str">
        <f t="shared" ca="1" si="26"/>
        <v>Churned</v>
      </c>
      <c r="V283" t="s">
        <v>2034</v>
      </c>
      <c r="W283">
        <f t="shared" si="27"/>
        <v>1800</v>
      </c>
      <c r="X283">
        <v>6</v>
      </c>
    </row>
    <row r="284" spans="1:24" x14ac:dyDescent="0.3">
      <c r="A284" t="s">
        <v>293</v>
      </c>
      <c r="B284" t="s">
        <v>1293</v>
      </c>
      <c r="C284">
        <v>39</v>
      </c>
      <c r="D284" t="str">
        <f t="shared" si="28"/>
        <v>Adult</v>
      </c>
      <c r="E284" t="s">
        <v>2006</v>
      </c>
      <c r="F284" s="3">
        <v>44951</v>
      </c>
      <c r="G284" s="2" t="str">
        <f t="shared" si="29"/>
        <v>Jan</v>
      </c>
      <c r="H284" s="2" t="str">
        <f t="shared" si="24"/>
        <v>2023</v>
      </c>
      <c r="I284" t="s">
        <v>2011</v>
      </c>
      <c r="J284" t="s">
        <v>2012</v>
      </c>
      <c r="K284" t="s">
        <v>2017</v>
      </c>
      <c r="L284" t="s">
        <v>2025</v>
      </c>
      <c r="M284" s="3">
        <v>45475</v>
      </c>
      <c r="N284">
        <f t="shared" ca="1" si="25"/>
        <v>354</v>
      </c>
      <c r="O284" s="4">
        <v>2</v>
      </c>
      <c r="P284" s="4">
        <v>8</v>
      </c>
      <c r="Q284" s="4">
        <v>18</v>
      </c>
      <c r="R284" s="4">
        <v>9</v>
      </c>
      <c r="S284" s="4">
        <v>12</v>
      </c>
      <c r="T284" s="4">
        <v>14</v>
      </c>
      <c r="U284" t="str">
        <f t="shared" ca="1" si="26"/>
        <v>Churned</v>
      </c>
      <c r="V284" t="s">
        <v>2034</v>
      </c>
      <c r="W284">
        <f t="shared" si="27"/>
        <v>700</v>
      </c>
      <c r="X284">
        <v>5</v>
      </c>
    </row>
    <row r="285" spans="1:24" x14ac:dyDescent="0.3">
      <c r="A285" t="s">
        <v>294</v>
      </c>
      <c r="B285" t="s">
        <v>1294</v>
      </c>
      <c r="C285">
        <v>60</v>
      </c>
      <c r="D285" t="str">
        <f t="shared" si="28"/>
        <v>Senior</v>
      </c>
      <c r="E285" t="s">
        <v>2007</v>
      </c>
      <c r="F285" s="3">
        <v>45387</v>
      </c>
      <c r="G285" s="2" t="str">
        <f t="shared" si="29"/>
        <v>Apr</v>
      </c>
      <c r="H285" s="2" t="str">
        <f t="shared" si="24"/>
        <v>2024</v>
      </c>
      <c r="I285" t="s">
        <v>2010</v>
      </c>
      <c r="J285" t="s">
        <v>2012</v>
      </c>
      <c r="K285" t="s">
        <v>2016</v>
      </c>
      <c r="L285" t="s">
        <v>2026</v>
      </c>
      <c r="M285" s="3">
        <v>45589</v>
      </c>
      <c r="N285">
        <f t="shared" ca="1" si="25"/>
        <v>240</v>
      </c>
      <c r="O285" s="4">
        <v>11</v>
      </c>
      <c r="P285" s="4">
        <v>9</v>
      </c>
      <c r="Q285" s="4">
        <v>21</v>
      </c>
      <c r="R285" s="4">
        <v>29</v>
      </c>
      <c r="S285" s="4">
        <v>29</v>
      </c>
      <c r="T285" s="4">
        <v>14</v>
      </c>
      <c r="U285" t="str">
        <f t="shared" ca="1" si="26"/>
        <v>Churned</v>
      </c>
      <c r="V285" t="s">
        <v>2034</v>
      </c>
      <c r="W285">
        <f t="shared" si="27"/>
        <v>3500</v>
      </c>
      <c r="X285">
        <v>9</v>
      </c>
    </row>
    <row r="286" spans="1:24" x14ac:dyDescent="0.3">
      <c r="A286" t="s">
        <v>295</v>
      </c>
      <c r="B286" t="s">
        <v>1295</v>
      </c>
      <c r="C286">
        <v>25</v>
      </c>
      <c r="D286" t="str">
        <f t="shared" si="28"/>
        <v>Adult</v>
      </c>
      <c r="E286" t="s">
        <v>2006</v>
      </c>
      <c r="F286" s="3">
        <v>45008</v>
      </c>
      <c r="G286" s="2" t="str">
        <f t="shared" si="29"/>
        <v>Mar</v>
      </c>
      <c r="H286" s="2" t="str">
        <f t="shared" si="24"/>
        <v>2023</v>
      </c>
      <c r="I286" t="s">
        <v>2008</v>
      </c>
      <c r="J286" t="s">
        <v>2013</v>
      </c>
      <c r="L286" t="s">
        <v>2025</v>
      </c>
      <c r="M286" s="3">
        <v>45641</v>
      </c>
      <c r="N286">
        <f t="shared" ca="1" si="25"/>
        <v>188</v>
      </c>
      <c r="O286" s="4" t="s">
        <v>2057</v>
      </c>
      <c r="P286" s="4" t="s">
        <v>2057</v>
      </c>
      <c r="Q286" s="4" t="s">
        <v>2057</v>
      </c>
      <c r="R286" s="4" t="s">
        <v>2057</v>
      </c>
      <c r="S286" s="4" t="s">
        <v>2057</v>
      </c>
      <c r="T286" s="4">
        <v>4</v>
      </c>
      <c r="U286" t="str">
        <f t="shared" ca="1" si="26"/>
        <v>Churned</v>
      </c>
      <c r="V286" t="s">
        <v>2034</v>
      </c>
      <c r="W286">
        <f t="shared" si="27"/>
        <v>5500</v>
      </c>
      <c r="X286">
        <v>8</v>
      </c>
    </row>
    <row r="287" spans="1:24" x14ac:dyDescent="0.3">
      <c r="A287" t="s">
        <v>296</v>
      </c>
      <c r="B287" t="s">
        <v>1296</v>
      </c>
      <c r="C287">
        <v>57</v>
      </c>
      <c r="D287" t="str">
        <f t="shared" si="28"/>
        <v>Senior</v>
      </c>
      <c r="E287" t="s">
        <v>2007</v>
      </c>
      <c r="F287" s="3">
        <v>44821</v>
      </c>
      <c r="G287" s="2" t="str">
        <f t="shared" si="29"/>
        <v>Sep</v>
      </c>
      <c r="H287" s="2" t="str">
        <f t="shared" si="24"/>
        <v>2022</v>
      </c>
      <c r="I287" t="s">
        <v>2008</v>
      </c>
      <c r="J287" t="s">
        <v>2012</v>
      </c>
      <c r="K287" t="s">
        <v>2017</v>
      </c>
      <c r="L287" t="s">
        <v>2028</v>
      </c>
      <c r="M287" s="3">
        <v>45541</v>
      </c>
      <c r="N287">
        <f t="shared" ca="1" si="25"/>
        <v>288</v>
      </c>
      <c r="O287" s="4" t="s">
        <v>2057</v>
      </c>
      <c r="P287" s="4">
        <v>24</v>
      </c>
      <c r="Q287" s="4">
        <v>15</v>
      </c>
      <c r="R287" s="4">
        <v>2</v>
      </c>
      <c r="S287" s="4">
        <v>20</v>
      </c>
      <c r="T287" s="4">
        <v>21</v>
      </c>
      <c r="U287" t="str">
        <f t="shared" ca="1" si="26"/>
        <v>Churned</v>
      </c>
      <c r="V287" t="s">
        <v>2034</v>
      </c>
      <c r="W287">
        <f t="shared" si="27"/>
        <v>5500</v>
      </c>
      <c r="X287">
        <v>10</v>
      </c>
    </row>
    <row r="288" spans="1:24" x14ac:dyDescent="0.3">
      <c r="A288" t="s">
        <v>297</v>
      </c>
      <c r="B288" t="s">
        <v>1297</v>
      </c>
      <c r="C288">
        <v>64</v>
      </c>
      <c r="D288" t="str">
        <f t="shared" si="28"/>
        <v>Senior</v>
      </c>
      <c r="E288" t="s">
        <v>2007</v>
      </c>
      <c r="F288" s="3">
        <v>45138</v>
      </c>
      <c r="G288" s="2" t="str">
        <f t="shared" si="29"/>
        <v>Jul</v>
      </c>
      <c r="H288" s="2" t="str">
        <f t="shared" si="24"/>
        <v>2023</v>
      </c>
      <c r="I288" t="s">
        <v>2011</v>
      </c>
      <c r="J288" t="s">
        <v>2013</v>
      </c>
      <c r="L288" t="s">
        <v>2025</v>
      </c>
      <c r="M288" s="3">
        <v>45724</v>
      </c>
      <c r="N288">
        <f t="shared" ca="1" si="25"/>
        <v>105</v>
      </c>
      <c r="O288" s="13" t="s">
        <v>2057</v>
      </c>
      <c r="P288" s="13">
        <v>21</v>
      </c>
      <c r="Q288" s="13">
        <v>14</v>
      </c>
      <c r="R288" s="13">
        <v>22</v>
      </c>
      <c r="S288" s="13">
        <v>3</v>
      </c>
      <c r="T288" s="13">
        <v>4</v>
      </c>
      <c r="U288" t="str">
        <f t="shared" ca="1" si="26"/>
        <v>Churned</v>
      </c>
      <c r="V288" t="s">
        <v>2034</v>
      </c>
      <c r="W288">
        <f t="shared" si="27"/>
        <v>700</v>
      </c>
      <c r="X288">
        <v>4</v>
      </c>
    </row>
    <row r="289" spans="1:24" x14ac:dyDescent="0.3">
      <c r="A289" t="s">
        <v>298</v>
      </c>
      <c r="B289" t="s">
        <v>1298</v>
      </c>
      <c r="C289">
        <v>36</v>
      </c>
      <c r="D289" t="str">
        <f t="shared" si="28"/>
        <v>Adult</v>
      </c>
      <c r="E289" t="s">
        <v>2006</v>
      </c>
      <c r="F289" s="3">
        <v>44887</v>
      </c>
      <c r="G289" s="2" t="str">
        <f t="shared" si="29"/>
        <v>Nov</v>
      </c>
      <c r="H289" s="2" t="str">
        <f t="shared" si="24"/>
        <v>2022</v>
      </c>
      <c r="I289" t="s">
        <v>2008</v>
      </c>
      <c r="J289" t="s">
        <v>2013</v>
      </c>
      <c r="L289" t="s">
        <v>2028</v>
      </c>
      <c r="M289" s="3">
        <v>45614</v>
      </c>
      <c r="N289">
        <f t="shared" ca="1" si="25"/>
        <v>215</v>
      </c>
      <c r="O289" s="4" t="s">
        <v>2057</v>
      </c>
      <c r="P289" s="4" t="s">
        <v>2057</v>
      </c>
      <c r="Q289" s="4">
        <v>26</v>
      </c>
      <c r="R289" s="4">
        <v>14</v>
      </c>
      <c r="S289" s="4">
        <v>10</v>
      </c>
      <c r="T289" s="4">
        <v>17</v>
      </c>
      <c r="U289" t="str">
        <f t="shared" ca="1" si="26"/>
        <v>Churned</v>
      </c>
      <c r="V289" t="s">
        <v>2035</v>
      </c>
      <c r="W289">
        <f t="shared" si="27"/>
        <v>5500</v>
      </c>
      <c r="X289">
        <v>2</v>
      </c>
    </row>
    <row r="290" spans="1:24" x14ac:dyDescent="0.3">
      <c r="A290" t="s">
        <v>299</v>
      </c>
      <c r="B290" t="s">
        <v>1299</v>
      </c>
      <c r="C290">
        <v>56</v>
      </c>
      <c r="D290" t="str">
        <f t="shared" si="28"/>
        <v>Senior</v>
      </c>
      <c r="E290" t="s">
        <v>2007</v>
      </c>
      <c r="F290" s="3">
        <v>45012</v>
      </c>
      <c r="G290" s="2" t="str">
        <f t="shared" si="29"/>
        <v>Mar</v>
      </c>
      <c r="H290" s="2" t="str">
        <f t="shared" si="24"/>
        <v>2023</v>
      </c>
      <c r="I290" t="s">
        <v>2010</v>
      </c>
      <c r="J290" t="s">
        <v>2012</v>
      </c>
      <c r="K290" t="s">
        <v>2017</v>
      </c>
      <c r="L290" t="s">
        <v>2047</v>
      </c>
      <c r="M290" s="3">
        <v>45461</v>
      </c>
      <c r="N290">
        <f t="shared" ca="1" si="25"/>
        <v>368</v>
      </c>
      <c r="O290" s="4" t="s">
        <v>2057</v>
      </c>
      <c r="P290" s="4">
        <v>10</v>
      </c>
      <c r="Q290" s="4">
        <v>15</v>
      </c>
      <c r="R290" s="4">
        <v>2</v>
      </c>
      <c r="S290" s="4">
        <v>20</v>
      </c>
      <c r="T290" s="4">
        <v>6</v>
      </c>
      <c r="U290" t="str">
        <f t="shared" ca="1" si="26"/>
        <v>Churned</v>
      </c>
      <c r="V290" t="s">
        <v>2035</v>
      </c>
      <c r="W290">
        <f t="shared" si="27"/>
        <v>3500</v>
      </c>
      <c r="X290">
        <v>9</v>
      </c>
    </row>
    <row r="291" spans="1:24" x14ac:dyDescent="0.3">
      <c r="A291" t="s">
        <v>300</v>
      </c>
      <c r="B291" t="s">
        <v>1300</v>
      </c>
      <c r="C291">
        <v>44</v>
      </c>
      <c r="D291" t="str">
        <f t="shared" si="28"/>
        <v>Adult</v>
      </c>
      <c r="E291" t="s">
        <v>2006</v>
      </c>
      <c r="F291" s="3">
        <v>45200</v>
      </c>
      <c r="G291" s="2" t="str">
        <f t="shared" si="29"/>
        <v>Oct</v>
      </c>
      <c r="H291" s="2" t="str">
        <f t="shared" si="24"/>
        <v>2023</v>
      </c>
      <c r="I291" t="s">
        <v>2008</v>
      </c>
      <c r="J291" t="s">
        <v>2013</v>
      </c>
      <c r="L291" t="s">
        <v>2028</v>
      </c>
      <c r="M291" s="3">
        <v>45525</v>
      </c>
      <c r="N291">
        <f t="shared" ca="1" si="25"/>
        <v>304</v>
      </c>
      <c r="O291" s="4" t="s">
        <v>2057</v>
      </c>
      <c r="P291" s="4">
        <v>12</v>
      </c>
      <c r="Q291" s="4">
        <v>14</v>
      </c>
      <c r="R291" s="4">
        <v>22</v>
      </c>
      <c r="S291" s="4">
        <v>3</v>
      </c>
      <c r="T291" s="4">
        <v>17</v>
      </c>
      <c r="U291" t="str">
        <f t="shared" ca="1" si="26"/>
        <v>Churned</v>
      </c>
      <c r="V291" t="s">
        <v>2035</v>
      </c>
      <c r="W291">
        <f t="shared" si="27"/>
        <v>5500</v>
      </c>
      <c r="X291">
        <v>7</v>
      </c>
    </row>
    <row r="292" spans="1:24" x14ac:dyDescent="0.3">
      <c r="A292" t="s">
        <v>301</v>
      </c>
      <c r="B292" t="s">
        <v>1301</v>
      </c>
      <c r="C292">
        <v>25</v>
      </c>
      <c r="D292" t="str">
        <f t="shared" si="28"/>
        <v>Adult</v>
      </c>
      <c r="E292" t="s">
        <v>2007</v>
      </c>
      <c r="F292" s="3">
        <v>45247</v>
      </c>
      <c r="G292" s="2" t="str">
        <f t="shared" si="29"/>
        <v>Nov</v>
      </c>
      <c r="H292" s="2" t="str">
        <f t="shared" si="24"/>
        <v>2023</v>
      </c>
      <c r="I292" t="s">
        <v>2008</v>
      </c>
      <c r="J292" t="s">
        <v>2012</v>
      </c>
      <c r="K292" t="s">
        <v>2015</v>
      </c>
      <c r="L292" t="s">
        <v>2047</v>
      </c>
      <c r="M292" s="3">
        <v>45539</v>
      </c>
      <c r="N292">
        <f t="shared" ca="1" si="25"/>
        <v>290</v>
      </c>
      <c r="O292" s="4" t="s">
        <v>2057</v>
      </c>
      <c r="P292" s="4">
        <v>15</v>
      </c>
      <c r="Q292" s="4">
        <v>20</v>
      </c>
      <c r="R292" s="4">
        <v>12</v>
      </c>
      <c r="S292" s="4">
        <v>20</v>
      </c>
      <c r="T292" s="4">
        <v>15</v>
      </c>
      <c r="U292" t="str">
        <f t="shared" ca="1" si="26"/>
        <v>Churned</v>
      </c>
      <c r="V292" t="s">
        <v>2034</v>
      </c>
      <c r="W292">
        <f t="shared" si="27"/>
        <v>5500</v>
      </c>
      <c r="X292">
        <v>3</v>
      </c>
    </row>
    <row r="293" spans="1:24" x14ac:dyDescent="0.3">
      <c r="A293" t="s">
        <v>302</v>
      </c>
      <c r="B293" t="s">
        <v>1302</v>
      </c>
      <c r="C293">
        <v>57</v>
      </c>
      <c r="D293" t="str">
        <f t="shared" si="28"/>
        <v>Senior</v>
      </c>
      <c r="E293" t="s">
        <v>2006</v>
      </c>
      <c r="F293" s="3">
        <v>44820</v>
      </c>
      <c r="G293" s="2" t="str">
        <f t="shared" si="29"/>
        <v>Sep</v>
      </c>
      <c r="H293" s="2" t="str">
        <f t="shared" si="24"/>
        <v>2022</v>
      </c>
      <c r="I293" t="s">
        <v>2008</v>
      </c>
      <c r="J293" t="s">
        <v>2012</v>
      </c>
      <c r="K293" t="s">
        <v>2014</v>
      </c>
      <c r="L293" t="s">
        <v>2027</v>
      </c>
      <c r="M293" s="3">
        <v>45507</v>
      </c>
      <c r="N293">
        <f t="shared" ca="1" si="25"/>
        <v>322</v>
      </c>
      <c r="O293" s="4" t="s">
        <v>2057</v>
      </c>
      <c r="P293" s="4" t="s">
        <v>2057</v>
      </c>
      <c r="Q293" s="4" t="s">
        <v>2057</v>
      </c>
      <c r="R293" s="4" t="s">
        <v>2057</v>
      </c>
      <c r="S293" s="4">
        <v>8</v>
      </c>
      <c r="T293" s="4">
        <v>5</v>
      </c>
      <c r="U293" t="str">
        <f t="shared" ca="1" si="26"/>
        <v>Churned</v>
      </c>
      <c r="V293" t="s">
        <v>2035</v>
      </c>
      <c r="W293">
        <f t="shared" si="27"/>
        <v>5500</v>
      </c>
      <c r="X293">
        <v>9</v>
      </c>
    </row>
    <row r="294" spans="1:24" x14ac:dyDescent="0.3">
      <c r="A294" t="s">
        <v>303</v>
      </c>
      <c r="B294" t="s">
        <v>1303</v>
      </c>
      <c r="C294">
        <v>52</v>
      </c>
      <c r="D294" t="str">
        <f t="shared" si="28"/>
        <v>Senior</v>
      </c>
      <c r="E294" t="s">
        <v>2007</v>
      </c>
      <c r="F294" s="3">
        <v>45477</v>
      </c>
      <c r="G294" s="2" t="str">
        <f t="shared" si="29"/>
        <v>Jul</v>
      </c>
      <c r="H294" s="2" t="str">
        <f t="shared" si="24"/>
        <v>2024</v>
      </c>
      <c r="I294" t="s">
        <v>2010</v>
      </c>
      <c r="J294" t="s">
        <v>2013</v>
      </c>
      <c r="L294" t="s">
        <v>2027</v>
      </c>
      <c r="M294" s="3">
        <v>45801</v>
      </c>
      <c r="N294">
        <f t="shared" ca="1" si="25"/>
        <v>28</v>
      </c>
      <c r="O294" s="13" t="s">
        <v>2057</v>
      </c>
      <c r="P294" s="13" t="s">
        <v>2057</v>
      </c>
      <c r="Q294" s="13">
        <v>4</v>
      </c>
      <c r="R294" s="13">
        <v>16</v>
      </c>
      <c r="S294" s="13">
        <v>21</v>
      </c>
      <c r="T294" s="13">
        <v>20</v>
      </c>
      <c r="U294" t="str">
        <f t="shared" ca="1" si="26"/>
        <v>Active</v>
      </c>
      <c r="V294" t="s">
        <v>2034</v>
      </c>
      <c r="W294">
        <f t="shared" si="27"/>
        <v>3500</v>
      </c>
      <c r="X294">
        <v>9</v>
      </c>
    </row>
    <row r="295" spans="1:24" x14ac:dyDescent="0.3">
      <c r="A295" t="s">
        <v>304</v>
      </c>
      <c r="B295" t="s">
        <v>1304</v>
      </c>
      <c r="C295">
        <v>25</v>
      </c>
      <c r="D295" t="str">
        <f t="shared" si="28"/>
        <v>Adult</v>
      </c>
      <c r="E295" t="s">
        <v>2007</v>
      </c>
      <c r="F295" s="3">
        <v>44875</v>
      </c>
      <c r="G295" s="2" t="str">
        <f t="shared" si="29"/>
        <v>Nov</v>
      </c>
      <c r="H295" s="2" t="str">
        <f t="shared" si="24"/>
        <v>2022</v>
      </c>
      <c r="I295" t="s">
        <v>2009</v>
      </c>
      <c r="J295" t="s">
        <v>2013</v>
      </c>
      <c r="L295" t="s">
        <v>2027</v>
      </c>
      <c r="M295" s="3">
        <v>45505</v>
      </c>
      <c r="N295">
        <f t="shared" ca="1" si="25"/>
        <v>324</v>
      </c>
      <c r="O295" s="4">
        <v>5</v>
      </c>
      <c r="P295" s="4">
        <v>4</v>
      </c>
      <c r="Q295" s="4">
        <v>10</v>
      </c>
      <c r="R295" s="4">
        <v>16</v>
      </c>
      <c r="S295" s="4">
        <v>4</v>
      </c>
      <c r="T295" s="4">
        <v>18</v>
      </c>
      <c r="U295" t="str">
        <f t="shared" ca="1" si="26"/>
        <v>Churned</v>
      </c>
      <c r="V295" t="s">
        <v>2034</v>
      </c>
      <c r="W295">
        <f t="shared" si="27"/>
        <v>1800</v>
      </c>
      <c r="X295">
        <v>9</v>
      </c>
    </row>
    <row r="296" spans="1:24" x14ac:dyDescent="0.3">
      <c r="A296" t="s">
        <v>305</v>
      </c>
      <c r="B296" t="s">
        <v>1305</v>
      </c>
      <c r="C296">
        <v>14</v>
      </c>
      <c r="D296" t="str">
        <f t="shared" si="28"/>
        <v>Teenage</v>
      </c>
      <c r="E296" t="s">
        <v>2006</v>
      </c>
      <c r="F296" s="3">
        <v>44998</v>
      </c>
      <c r="G296" s="2" t="str">
        <f t="shared" si="29"/>
        <v>Mar</v>
      </c>
      <c r="H296" s="2" t="str">
        <f t="shared" si="24"/>
        <v>2023</v>
      </c>
      <c r="I296" t="s">
        <v>2010</v>
      </c>
      <c r="J296" t="s">
        <v>2012</v>
      </c>
      <c r="K296" t="s">
        <v>2017</v>
      </c>
      <c r="L296" t="s">
        <v>2027</v>
      </c>
      <c r="M296" s="3">
        <v>45550</v>
      </c>
      <c r="N296">
        <f t="shared" ca="1" si="25"/>
        <v>279</v>
      </c>
      <c r="O296" s="4">
        <v>1</v>
      </c>
      <c r="P296" s="4">
        <v>6</v>
      </c>
      <c r="Q296" s="4">
        <v>23</v>
      </c>
      <c r="R296" s="4">
        <v>6</v>
      </c>
      <c r="S296" s="4">
        <v>23</v>
      </c>
      <c r="T296" s="4">
        <v>8</v>
      </c>
      <c r="U296" t="str">
        <f t="shared" ca="1" si="26"/>
        <v>Churned</v>
      </c>
      <c r="V296" t="s">
        <v>2034</v>
      </c>
      <c r="W296">
        <f t="shared" si="27"/>
        <v>3500</v>
      </c>
      <c r="X296">
        <v>8</v>
      </c>
    </row>
    <row r="297" spans="1:24" x14ac:dyDescent="0.3">
      <c r="A297" t="s">
        <v>306</v>
      </c>
      <c r="B297" t="s">
        <v>1306</v>
      </c>
      <c r="C297">
        <v>57</v>
      </c>
      <c r="D297" t="str">
        <f t="shared" si="28"/>
        <v>Senior</v>
      </c>
      <c r="E297" t="s">
        <v>2006</v>
      </c>
      <c r="F297" s="3">
        <v>44829</v>
      </c>
      <c r="G297" s="2" t="str">
        <f t="shared" si="29"/>
        <v>Sep</v>
      </c>
      <c r="H297" s="2" t="str">
        <f t="shared" si="24"/>
        <v>2022</v>
      </c>
      <c r="I297" t="s">
        <v>2011</v>
      </c>
      <c r="J297" t="s">
        <v>2013</v>
      </c>
      <c r="L297" t="s">
        <v>2028</v>
      </c>
      <c r="M297" s="3">
        <v>45480</v>
      </c>
      <c r="N297">
        <f t="shared" ca="1" si="25"/>
        <v>349</v>
      </c>
      <c r="O297" s="4">
        <v>1</v>
      </c>
      <c r="P297" s="4">
        <v>18</v>
      </c>
      <c r="Q297" s="4">
        <v>3</v>
      </c>
      <c r="R297" s="4">
        <v>2</v>
      </c>
      <c r="S297" s="4">
        <v>24</v>
      </c>
      <c r="T297" s="4">
        <v>6</v>
      </c>
      <c r="U297" t="str">
        <f t="shared" ca="1" si="26"/>
        <v>Churned</v>
      </c>
      <c r="V297" t="s">
        <v>2035</v>
      </c>
      <c r="W297">
        <f t="shared" si="27"/>
        <v>700</v>
      </c>
      <c r="X297">
        <v>4</v>
      </c>
    </row>
    <row r="298" spans="1:24" x14ac:dyDescent="0.3">
      <c r="A298" t="s">
        <v>307</v>
      </c>
      <c r="B298" t="s">
        <v>1307</v>
      </c>
      <c r="C298">
        <v>20</v>
      </c>
      <c r="D298" t="str">
        <f t="shared" si="28"/>
        <v>Adult</v>
      </c>
      <c r="E298" t="s">
        <v>2007</v>
      </c>
      <c r="F298" s="3">
        <v>45312</v>
      </c>
      <c r="G298" s="2" t="str">
        <f t="shared" si="29"/>
        <v>Jan</v>
      </c>
      <c r="H298" s="2" t="str">
        <f t="shared" si="24"/>
        <v>2024</v>
      </c>
      <c r="I298" t="s">
        <v>2008</v>
      </c>
      <c r="J298" t="s">
        <v>2013</v>
      </c>
      <c r="L298" t="s">
        <v>2026</v>
      </c>
      <c r="M298" s="3">
        <v>45808</v>
      </c>
      <c r="N298">
        <f t="shared" ca="1" si="25"/>
        <v>21</v>
      </c>
      <c r="O298" s="13" t="s">
        <v>2057</v>
      </c>
      <c r="P298" s="13">
        <v>15</v>
      </c>
      <c r="Q298" s="13">
        <v>10</v>
      </c>
      <c r="R298" s="13">
        <v>9</v>
      </c>
      <c r="S298" s="13">
        <v>1</v>
      </c>
      <c r="T298" s="13">
        <v>6</v>
      </c>
      <c r="U298" t="str">
        <f t="shared" ca="1" si="26"/>
        <v>Active</v>
      </c>
      <c r="V298" t="s">
        <v>2035</v>
      </c>
      <c r="W298">
        <f t="shared" si="27"/>
        <v>5500</v>
      </c>
      <c r="X298">
        <v>3</v>
      </c>
    </row>
    <row r="299" spans="1:24" x14ac:dyDescent="0.3">
      <c r="A299" t="s">
        <v>308</v>
      </c>
      <c r="B299" t="s">
        <v>1308</v>
      </c>
      <c r="C299">
        <v>50</v>
      </c>
      <c r="D299" t="str">
        <f t="shared" si="28"/>
        <v>Senior</v>
      </c>
      <c r="E299" t="s">
        <v>2006</v>
      </c>
      <c r="F299" s="3">
        <v>45132</v>
      </c>
      <c r="G299" s="2" t="str">
        <f t="shared" si="29"/>
        <v>Jul</v>
      </c>
      <c r="H299" s="2" t="str">
        <f t="shared" si="24"/>
        <v>2023</v>
      </c>
      <c r="I299" t="s">
        <v>2008</v>
      </c>
      <c r="J299" t="s">
        <v>2012</v>
      </c>
      <c r="K299" t="s">
        <v>2014</v>
      </c>
      <c r="L299" t="s">
        <v>2025</v>
      </c>
      <c r="M299" s="3">
        <v>45574</v>
      </c>
      <c r="N299">
        <f t="shared" ca="1" si="25"/>
        <v>255</v>
      </c>
      <c r="O299" s="4" t="s">
        <v>2057</v>
      </c>
      <c r="P299" s="4">
        <v>18</v>
      </c>
      <c r="Q299" s="4">
        <v>13</v>
      </c>
      <c r="R299" s="4">
        <v>9</v>
      </c>
      <c r="S299" s="4">
        <v>8</v>
      </c>
      <c r="T299" s="4">
        <v>18</v>
      </c>
      <c r="U299" t="str">
        <f t="shared" ca="1" si="26"/>
        <v>Churned</v>
      </c>
      <c r="V299" t="s">
        <v>2034</v>
      </c>
      <c r="W299">
        <f t="shared" si="27"/>
        <v>5500</v>
      </c>
      <c r="X299">
        <v>5</v>
      </c>
    </row>
    <row r="300" spans="1:24" x14ac:dyDescent="0.3">
      <c r="A300" t="s">
        <v>309</v>
      </c>
      <c r="B300" t="s">
        <v>1309</v>
      </c>
      <c r="C300">
        <v>41</v>
      </c>
      <c r="D300" t="str">
        <f t="shared" si="28"/>
        <v>Adult</v>
      </c>
      <c r="E300" t="s">
        <v>2006</v>
      </c>
      <c r="F300" s="3">
        <v>44975</v>
      </c>
      <c r="G300" s="2" t="str">
        <f t="shared" si="29"/>
        <v>Feb</v>
      </c>
      <c r="H300" s="2" t="str">
        <f t="shared" si="24"/>
        <v>2023</v>
      </c>
      <c r="I300" t="s">
        <v>2011</v>
      </c>
      <c r="J300" t="s">
        <v>2013</v>
      </c>
      <c r="L300" t="s">
        <v>2026</v>
      </c>
      <c r="M300" s="3">
        <v>45579</v>
      </c>
      <c r="N300">
        <f t="shared" ca="1" si="25"/>
        <v>250</v>
      </c>
      <c r="O300" s="4" t="s">
        <v>2057</v>
      </c>
      <c r="P300" s="4">
        <v>21</v>
      </c>
      <c r="Q300" s="4">
        <v>24</v>
      </c>
      <c r="R300" s="4">
        <v>20</v>
      </c>
      <c r="S300" s="4">
        <v>11</v>
      </c>
      <c r="T300" s="4">
        <v>25</v>
      </c>
      <c r="U300" t="str">
        <f t="shared" ca="1" si="26"/>
        <v>Churned</v>
      </c>
      <c r="V300" t="s">
        <v>2034</v>
      </c>
      <c r="W300">
        <f t="shared" si="27"/>
        <v>700</v>
      </c>
      <c r="X300">
        <v>10</v>
      </c>
    </row>
    <row r="301" spans="1:24" x14ac:dyDescent="0.3">
      <c r="A301" t="s">
        <v>310</v>
      </c>
      <c r="B301" t="s">
        <v>1310</v>
      </c>
      <c r="C301">
        <v>33</v>
      </c>
      <c r="D301" t="str">
        <f t="shared" si="28"/>
        <v>Adult</v>
      </c>
      <c r="E301" t="s">
        <v>2006</v>
      </c>
      <c r="F301" s="3">
        <v>44853</v>
      </c>
      <c r="G301" s="2" t="str">
        <f t="shared" si="29"/>
        <v>Oct</v>
      </c>
      <c r="H301" s="2" t="str">
        <f t="shared" si="24"/>
        <v>2022</v>
      </c>
      <c r="I301" t="s">
        <v>2008</v>
      </c>
      <c r="J301" t="s">
        <v>2012</v>
      </c>
      <c r="K301" t="s">
        <v>2016</v>
      </c>
      <c r="L301" t="s">
        <v>2025</v>
      </c>
      <c r="M301" s="3">
        <v>45572</v>
      </c>
      <c r="N301">
        <f t="shared" ca="1" si="25"/>
        <v>257</v>
      </c>
      <c r="O301" s="4">
        <v>1</v>
      </c>
      <c r="P301" s="4">
        <v>13</v>
      </c>
      <c r="Q301" s="4">
        <v>10</v>
      </c>
      <c r="R301" s="4">
        <v>8</v>
      </c>
      <c r="S301" s="4">
        <v>10</v>
      </c>
      <c r="T301" s="4">
        <v>5</v>
      </c>
      <c r="U301" t="str">
        <f t="shared" ca="1" si="26"/>
        <v>Churned</v>
      </c>
      <c r="V301" t="s">
        <v>2034</v>
      </c>
      <c r="W301">
        <f t="shared" si="27"/>
        <v>5500</v>
      </c>
      <c r="X301">
        <v>6</v>
      </c>
    </row>
    <row r="302" spans="1:24" x14ac:dyDescent="0.3">
      <c r="A302" t="s">
        <v>311</v>
      </c>
      <c r="B302" t="s">
        <v>1311</v>
      </c>
      <c r="C302">
        <v>32</v>
      </c>
      <c r="D302" t="str">
        <f t="shared" si="28"/>
        <v>Adult</v>
      </c>
      <c r="E302" t="s">
        <v>2007</v>
      </c>
      <c r="F302" s="3">
        <v>45632</v>
      </c>
      <c r="G302" s="2" t="str">
        <f t="shared" si="29"/>
        <v>Dec</v>
      </c>
      <c r="H302" s="2" t="str">
        <f t="shared" si="24"/>
        <v>2024</v>
      </c>
      <c r="I302" t="s">
        <v>2011</v>
      </c>
      <c r="J302" t="s">
        <v>2012</v>
      </c>
      <c r="K302" t="s">
        <v>2017</v>
      </c>
      <c r="L302" t="s">
        <v>2025</v>
      </c>
      <c r="M302" s="3">
        <v>45744</v>
      </c>
      <c r="N302">
        <f t="shared" ca="1" si="25"/>
        <v>85</v>
      </c>
      <c r="O302" s="13" t="s">
        <v>2057</v>
      </c>
      <c r="P302" s="13" t="s">
        <v>2057</v>
      </c>
      <c r="Q302" s="13" t="s">
        <v>2057</v>
      </c>
      <c r="R302" s="13" t="s">
        <v>2057</v>
      </c>
      <c r="S302" s="13">
        <v>16</v>
      </c>
      <c r="T302" s="13">
        <v>30</v>
      </c>
      <c r="U302" t="str">
        <f t="shared" ca="1" si="26"/>
        <v>Churned</v>
      </c>
      <c r="V302" t="s">
        <v>2035</v>
      </c>
      <c r="W302">
        <f t="shared" si="27"/>
        <v>700</v>
      </c>
      <c r="X302">
        <v>1</v>
      </c>
    </row>
    <row r="303" spans="1:24" x14ac:dyDescent="0.3">
      <c r="A303" t="s">
        <v>312</v>
      </c>
      <c r="B303" t="s">
        <v>1312</v>
      </c>
      <c r="C303">
        <v>66</v>
      </c>
      <c r="D303" t="str">
        <f t="shared" si="28"/>
        <v>Senior</v>
      </c>
      <c r="E303" t="s">
        <v>2006</v>
      </c>
      <c r="F303" s="3">
        <v>45427</v>
      </c>
      <c r="G303" s="2" t="str">
        <f t="shared" si="29"/>
        <v>May</v>
      </c>
      <c r="H303" s="2" t="str">
        <f t="shared" si="24"/>
        <v>2024</v>
      </c>
      <c r="I303" t="s">
        <v>2011</v>
      </c>
      <c r="J303" t="s">
        <v>2012</v>
      </c>
      <c r="K303" t="s">
        <v>2016</v>
      </c>
      <c r="L303" t="s">
        <v>2028</v>
      </c>
      <c r="M303" s="3">
        <v>45652</v>
      </c>
      <c r="N303">
        <f t="shared" ca="1" si="25"/>
        <v>177</v>
      </c>
      <c r="O303" s="4">
        <v>2</v>
      </c>
      <c r="P303" s="4">
        <v>29</v>
      </c>
      <c r="Q303" s="4">
        <v>16</v>
      </c>
      <c r="R303" s="4">
        <v>27</v>
      </c>
      <c r="S303" s="4">
        <v>8</v>
      </c>
      <c r="T303" s="4">
        <v>13</v>
      </c>
      <c r="U303" t="str">
        <f t="shared" ca="1" si="26"/>
        <v>Churned</v>
      </c>
      <c r="V303" t="s">
        <v>2034</v>
      </c>
      <c r="W303">
        <f t="shared" si="27"/>
        <v>700</v>
      </c>
      <c r="X303">
        <v>10</v>
      </c>
    </row>
    <row r="304" spans="1:24" x14ac:dyDescent="0.3">
      <c r="A304" t="s">
        <v>313</v>
      </c>
      <c r="B304" t="s">
        <v>1313</v>
      </c>
      <c r="C304">
        <v>20</v>
      </c>
      <c r="D304" t="str">
        <f t="shared" si="28"/>
        <v>Adult</v>
      </c>
      <c r="E304" t="s">
        <v>2007</v>
      </c>
      <c r="F304" s="3">
        <v>44904</v>
      </c>
      <c r="G304" s="2" t="str">
        <f t="shared" si="29"/>
        <v>Dec</v>
      </c>
      <c r="H304" s="2" t="str">
        <f t="shared" si="24"/>
        <v>2022</v>
      </c>
      <c r="I304" t="s">
        <v>2011</v>
      </c>
      <c r="J304" t="s">
        <v>2013</v>
      </c>
      <c r="L304" t="s">
        <v>2047</v>
      </c>
      <c r="M304" s="3">
        <v>45577</v>
      </c>
      <c r="N304">
        <f t="shared" ca="1" si="25"/>
        <v>252</v>
      </c>
      <c r="O304" s="4" t="s">
        <v>2057</v>
      </c>
      <c r="P304" s="4" t="s">
        <v>2057</v>
      </c>
      <c r="Q304" s="4" t="s">
        <v>2057</v>
      </c>
      <c r="R304" s="4">
        <v>14</v>
      </c>
      <c r="S304" s="4">
        <v>25</v>
      </c>
      <c r="T304" s="4">
        <v>11</v>
      </c>
      <c r="U304" t="str">
        <f t="shared" ca="1" si="26"/>
        <v>Churned</v>
      </c>
      <c r="V304" t="s">
        <v>2035</v>
      </c>
      <c r="W304">
        <f t="shared" si="27"/>
        <v>700</v>
      </c>
      <c r="X304">
        <v>2</v>
      </c>
    </row>
    <row r="305" spans="1:24" x14ac:dyDescent="0.3">
      <c r="A305" t="s">
        <v>314</v>
      </c>
      <c r="B305" t="s">
        <v>1314</v>
      </c>
      <c r="C305">
        <v>26</v>
      </c>
      <c r="D305" t="str">
        <f t="shared" si="28"/>
        <v>Adult</v>
      </c>
      <c r="E305" t="s">
        <v>2007</v>
      </c>
      <c r="F305" s="3">
        <v>45284</v>
      </c>
      <c r="G305" s="2" t="str">
        <f t="shared" si="29"/>
        <v>Dec</v>
      </c>
      <c r="H305" s="2" t="str">
        <f t="shared" si="24"/>
        <v>2023</v>
      </c>
      <c r="I305" t="s">
        <v>2011</v>
      </c>
      <c r="J305" t="s">
        <v>2013</v>
      </c>
      <c r="L305" t="s">
        <v>2027</v>
      </c>
      <c r="M305" s="3">
        <v>45634</v>
      </c>
      <c r="N305">
        <f t="shared" ca="1" si="25"/>
        <v>195</v>
      </c>
      <c r="O305" s="4" t="s">
        <v>2057</v>
      </c>
      <c r="P305" s="4" t="s">
        <v>2057</v>
      </c>
      <c r="Q305" s="4">
        <v>2</v>
      </c>
      <c r="R305" s="4">
        <v>8</v>
      </c>
      <c r="S305" s="4">
        <v>17</v>
      </c>
      <c r="T305" s="4">
        <v>14</v>
      </c>
      <c r="U305" t="str">
        <f t="shared" ca="1" si="26"/>
        <v>Churned</v>
      </c>
      <c r="V305" t="s">
        <v>2034</v>
      </c>
      <c r="W305">
        <f t="shared" si="27"/>
        <v>700</v>
      </c>
      <c r="X305">
        <v>9</v>
      </c>
    </row>
    <row r="306" spans="1:24" x14ac:dyDescent="0.3">
      <c r="A306" t="s">
        <v>315</v>
      </c>
      <c r="B306" t="s">
        <v>1315</v>
      </c>
      <c r="C306">
        <v>40</v>
      </c>
      <c r="D306" t="str">
        <f t="shared" si="28"/>
        <v>Adult</v>
      </c>
      <c r="E306" t="s">
        <v>2007</v>
      </c>
      <c r="F306" s="3">
        <v>45282</v>
      </c>
      <c r="G306" s="2" t="str">
        <f t="shared" si="29"/>
        <v>Dec</v>
      </c>
      <c r="H306" s="2" t="str">
        <f t="shared" si="24"/>
        <v>2023</v>
      </c>
      <c r="I306" t="s">
        <v>2009</v>
      </c>
      <c r="J306" t="s">
        <v>2012</v>
      </c>
      <c r="K306" t="s">
        <v>2016</v>
      </c>
      <c r="L306" t="s">
        <v>2025</v>
      </c>
      <c r="M306" s="3">
        <v>45820</v>
      </c>
      <c r="N306">
        <f t="shared" ca="1" si="25"/>
        <v>9</v>
      </c>
      <c r="O306" s="13" t="s">
        <v>2057</v>
      </c>
      <c r="P306" s="13">
        <v>16</v>
      </c>
      <c r="Q306" s="13">
        <v>3</v>
      </c>
      <c r="R306" s="13">
        <v>21</v>
      </c>
      <c r="S306" s="13">
        <v>20</v>
      </c>
      <c r="T306" s="13">
        <v>30</v>
      </c>
      <c r="U306" t="str">
        <f t="shared" ca="1" si="26"/>
        <v>Active</v>
      </c>
      <c r="V306" t="s">
        <v>2034</v>
      </c>
      <c r="W306">
        <f t="shared" si="27"/>
        <v>1800</v>
      </c>
      <c r="X306">
        <v>1</v>
      </c>
    </row>
    <row r="307" spans="1:24" x14ac:dyDescent="0.3">
      <c r="A307" t="s">
        <v>316</v>
      </c>
      <c r="B307" t="s">
        <v>1316</v>
      </c>
      <c r="C307">
        <v>18</v>
      </c>
      <c r="D307" t="str">
        <f t="shared" si="28"/>
        <v>Adult</v>
      </c>
      <c r="E307" t="s">
        <v>2007</v>
      </c>
      <c r="F307" s="3">
        <v>45699</v>
      </c>
      <c r="G307" s="2" t="str">
        <f t="shared" si="29"/>
        <v>Feb</v>
      </c>
      <c r="H307" s="2" t="str">
        <f t="shared" si="24"/>
        <v>2025</v>
      </c>
      <c r="I307" t="s">
        <v>2010</v>
      </c>
      <c r="J307" t="s">
        <v>2012</v>
      </c>
      <c r="K307" t="s">
        <v>2017</v>
      </c>
      <c r="L307" t="s">
        <v>2025</v>
      </c>
      <c r="M307" s="3">
        <v>45798</v>
      </c>
      <c r="N307">
        <f t="shared" ca="1" si="25"/>
        <v>31</v>
      </c>
      <c r="O307" s="13" t="s">
        <v>2057</v>
      </c>
      <c r="P307" s="13" t="s">
        <v>2057</v>
      </c>
      <c r="Q307" s="13">
        <v>23</v>
      </c>
      <c r="R307" s="13">
        <v>13</v>
      </c>
      <c r="S307" s="13">
        <v>1</v>
      </c>
      <c r="T307" s="13">
        <v>24</v>
      </c>
      <c r="U307" t="str">
        <f t="shared" ca="1" si="26"/>
        <v>Active</v>
      </c>
      <c r="V307" t="s">
        <v>2034</v>
      </c>
      <c r="W307">
        <f t="shared" si="27"/>
        <v>3500</v>
      </c>
      <c r="X307">
        <v>4</v>
      </c>
    </row>
    <row r="308" spans="1:24" x14ac:dyDescent="0.3">
      <c r="A308" t="s">
        <v>317</v>
      </c>
      <c r="B308" t="s">
        <v>1317</v>
      </c>
      <c r="C308">
        <v>33</v>
      </c>
      <c r="D308" t="str">
        <f t="shared" si="28"/>
        <v>Adult</v>
      </c>
      <c r="E308" t="s">
        <v>2006</v>
      </c>
      <c r="F308" s="3">
        <v>45496</v>
      </c>
      <c r="G308" s="2" t="str">
        <f t="shared" si="29"/>
        <v>Jul</v>
      </c>
      <c r="H308" s="2" t="str">
        <f t="shared" si="24"/>
        <v>2024</v>
      </c>
      <c r="I308" t="s">
        <v>2009</v>
      </c>
      <c r="J308" t="s">
        <v>2012</v>
      </c>
      <c r="K308" t="s">
        <v>2016</v>
      </c>
      <c r="L308" t="s">
        <v>2025</v>
      </c>
      <c r="M308" s="3">
        <v>45697</v>
      </c>
      <c r="N308">
        <f t="shared" ca="1" si="25"/>
        <v>132</v>
      </c>
      <c r="O308" s="13">
        <v>1</v>
      </c>
      <c r="P308" s="13">
        <v>10</v>
      </c>
      <c r="Q308" s="13">
        <v>14</v>
      </c>
      <c r="R308" s="13">
        <v>5</v>
      </c>
      <c r="S308" s="13">
        <v>25</v>
      </c>
      <c r="T308" s="13">
        <v>2</v>
      </c>
      <c r="U308" t="str">
        <f t="shared" ca="1" si="26"/>
        <v>Churned</v>
      </c>
      <c r="V308" t="s">
        <v>2035</v>
      </c>
      <c r="W308">
        <f t="shared" si="27"/>
        <v>1800</v>
      </c>
      <c r="X308">
        <v>7</v>
      </c>
    </row>
    <row r="309" spans="1:24" x14ac:dyDescent="0.3">
      <c r="A309" t="s">
        <v>318</v>
      </c>
      <c r="B309" t="s">
        <v>1318</v>
      </c>
      <c r="C309">
        <v>41</v>
      </c>
      <c r="D309" t="str">
        <f t="shared" si="28"/>
        <v>Adult</v>
      </c>
      <c r="E309" t="s">
        <v>2007</v>
      </c>
      <c r="F309" s="3">
        <v>45354</v>
      </c>
      <c r="G309" s="2" t="str">
        <f t="shared" si="29"/>
        <v>Mar</v>
      </c>
      <c r="H309" s="2" t="str">
        <f t="shared" si="24"/>
        <v>2024</v>
      </c>
      <c r="I309" t="s">
        <v>2010</v>
      </c>
      <c r="J309" t="s">
        <v>2012</v>
      </c>
      <c r="K309" t="s">
        <v>2016</v>
      </c>
      <c r="L309" t="s">
        <v>2047</v>
      </c>
      <c r="M309" s="3">
        <v>45677</v>
      </c>
      <c r="N309">
        <f t="shared" ca="1" si="25"/>
        <v>152</v>
      </c>
      <c r="O309" s="13">
        <v>1</v>
      </c>
      <c r="P309" s="13">
        <v>2</v>
      </c>
      <c r="Q309" s="13">
        <v>21</v>
      </c>
      <c r="R309" s="13">
        <v>30</v>
      </c>
      <c r="S309" s="13">
        <v>7</v>
      </c>
      <c r="T309" s="13">
        <v>26</v>
      </c>
      <c r="U309" t="str">
        <f t="shared" ca="1" si="26"/>
        <v>Churned</v>
      </c>
      <c r="V309" t="s">
        <v>2035</v>
      </c>
      <c r="W309">
        <f t="shared" si="27"/>
        <v>3500</v>
      </c>
      <c r="X309">
        <v>9</v>
      </c>
    </row>
    <row r="310" spans="1:24" x14ac:dyDescent="0.3">
      <c r="A310" t="s">
        <v>319</v>
      </c>
      <c r="B310" t="s">
        <v>1319</v>
      </c>
      <c r="C310">
        <v>24</v>
      </c>
      <c r="D310" t="str">
        <f t="shared" si="28"/>
        <v>Adult</v>
      </c>
      <c r="E310" t="s">
        <v>2006</v>
      </c>
      <c r="F310" s="3">
        <v>45142</v>
      </c>
      <c r="G310" s="2" t="str">
        <f t="shared" si="29"/>
        <v>Aug</v>
      </c>
      <c r="H310" s="2" t="str">
        <f t="shared" si="24"/>
        <v>2023</v>
      </c>
      <c r="I310" t="s">
        <v>2009</v>
      </c>
      <c r="J310" t="s">
        <v>2013</v>
      </c>
      <c r="L310" t="s">
        <v>2028</v>
      </c>
      <c r="M310" s="3">
        <v>45797</v>
      </c>
      <c r="N310">
        <f t="shared" ca="1" si="25"/>
        <v>32</v>
      </c>
      <c r="O310" s="13" t="s">
        <v>2057</v>
      </c>
      <c r="P310" s="13">
        <v>17</v>
      </c>
      <c r="Q310" s="13">
        <v>24</v>
      </c>
      <c r="R310" s="13">
        <v>21</v>
      </c>
      <c r="S310" s="13">
        <v>26</v>
      </c>
      <c r="T310" s="13">
        <v>20</v>
      </c>
      <c r="U310" t="str">
        <f t="shared" ca="1" si="26"/>
        <v>Active</v>
      </c>
      <c r="V310" t="s">
        <v>2034</v>
      </c>
      <c r="W310">
        <f t="shared" si="27"/>
        <v>1800</v>
      </c>
      <c r="X310">
        <v>10</v>
      </c>
    </row>
    <row r="311" spans="1:24" x14ac:dyDescent="0.3">
      <c r="A311" t="s">
        <v>320</v>
      </c>
      <c r="B311" t="s">
        <v>1320</v>
      </c>
      <c r="C311">
        <v>52</v>
      </c>
      <c r="D311" t="str">
        <f t="shared" si="28"/>
        <v>Senior</v>
      </c>
      <c r="E311" t="s">
        <v>2006</v>
      </c>
      <c r="F311" s="3">
        <v>45067</v>
      </c>
      <c r="G311" s="2" t="str">
        <f t="shared" si="29"/>
        <v>May</v>
      </c>
      <c r="H311" s="2" t="str">
        <f t="shared" si="24"/>
        <v>2023</v>
      </c>
      <c r="I311" t="s">
        <v>2008</v>
      </c>
      <c r="J311" t="s">
        <v>2013</v>
      </c>
      <c r="L311" t="s">
        <v>2025</v>
      </c>
      <c r="M311" s="3">
        <v>45743</v>
      </c>
      <c r="N311">
        <f t="shared" ca="1" si="25"/>
        <v>86</v>
      </c>
      <c r="O311" s="13" t="s">
        <v>2057</v>
      </c>
      <c r="P311" s="13" t="s">
        <v>2057</v>
      </c>
      <c r="Q311" s="13">
        <v>11</v>
      </c>
      <c r="R311" s="13">
        <v>26</v>
      </c>
      <c r="S311" s="13">
        <v>14</v>
      </c>
      <c r="T311" s="13">
        <v>13</v>
      </c>
      <c r="U311" t="str">
        <f t="shared" ca="1" si="26"/>
        <v>Churned</v>
      </c>
      <c r="V311" t="s">
        <v>2034</v>
      </c>
      <c r="W311">
        <f t="shared" si="27"/>
        <v>5500</v>
      </c>
      <c r="X311">
        <v>5</v>
      </c>
    </row>
    <row r="312" spans="1:24" x14ac:dyDescent="0.3">
      <c r="A312" t="s">
        <v>321</v>
      </c>
      <c r="B312" t="s">
        <v>1321</v>
      </c>
      <c r="C312">
        <v>23</v>
      </c>
      <c r="D312" t="str">
        <f t="shared" si="28"/>
        <v>Adult</v>
      </c>
      <c r="E312" t="s">
        <v>2006</v>
      </c>
      <c r="F312" s="3">
        <v>45362</v>
      </c>
      <c r="G312" s="2" t="str">
        <f t="shared" si="29"/>
        <v>Mar</v>
      </c>
      <c r="H312" s="2" t="str">
        <f t="shared" si="24"/>
        <v>2024</v>
      </c>
      <c r="I312" t="s">
        <v>2008</v>
      </c>
      <c r="J312" t="s">
        <v>2013</v>
      </c>
      <c r="L312" t="s">
        <v>2026</v>
      </c>
      <c r="M312" s="3">
        <v>45552</v>
      </c>
      <c r="N312">
        <f t="shared" ca="1" si="25"/>
        <v>277</v>
      </c>
      <c r="O312" s="4" t="s">
        <v>2057</v>
      </c>
      <c r="P312" s="4">
        <v>13</v>
      </c>
      <c r="Q312" s="4">
        <v>12</v>
      </c>
      <c r="R312" s="4">
        <v>29</v>
      </c>
      <c r="S312" s="4">
        <v>9</v>
      </c>
      <c r="T312" s="4">
        <v>26</v>
      </c>
      <c r="U312" t="str">
        <f t="shared" ca="1" si="26"/>
        <v>Churned</v>
      </c>
      <c r="V312" t="s">
        <v>2034</v>
      </c>
      <c r="W312">
        <f t="shared" si="27"/>
        <v>5500</v>
      </c>
      <c r="X312">
        <v>6</v>
      </c>
    </row>
    <row r="313" spans="1:24" x14ac:dyDescent="0.3">
      <c r="A313" t="s">
        <v>322</v>
      </c>
      <c r="B313" t="s">
        <v>1322</v>
      </c>
      <c r="C313">
        <v>42</v>
      </c>
      <c r="D313" t="str">
        <f t="shared" si="28"/>
        <v>Adult</v>
      </c>
      <c r="E313" t="s">
        <v>2007</v>
      </c>
      <c r="F313" s="3">
        <v>45356</v>
      </c>
      <c r="G313" s="2" t="str">
        <f t="shared" si="29"/>
        <v>Mar</v>
      </c>
      <c r="H313" s="2" t="str">
        <f t="shared" si="24"/>
        <v>2024</v>
      </c>
      <c r="I313" t="s">
        <v>2011</v>
      </c>
      <c r="J313" t="s">
        <v>2012</v>
      </c>
      <c r="K313" t="s">
        <v>2014</v>
      </c>
      <c r="L313" t="s">
        <v>2027</v>
      </c>
      <c r="M313" s="3">
        <v>45577</v>
      </c>
      <c r="N313">
        <f t="shared" ca="1" si="25"/>
        <v>252</v>
      </c>
      <c r="O313" s="4">
        <v>2</v>
      </c>
      <c r="P313" s="4">
        <v>16</v>
      </c>
      <c r="Q313" s="4">
        <v>16</v>
      </c>
      <c r="R313" s="4">
        <v>1</v>
      </c>
      <c r="S313" s="4">
        <v>9</v>
      </c>
      <c r="T313" s="4">
        <v>14</v>
      </c>
      <c r="U313" t="str">
        <f t="shared" ca="1" si="26"/>
        <v>Churned</v>
      </c>
      <c r="V313" t="s">
        <v>2034</v>
      </c>
      <c r="W313">
        <f t="shared" si="27"/>
        <v>700</v>
      </c>
      <c r="X313">
        <v>8</v>
      </c>
    </row>
    <row r="314" spans="1:24" x14ac:dyDescent="0.3">
      <c r="A314" t="s">
        <v>323</v>
      </c>
      <c r="B314" t="s">
        <v>1323</v>
      </c>
      <c r="C314">
        <v>24</v>
      </c>
      <c r="D314" t="str">
        <f t="shared" si="28"/>
        <v>Adult</v>
      </c>
      <c r="E314" t="s">
        <v>2007</v>
      </c>
      <c r="F314" s="3">
        <v>45182</v>
      </c>
      <c r="G314" s="2" t="str">
        <f t="shared" si="29"/>
        <v>Sep</v>
      </c>
      <c r="H314" s="2" t="str">
        <f t="shared" si="24"/>
        <v>2023</v>
      </c>
      <c r="I314" t="s">
        <v>2008</v>
      </c>
      <c r="J314" t="s">
        <v>2012</v>
      </c>
      <c r="K314" t="s">
        <v>2017</v>
      </c>
      <c r="L314" t="s">
        <v>2026</v>
      </c>
      <c r="M314" s="3">
        <v>45652</v>
      </c>
      <c r="N314">
        <f t="shared" ca="1" si="25"/>
        <v>177</v>
      </c>
      <c r="O314" s="4" t="s">
        <v>2057</v>
      </c>
      <c r="P314" s="4">
        <v>21</v>
      </c>
      <c r="Q314" s="4">
        <v>20</v>
      </c>
      <c r="R314" s="4">
        <v>16</v>
      </c>
      <c r="S314" s="4">
        <v>27</v>
      </c>
      <c r="T314" s="4">
        <v>22</v>
      </c>
      <c r="U314" t="str">
        <f t="shared" ca="1" si="26"/>
        <v>Churned</v>
      </c>
      <c r="V314" t="s">
        <v>2034</v>
      </c>
      <c r="W314">
        <f t="shared" si="27"/>
        <v>5500</v>
      </c>
      <c r="X314">
        <v>8</v>
      </c>
    </row>
    <row r="315" spans="1:24" x14ac:dyDescent="0.3">
      <c r="A315" t="s">
        <v>324</v>
      </c>
      <c r="B315" t="s">
        <v>1324</v>
      </c>
      <c r="C315">
        <v>27</v>
      </c>
      <c r="D315" t="str">
        <f t="shared" si="28"/>
        <v>Adult</v>
      </c>
      <c r="E315" t="s">
        <v>2007</v>
      </c>
      <c r="F315" s="3">
        <v>45710</v>
      </c>
      <c r="G315" s="2" t="str">
        <f t="shared" si="29"/>
        <v>Feb</v>
      </c>
      <c r="H315" s="2" t="str">
        <f t="shared" si="24"/>
        <v>2025</v>
      </c>
      <c r="I315" t="s">
        <v>2010</v>
      </c>
      <c r="J315" t="s">
        <v>2012</v>
      </c>
      <c r="K315" t="s">
        <v>2015</v>
      </c>
      <c r="L315" t="s">
        <v>2047</v>
      </c>
      <c r="M315" s="3">
        <v>45819</v>
      </c>
      <c r="N315">
        <f t="shared" ca="1" si="25"/>
        <v>10</v>
      </c>
      <c r="O315" s="13" t="s">
        <v>2057</v>
      </c>
      <c r="P315" s="13" t="s">
        <v>2057</v>
      </c>
      <c r="Q315" s="13">
        <v>30</v>
      </c>
      <c r="R315" s="13">
        <v>14</v>
      </c>
      <c r="S315" s="13">
        <v>8</v>
      </c>
      <c r="T315" s="13">
        <v>2</v>
      </c>
      <c r="U315" t="str">
        <f t="shared" ca="1" si="26"/>
        <v>Active</v>
      </c>
      <c r="V315" t="s">
        <v>2035</v>
      </c>
      <c r="W315">
        <f t="shared" si="27"/>
        <v>3500</v>
      </c>
      <c r="X315">
        <v>6</v>
      </c>
    </row>
    <row r="316" spans="1:24" x14ac:dyDescent="0.3">
      <c r="A316" t="s">
        <v>325</v>
      </c>
      <c r="B316" t="s">
        <v>1325</v>
      </c>
      <c r="C316">
        <v>26</v>
      </c>
      <c r="D316" t="str">
        <f t="shared" si="28"/>
        <v>Adult</v>
      </c>
      <c r="E316" t="s">
        <v>2006</v>
      </c>
      <c r="F316" s="3">
        <v>45260</v>
      </c>
      <c r="G316" s="2" t="str">
        <f t="shared" si="29"/>
        <v>Nov</v>
      </c>
      <c r="H316" s="2" t="str">
        <f t="shared" si="24"/>
        <v>2023</v>
      </c>
      <c r="I316" t="s">
        <v>2011</v>
      </c>
      <c r="J316" t="s">
        <v>2012</v>
      </c>
      <c r="K316" t="s">
        <v>2015</v>
      </c>
      <c r="L316" t="s">
        <v>2028</v>
      </c>
      <c r="M316" s="3">
        <v>45818</v>
      </c>
      <c r="N316">
        <f t="shared" ca="1" si="25"/>
        <v>11</v>
      </c>
      <c r="O316" s="13" t="s">
        <v>2057</v>
      </c>
      <c r="P316" s="13" t="s">
        <v>2057</v>
      </c>
      <c r="Q316" s="13" t="s">
        <v>2057</v>
      </c>
      <c r="R316" s="13">
        <v>2</v>
      </c>
      <c r="S316" s="13">
        <v>26</v>
      </c>
      <c r="T316" s="13">
        <v>30</v>
      </c>
      <c r="U316" t="str">
        <f t="shared" ca="1" si="26"/>
        <v>Active</v>
      </c>
      <c r="V316" t="s">
        <v>2034</v>
      </c>
      <c r="W316">
        <f t="shared" si="27"/>
        <v>700</v>
      </c>
      <c r="X316">
        <v>1</v>
      </c>
    </row>
    <row r="317" spans="1:24" x14ac:dyDescent="0.3">
      <c r="A317" t="s">
        <v>326</v>
      </c>
      <c r="B317" t="s">
        <v>1326</v>
      </c>
      <c r="C317">
        <v>13</v>
      </c>
      <c r="D317" t="str">
        <f t="shared" si="28"/>
        <v>Teenage</v>
      </c>
      <c r="E317" t="s">
        <v>2007</v>
      </c>
      <c r="F317" s="3">
        <v>45532</v>
      </c>
      <c r="G317" s="2" t="str">
        <f t="shared" si="29"/>
        <v>Aug</v>
      </c>
      <c r="H317" s="2" t="str">
        <f t="shared" si="24"/>
        <v>2024</v>
      </c>
      <c r="I317" t="s">
        <v>2011</v>
      </c>
      <c r="J317" t="s">
        <v>2013</v>
      </c>
      <c r="L317" t="s">
        <v>2028</v>
      </c>
      <c r="M317" s="3">
        <v>45809</v>
      </c>
      <c r="N317">
        <f t="shared" ca="1" si="25"/>
        <v>20</v>
      </c>
      <c r="O317" s="13" t="s">
        <v>2057</v>
      </c>
      <c r="P317" s="13">
        <v>10</v>
      </c>
      <c r="Q317" s="13">
        <v>26</v>
      </c>
      <c r="R317" s="13">
        <v>18</v>
      </c>
      <c r="S317" s="13">
        <v>22</v>
      </c>
      <c r="T317" s="13">
        <v>6</v>
      </c>
      <c r="U317" t="str">
        <f t="shared" ca="1" si="26"/>
        <v>Active</v>
      </c>
      <c r="V317" t="s">
        <v>2034</v>
      </c>
      <c r="W317">
        <f t="shared" si="27"/>
        <v>700</v>
      </c>
      <c r="X317">
        <v>10</v>
      </c>
    </row>
    <row r="318" spans="1:24" x14ac:dyDescent="0.3">
      <c r="A318" t="s">
        <v>327</v>
      </c>
      <c r="B318" t="s">
        <v>1327</v>
      </c>
      <c r="C318">
        <v>25</v>
      </c>
      <c r="D318" t="str">
        <f t="shared" si="28"/>
        <v>Adult</v>
      </c>
      <c r="E318" t="s">
        <v>2006</v>
      </c>
      <c r="F318" s="3">
        <v>45449</v>
      </c>
      <c r="G318" s="2" t="str">
        <f t="shared" si="29"/>
        <v>Jun</v>
      </c>
      <c r="H318" s="2" t="str">
        <f t="shared" si="24"/>
        <v>2024</v>
      </c>
      <c r="I318" t="s">
        <v>2010</v>
      </c>
      <c r="J318" t="s">
        <v>2012</v>
      </c>
      <c r="K318" t="s">
        <v>2015</v>
      </c>
      <c r="L318" t="s">
        <v>2026</v>
      </c>
      <c r="M318" s="3">
        <v>45759</v>
      </c>
      <c r="N318">
        <f t="shared" ca="1" si="25"/>
        <v>70</v>
      </c>
      <c r="O318" s="13" t="s">
        <v>2057</v>
      </c>
      <c r="P318" s="13" t="s">
        <v>2057</v>
      </c>
      <c r="Q318" s="13">
        <v>5</v>
      </c>
      <c r="R318" s="13">
        <v>9</v>
      </c>
      <c r="S318" s="13">
        <v>2</v>
      </c>
      <c r="T318" s="13">
        <v>6</v>
      </c>
      <c r="U318" t="str">
        <f t="shared" ca="1" si="26"/>
        <v>Churned</v>
      </c>
      <c r="V318" t="s">
        <v>2034</v>
      </c>
      <c r="W318">
        <f t="shared" si="27"/>
        <v>3500</v>
      </c>
      <c r="X318">
        <v>4</v>
      </c>
    </row>
    <row r="319" spans="1:24" x14ac:dyDescent="0.3">
      <c r="A319" t="s">
        <v>328</v>
      </c>
      <c r="B319" t="s">
        <v>1328</v>
      </c>
      <c r="C319">
        <v>66</v>
      </c>
      <c r="D319" t="str">
        <f t="shared" si="28"/>
        <v>Senior</v>
      </c>
      <c r="E319" t="s">
        <v>2006</v>
      </c>
      <c r="F319" s="3">
        <v>45119</v>
      </c>
      <c r="G319" s="2" t="str">
        <f t="shared" si="29"/>
        <v>Jul</v>
      </c>
      <c r="H319" s="2" t="str">
        <f t="shared" si="24"/>
        <v>2023</v>
      </c>
      <c r="I319" t="s">
        <v>2011</v>
      </c>
      <c r="J319" t="s">
        <v>2013</v>
      </c>
      <c r="L319" t="s">
        <v>2025</v>
      </c>
      <c r="M319" s="3">
        <v>45708</v>
      </c>
      <c r="N319">
        <f t="shared" ca="1" si="25"/>
        <v>121</v>
      </c>
      <c r="O319" s="13" t="s">
        <v>2057</v>
      </c>
      <c r="P319" s="13" t="s">
        <v>2057</v>
      </c>
      <c r="Q319" s="13">
        <v>13</v>
      </c>
      <c r="R319" s="13">
        <v>26</v>
      </c>
      <c r="S319" s="13">
        <v>20</v>
      </c>
      <c r="T319" s="13">
        <v>29</v>
      </c>
      <c r="U319" t="str">
        <f t="shared" ca="1" si="26"/>
        <v>Churned</v>
      </c>
      <c r="V319" t="s">
        <v>2035</v>
      </c>
      <c r="W319">
        <f t="shared" si="27"/>
        <v>700</v>
      </c>
      <c r="X319">
        <v>2</v>
      </c>
    </row>
    <row r="320" spans="1:24" x14ac:dyDescent="0.3">
      <c r="A320" t="s">
        <v>329</v>
      </c>
      <c r="B320" t="s">
        <v>1329</v>
      </c>
      <c r="C320">
        <v>33</v>
      </c>
      <c r="D320" t="str">
        <f t="shared" si="28"/>
        <v>Adult</v>
      </c>
      <c r="E320" t="s">
        <v>2006</v>
      </c>
      <c r="F320" s="3">
        <v>44884</v>
      </c>
      <c r="G320" s="2" t="str">
        <f t="shared" si="29"/>
        <v>Nov</v>
      </c>
      <c r="H320" s="2" t="str">
        <f t="shared" si="24"/>
        <v>2022</v>
      </c>
      <c r="I320" t="s">
        <v>2010</v>
      </c>
      <c r="J320" t="s">
        <v>2013</v>
      </c>
      <c r="L320" t="s">
        <v>2025</v>
      </c>
      <c r="M320" s="3">
        <v>45509</v>
      </c>
      <c r="N320">
        <f t="shared" ca="1" si="25"/>
        <v>320</v>
      </c>
      <c r="O320" s="4" t="s">
        <v>2057</v>
      </c>
      <c r="P320" s="4">
        <v>22</v>
      </c>
      <c r="Q320" s="4">
        <v>22</v>
      </c>
      <c r="R320" s="4">
        <v>1</v>
      </c>
      <c r="S320" s="4">
        <v>15</v>
      </c>
      <c r="T320" s="4">
        <v>22</v>
      </c>
      <c r="U320" t="str">
        <f t="shared" ca="1" si="26"/>
        <v>Churned</v>
      </c>
      <c r="V320" t="s">
        <v>2034</v>
      </c>
      <c r="W320">
        <f t="shared" si="27"/>
        <v>3500</v>
      </c>
      <c r="X320">
        <v>9</v>
      </c>
    </row>
    <row r="321" spans="1:24" x14ac:dyDescent="0.3">
      <c r="A321" t="s">
        <v>330</v>
      </c>
      <c r="B321" t="s">
        <v>1330</v>
      </c>
      <c r="C321">
        <v>67</v>
      </c>
      <c r="D321" t="str">
        <f t="shared" si="28"/>
        <v>Senior</v>
      </c>
      <c r="E321" t="s">
        <v>2007</v>
      </c>
      <c r="F321" s="3">
        <v>44918</v>
      </c>
      <c r="G321" s="2" t="str">
        <f t="shared" si="29"/>
        <v>Dec</v>
      </c>
      <c r="H321" s="2" t="str">
        <f t="shared" si="24"/>
        <v>2022</v>
      </c>
      <c r="I321" t="s">
        <v>2010</v>
      </c>
      <c r="J321" t="s">
        <v>2012</v>
      </c>
      <c r="K321" t="s">
        <v>2017</v>
      </c>
      <c r="L321" t="s">
        <v>2025</v>
      </c>
      <c r="M321" s="3">
        <v>45601</v>
      </c>
      <c r="N321">
        <f t="shared" ca="1" si="25"/>
        <v>228</v>
      </c>
      <c r="O321" s="4">
        <v>5</v>
      </c>
      <c r="P321" s="4">
        <v>16</v>
      </c>
      <c r="Q321" s="4">
        <v>28</v>
      </c>
      <c r="R321" s="4">
        <v>23</v>
      </c>
      <c r="S321" s="4">
        <v>3</v>
      </c>
      <c r="T321" s="4">
        <v>30</v>
      </c>
      <c r="U321" t="str">
        <f t="shared" ca="1" si="26"/>
        <v>Churned</v>
      </c>
      <c r="V321" t="s">
        <v>2034</v>
      </c>
      <c r="W321">
        <f t="shared" si="27"/>
        <v>3500</v>
      </c>
      <c r="X321">
        <v>1</v>
      </c>
    </row>
    <row r="322" spans="1:24" x14ac:dyDescent="0.3">
      <c r="A322" t="s">
        <v>331</v>
      </c>
      <c r="B322" t="s">
        <v>1331</v>
      </c>
      <c r="C322">
        <v>24</v>
      </c>
      <c r="D322" t="str">
        <f t="shared" si="28"/>
        <v>Adult</v>
      </c>
      <c r="E322" t="s">
        <v>2006</v>
      </c>
      <c r="F322" s="3">
        <v>45327</v>
      </c>
      <c r="G322" s="2" t="str">
        <f t="shared" si="29"/>
        <v>Feb</v>
      </c>
      <c r="H322" s="2" t="str">
        <f t="shared" ref="H322:H385" si="30">TEXT(F322,"yyyy")</f>
        <v>2024</v>
      </c>
      <c r="I322" t="s">
        <v>2008</v>
      </c>
      <c r="J322" t="s">
        <v>2012</v>
      </c>
      <c r="K322" t="s">
        <v>2017</v>
      </c>
      <c r="L322" t="s">
        <v>2025</v>
      </c>
      <c r="M322" s="3">
        <v>45604</v>
      </c>
      <c r="N322">
        <f t="shared" ref="N322:N385" ca="1" si="31">IF(M322="", "", TODAY()-M322)</f>
        <v>225</v>
      </c>
      <c r="O322" s="4">
        <v>5</v>
      </c>
      <c r="P322" s="4">
        <v>4</v>
      </c>
      <c r="Q322" s="4">
        <v>18</v>
      </c>
      <c r="R322" s="4">
        <v>27</v>
      </c>
      <c r="S322" s="4">
        <v>13</v>
      </c>
      <c r="T322" s="4">
        <v>3</v>
      </c>
      <c r="U322" t="str">
        <f t="shared" ref="U322:U385" ca="1" si="32">IF(N322&gt;45, "Churned", "Active")</f>
        <v>Churned</v>
      </c>
      <c r="V322" t="s">
        <v>2034</v>
      </c>
      <c r="W322">
        <f t="shared" ref="W322:W385" si="33">IF(I322="Annual",5500,IF(I322="Quarterly",1800,IF(I322="Six month",3500,700)))</f>
        <v>5500</v>
      </c>
      <c r="X322">
        <v>3</v>
      </c>
    </row>
    <row r="323" spans="1:24" x14ac:dyDescent="0.3">
      <c r="A323" t="s">
        <v>332</v>
      </c>
      <c r="B323" t="s">
        <v>1332</v>
      </c>
      <c r="C323">
        <v>68</v>
      </c>
      <c r="D323" t="str">
        <f t="shared" ref="D323:D386" si="34">IF(C323&gt;=45,"Senior",IF(C323&gt;=18,"Adult","Teenage"))</f>
        <v>Senior</v>
      </c>
      <c r="E323" t="s">
        <v>2006</v>
      </c>
      <c r="F323" s="3">
        <v>45387</v>
      </c>
      <c r="G323" s="2" t="str">
        <f t="shared" ref="G323:G386" si="35">TEXT(F323,"mmm")</f>
        <v>Apr</v>
      </c>
      <c r="H323" s="2" t="str">
        <f t="shared" si="30"/>
        <v>2024</v>
      </c>
      <c r="I323" t="s">
        <v>2009</v>
      </c>
      <c r="J323" t="s">
        <v>2012</v>
      </c>
      <c r="K323" t="s">
        <v>2017</v>
      </c>
      <c r="L323" t="s">
        <v>2047</v>
      </c>
      <c r="M323" s="3">
        <v>45795</v>
      </c>
      <c r="N323">
        <f t="shared" ca="1" si="31"/>
        <v>34</v>
      </c>
      <c r="O323" s="13" t="s">
        <v>2057</v>
      </c>
      <c r="P323" s="13" t="s">
        <v>2057</v>
      </c>
      <c r="Q323" s="13">
        <v>3</v>
      </c>
      <c r="R323" s="13">
        <v>28</v>
      </c>
      <c r="S323" s="13">
        <v>11</v>
      </c>
      <c r="T323" s="13">
        <v>11</v>
      </c>
      <c r="U323" t="str">
        <f t="shared" ca="1" si="32"/>
        <v>Active</v>
      </c>
      <c r="V323" t="s">
        <v>2034</v>
      </c>
      <c r="W323">
        <f t="shared" si="33"/>
        <v>1800</v>
      </c>
      <c r="X323">
        <v>7</v>
      </c>
    </row>
    <row r="324" spans="1:24" x14ac:dyDescent="0.3">
      <c r="A324" t="s">
        <v>333</v>
      </c>
      <c r="B324" t="s">
        <v>1333</v>
      </c>
      <c r="C324">
        <v>29</v>
      </c>
      <c r="D324" t="str">
        <f t="shared" si="34"/>
        <v>Adult</v>
      </c>
      <c r="E324" t="s">
        <v>2006</v>
      </c>
      <c r="F324" s="3">
        <v>45180</v>
      </c>
      <c r="G324" s="2" t="str">
        <f t="shared" si="35"/>
        <v>Sep</v>
      </c>
      <c r="H324" s="2" t="str">
        <f t="shared" si="30"/>
        <v>2023</v>
      </c>
      <c r="I324" t="s">
        <v>2011</v>
      </c>
      <c r="J324" t="s">
        <v>2012</v>
      </c>
      <c r="K324" t="s">
        <v>2017</v>
      </c>
      <c r="L324" t="s">
        <v>2026</v>
      </c>
      <c r="M324" s="3">
        <v>45811</v>
      </c>
      <c r="N324">
        <f t="shared" ca="1" si="31"/>
        <v>18</v>
      </c>
      <c r="O324" s="13" t="s">
        <v>2057</v>
      </c>
      <c r="P324" s="13">
        <v>14</v>
      </c>
      <c r="Q324" s="13">
        <v>10</v>
      </c>
      <c r="R324" s="13">
        <v>21</v>
      </c>
      <c r="S324" s="13">
        <v>20</v>
      </c>
      <c r="T324" s="13">
        <v>30</v>
      </c>
      <c r="U324" t="str">
        <f t="shared" ca="1" si="32"/>
        <v>Active</v>
      </c>
      <c r="V324" t="s">
        <v>2034</v>
      </c>
      <c r="W324">
        <f t="shared" si="33"/>
        <v>700</v>
      </c>
      <c r="X324">
        <v>9</v>
      </c>
    </row>
    <row r="325" spans="1:24" x14ac:dyDescent="0.3">
      <c r="A325" t="s">
        <v>334</v>
      </c>
      <c r="B325" t="s">
        <v>1334</v>
      </c>
      <c r="C325">
        <v>66</v>
      </c>
      <c r="D325" t="str">
        <f t="shared" si="34"/>
        <v>Senior</v>
      </c>
      <c r="E325" t="s">
        <v>2006</v>
      </c>
      <c r="F325" s="3">
        <v>45151</v>
      </c>
      <c r="G325" s="2" t="str">
        <f t="shared" si="35"/>
        <v>Aug</v>
      </c>
      <c r="H325" s="2" t="str">
        <f t="shared" si="30"/>
        <v>2023</v>
      </c>
      <c r="I325" t="s">
        <v>2008</v>
      </c>
      <c r="J325" t="s">
        <v>2013</v>
      </c>
      <c r="L325" t="s">
        <v>2028</v>
      </c>
      <c r="M325" s="3">
        <v>45590</v>
      </c>
      <c r="N325">
        <f t="shared" ca="1" si="31"/>
        <v>239</v>
      </c>
      <c r="O325" s="4" t="s">
        <v>2057</v>
      </c>
      <c r="P325" s="4">
        <v>13</v>
      </c>
      <c r="Q325" s="4">
        <v>22</v>
      </c>
      <c r="R325" s="4">
        <v>24</v>
      </c>
      <c r="S325" s="4">
        <v>5</v>
      </c>
      <c r="T325" s="4">
        <v>4</v>
      </c>
      <c r="U325" t="str">
        <f t="shared" ca="1" si="32"/>
        <v>Churned</v>
      </c>
      <c r="V325" t="s">
        <v>2035</v>
      </c>
      <c r="W325">
        <f t="shared" si="33"/>
        <v>5500</v>
      </c>
      <c r="X325">
        <v>1</v>
      </c>
    </row>
    <row r="326" spans="1:24" x14ac:dyDescent="0.3">
      <c r="A326" t="s">
        <v>335</v>
      </c>
      <c r="B326" t="s">
        <v>1335</v>
      </c>
      <c r="C326">
        <v>22</v>
      </c>
      <c r="D326" t="str">
        <f t="shared" si="34"/>
        <v>Adult</v>
      </c>
      <c r="E326" t="s">
        <v>2006</v>
      </c>
      <c r="F326" s="3">
        <v>45598</v>
      </c>
      <c r="G326" s="2" t="str">
        <f t="shared" si="35"/>
        <v>Nov</v>
      </c>
      <c r="H326" s="2" t="str">
        <f t="shared" si="30"/>
        <v>2024</v>
      </c>
      <c r="I326" t="s">
        <v>2008</v>
      </c>
      <c r="J326" t="s">
        <v>2012</v>
      </c>
      <c r="K326" t="s">
        <v>2014</v>
      </c>
      <c r="L326" t="s">
        <v>2027</v>
      </c>
      <c r="M326" s="3">
        <v>45800</v>
      </c>
      <c r="N326">
        <f t="shared" ca="1" si="31"/>
        <v>29</v>
      </c>
      <c r="O326" s="13" t="s">
        <v>2057</v>
      </c>
      <c r="P326" s="13" t="s">
        <v>2057</v>
      </c>
      <c r="Q326" s="13">
        <v>7</v>
      </c>
      <c r="R326" s="13">
        <v>18</v>
      </c>
      <c r="S326" s="13">
        <v>26</v>
      </c>
      <c r="T326" s="13">
        <v>15</v>
      </c>
      <c r="U326" t="str">
        <f t="shared" ca="1" si="32"/>
        <v>Active</v>
      </c>
      <c r="V326" t="s">
        <v>2034</v>
      </c>
      <c r="W326">
        <f t="shared" si="33"/>
        <v>5500</v>
      </c>
      <c r="X326">
        <v>6</v>
      </c>
    </row>
    <row r="327" spans="1:24" x14ac:dyDescent="0.3">
      <c r="A327" t="s">
        <v>336</v>
      </c>
      <c r="B327" t="s">
        <v>1336</v>
      </c>
      <c r="C327">
        <v>28</v>
      </c>
      <c r="D327" t="str">
        <f t="shared" si="34"/>
        <v>Adult</v>
      </c>
      <c r="E327" t="s">
        <v>2007</v>
      </c>
      <c r="F327" s="3">
        <v>45241</v>
      </c>
      <c r="G327" s="2" t="str">
        <f t="shared" si="35"/>
        <v>Nov</v>
      </c>
      <c r="H327" s="2" t="str">
        <f t="shared" si="30"/>
        <v>2023</v>
      </c>
      <c r="I327" t="s">
        <v>2009</v>
      </c>
      <c r="J327" t="s">
        <v>2012</v>
      </c>
      <c r="K327" t="s">
        <v>2016</v>
      </c>
      <c r="L327" t="s">
        <v>2027</v>
      </c>
      <c r="M327" s="3">
        <v>45806</v>
      </c>
      <c r="N327">
        <f t="shared" ca="1" si="31"/>
        <v>23</v>
      </c>
      <c r="O327" s="13" t="s">
        <v>2057</v>
      </c>
      <c r="P327" s="13" t="s">
        <v>2057</v>
      </c>
      <c r="Q327" s="13" t="s">
        <v>2057</v>
      </c>
      <c r="R327" s="13" t="s">
        <v>2057</v>
      </c>
      <c r="T327" s="13">
        <v>26</v>
      </c>
      <c r="U327" t="str">
        <f t="shared" ca="1" si="32"/>
        <v>Active</v>
      </c>
      <c r="V327" t="s">
        <v>2034</v>
      </c>
      <c r="W327">
        <f t="shared" si="33"/>
        <v>1800</v>
      </c>
      <c r="X327">
        <v>6</v>
      </c>
    </row>
    <row r="328" spans="1:24" x14ac:dyDescent="0.3">
      <c r="A328" t="s">
        <v>337</v>
      </c>
      <c r="B328" t="s">
        <v>1337</v>
      </c>
      <c r="C328">
        <v>41</v>
      </c>
      <c r="D328" t="str">
        <f t="shared" si="34"/>
        <v>Adult</v>
      </c>
      <c r="E328" t="s">
        <v>2007</v>
      </c>
      <c r="F328" s="3">
        <v>45395</v>
      </c>
      <c r="G328" s="2" t="str">
        <f t="shared" si="35"/>
        <v>Apr</v>
      </c>
      <c r="H328" s="2" t="str">
        <f t="shared" si="30"/>
        <v>2024</v>
      </c>
      <c r="I328" t="s">
        <v>2008</v>
      </c>
      <c r="J328" t="s">
        <v>2012</v>
      </c>
      <c r="K328" t="s">
        <v>2017</v>
      </c>
      <c r="L328" t="s">
        <v>2026</v>
      </c>
      <c r="M328" s="3">
        <v>45645</v>
      </c>
      <c r="N328">
        <f t="shared" ca="1" si="31"/>
        <v>184</v>
      </c>
      <c r="O328" s="4" t="s">
        <v>2057</v>
      </c>
      <c r="P328" s="4" t="s">
        <v>2057</v>
      </c>
      <c r="Q328" s="4" t="s">
        <v>2057</v>
      </c>
      <c r="R328" s="4" t="s">
        <v>2057</v>
      </c>
      <c r="S328" s="4">
        <v>10</v>
      </c>
      <c r="T328" s="4">
        <v>10</v>
      </c>
      <c r="U328" t="str">
        <f t="shared" ca="1" si="32"/>
        <v>Churned</v>
      </c>
      <c r="V328" t="s">
        <v>2035</v>
      </c>
      <c r="W328">
        <f t="shared" si="33"/>
        <v>5500</v>
      </c>
      <c r="X328">
        <v>8</v>
      </c>
    </row>
    <row r="329" spans="1:24" x14ac:dyDescent="0.3">
      <c r="A329" t="s">
        <v>338</v>
      </c>
      <c r="B329" t="s">
        <v>1338</v>
      </c>
      <c r="C329">
        <v>14</v>
      </c>
      <c r="D329" t="str">
        <f t="shared" si="34"/>
        <v>Teenage</v>
      </c>
      <c r="E329" t="s">
        <v>2007</v>
      </c>
      <c r="F329" s="3">
        <v>45216</v>
      </c>
      <c r="G329" s="2" t="str">
        <f t="shared" si="35"/>
        <v>Oct</v>
      </c>
      <c r="H329" s="2" t="str">
        <f t="shared" si="30"/>
        <v>2023</v>
      </c>
      <c r="I329" t="s">
        <v>2010</v>
      </c>
      <c r="J329" t="s">
        <v>2013</v>
      </c>
      <c r="L329" t="s">
        <v>2026</v>
      </c>
      <c r="M329" s="3">
        <v>45565</v>
      </c>
      <c r="N329">
        <f t="shared" ca="1" si="31"/>
        <v>264</v>
      </c>
      <c r="O329" s="4" t="s">
        <v>2057</v>
      </c>
      <c r="P329" s="4">
        <v>11</v>
      </c>
      <c r="Q329" s="4">
        <v>19</v>
      </c>
      <c r="R329" s="4">
        <v>5</v>
      </c>
      <c r="S329" s="4">
        <v>17</v>
      </c>
      <c r="T329" s="4">
        <v>25</v>
      </c>
      <c r="U329" t="str">
        <f t="shared" ca="1" si="32"/>
        <v>Churned</v>
      </c>
      <c r="V329" t="s">
        <v>2035</v>
      </c>
      <c r="W329">
        <f t="shared" si="33"/>
        <v>3500</v>
      </c>
      <c r="X329">
        <v>9</v>
      </c>
    </row>
    <row r="330" spans="1:24" x14ac:dyDescent="0.3">
      <c r="A330" t="s">
        <v>339</v>
      </c>
      <c r="B330" t="s">
        <v>1339</v>
      </c>
      <c r="C330">
        <v>45</v>
      </c>
      <c r="D330" t="str">
        <f t="shared" si="34"/>
        <v>Senior</v>
      </c>
      <c r="E330" t="s">
        <v>2007</v>
      </c>
      <c r="F330" s="3">
        <v>45479</v>
      </c>
      <c r="G330" s="2" t="str">
        <f t="shared" si="35"/>
        <v>Jul</v>
      </c>
      <c r="H330" s="2" t="str">
        <f t="shared" si="30"/>
        <v>2024</v>
      </c>
      <c r="I330" t="s">
        <v>2008</v>
      </c>
      <c r="J330" t="s">
        <v>2012</v>
      </c>
      <c r="K330" t="s">
        <v>2015</v>
      </c>
      <c r="L330" t="s">
        <v>2027</v>
      </c>
      <c r="M330" s="3">
        <v>45615</v>
      </c>
      <c r="N330">
        <f t="shared" ca="1" si="31"/>
        <v>214</v>
      </c>
      <c r="O330" s="4" t="s">
        <v>2057</v>
      </c>
      <c r="P330" s="4">
        <v>15</v>
      </c>
      <c r="Q330" s="4">
        <v>12</v>
      </c>
      <c r="R330" s="4">
        <v>12</v>
      </c>
      <c r="S330" s="4">
        <v>13</v>
      </c>
      <c r="T330" s="4">
        <v>2</v>
      </c>
      <c r="U330" t="str">
        <f t="shared" ca="1" si="32"/>
        <v>Churned</v>
      </c>
      <c r="V330" t="s">
        <v>2034</v>
      </c>
      <c r="W330">
        <f t="shared" si="33"/>
        <v>5500</v>
      </c>
      <c r="X330">
        <v>4</v>
      </c>
    </row>
    <row r="331" spans="1:24" x14ac:dyDescent="0.3">
      <c r="A331" t="s">
        <v>340</v>
      </c>
      <c r="B331" t="s">
        <v>1340</v>
      </c>
      <c r="C331">
        <v>13</v>
      </c>
      <c r="D331" t="str">
        <f t="shared" si="34"/>
        <v>Teenage</v>
      </c>
      <c r="E331" t="s">
        <v>2006</v>
      </c>
      <c r="F331" s="3">
        <v>44917</v>
      </c>
      <c r="G331" s="2" t="str">
        <f t="shared" si="35"/>
        <v>Dec</v>
      </c>
      <c r="H331" s="2" t="str">
        <f t="shared" si="30"/>
        <v>2022</v>
      </c>
      <c r="I331" t="s">
        <v>2008</v>
      </c>
      <c r="J331" t="s">
        <v>2012</v>
      </c>
      <c r="K331" t="s">
        <v>2017</v>
      </c>
      <c r="L331" t="s">
        <v>2025</v>
      </c>
      <c r="M331" s="3">
        <v>45565</v>
      </c>
      <c r="N331">
        <f t="shared" ca="1" si="31"/>
        <v>264</v>
      </c>
      <c r="O331" s="4" t="s">
        <v>2057</v>
      </c>
      <c r="P331" s="4" t="s">
        <v>2057</v>
      </c>
      <c r="Q331" s="4" t="s">
        <v>2057</v>
      </c>
      <c r="R331" s="4">
        <v>1</v>
      </c>
      <c r="S331" s="4">
        <v>10</v>
      </c>
      <c r="T331" s="4">
        <v>11</v>
      </c>
      <c r="U331" t="str">
        <f t="shared" ca="1" si="32"/>
        <v>Churned</v>
      </c>
      <c r="V331" t="s">
        <v>2034</v>
      </c>
      <c r="W331">
        <f t="shared" si="33"/>
        <v>5500</v>
      </c>
      <c r="X331">
        <v>9</v>
      </c>
    </row>
    <row r="332" spans="1:24" x14ac:dyDescent="0.3">
      <c r="A332" t="s">
        <v>341</v>
      </c>
      <c r="B332" t="s">
        <v>1341</v>
      </c>
      <c r="C332">
        <v>70</v>
      </c>
      <c r="D332" t="str">
        <f t="shared" si="34"/>
        <v>Senior</v>
      </c>
      <c r="E332" t="s">
        <v>2006</v>
      </c>
      <c r="F332" s="3">
        <v>45472</v>
      </c>
      <c r="G332" s="2" t="str">
        <f t="shared" si="35"/>
        <v>Jun</v>
      </c>
      <c r="H332" s="2" t="str">
        <f t="shared" si="30"/>
        <v>2024</v>
      </c>
      <c r="I332" t="s">
        <v>2011</v>
      </c>
      <c r="J332" t="s">
        <v>2012</v>
      </c>
      <c r="K332" t="s">
        <v>2016</v>
      </c>
      <c r="L332" t="s">
        <v>2025</v>
      </c>
      <c r="M332" s="3">
        <v>45685</v>
      </c>
      <c r="N332">
        <f t="shared" ca="1" si="31"/>
        <v>144</v>
      </c>
      <c r="O332" s="13" t="s">
        <v>2057</v>
      </c>
      <c r="P332" s="13" t="s">
        <v>2057</v>
      </c>
      <c r="Q332" s="13" t="s">
        <v>2057</v>
      </c>
      <c r="R332" s="13" t="s">
        <v>2057</v>
      </c>
      <c r="T332" s="13">
        <v>10</v>
      </c>
      <c r="U332" t="str">
        <f t="shared" ca="1" si="32"/>
        <v>Churned</v>
      </c>
      <c r="V332" t="s">
        <v>2034</v>
      </c>
      <c r="W332">
        <f t="shared" si="33"/>
        <v>700</v>
      </c>
      <c r="X332">
        <v>10</v>
      </c>
    </row>
    <row r="333" spans="1:24" x14ac:dyDescent="0.3">
      <c r="A333" t="s">
        <v>342</v>
      </c>
      <c r="B333" t="s">
        <v>1342</v>
      </c>
      <c r="C333">
        <v>27</v>
      </c>
      <c r="D333" t="str">
        <f t="shared" si="34"/>
        <v>Adult</v>
      </c>
      <c r="E333" t="s">
        <v>2007</v>
      </c>
      <c r="F333" s="3">
        <v>45123</v>
      </c>
      <c r="G333" s="2" t="str">
        <f t="shared" si="35"/>
        <v>Jul</v>
      </c>
      <c r="H333" s="2" t="str">
        <f t="shared" si="30"/>
        <v>2023</v>
      </c>
      <c r="I333" t="s">
        <v>2008</v>
      </c>
      <c r="J333" t="s">
        <v>2012</v>
      </c>
      <c r="K333" t="s">
        <v>2014</v>
      </c>
      <c r="L333" t="s">
        <v>2028</v>
      </c>
      <c r="M333" s="3">
        <v>45814</v>
      </c>
      <c r="N333">
        <f t="shared" ca="1" si="31"/>
        <v>15</v>
      </c>
      <c r="O333" s="13" t="s">
        <v>2057</v>
      </c>
      <c r="P333" s="13" t="s">
        <v>2057</v>
      </c>
      <c r="Q333" s="13" t="s">
        <v>2057</v>
      </c>
      <c r="R333" s="13">
        <v>10</v>
      </c>
      <c r="S333" s="13">
        <v>21</v>
      </c>
      <c r="T333" s="13">
        <v>19</v>
      </c>
      <c r="U333" t="str">
        <f t="shared" ca="1" si="32"/>
        <v>Active</v>
      </c>
      <c r="V333" t="s">
        <v>2034</v>
      </c>
      <c r="W333">
        <f t="shared" si="33"/>
        <v>5500</v>
      </c>
      <c r="X333">
        <v>8</v>
      </c>
    </row>
    <row r="334" spans="1:24" x14ac:dyDescent="0.3">
      <c r="A334" t="s">
        <v>343</v>
      </c>
      <c r="B334" t="s">
        <v>1343</v>
      </c>
      <c r="C334">
        <v>27</v>
      </c>
      <c r="D334" t="str">
        <f t="shared" si="34"/>
        <v>Adult</v>
      </c>
      <c r="E334" t="s">
        <v>2007</v>
      </c>
      <c r="F334" s="3">
        <v>44796</v>
      </c>
      <c r="G334" s="2" t="str">
        <f t="shared" si="35"/>
        <v>Aug</v>
      </c>
      <c r="H334" s="2" t="str">
        <f t="shared" si="30"/>
        <v>2022</v>
      </c>
      <c r="I334" t="s">
        <v>2011</v>
      </c>
      <c r="J334" t="s">
        <v>2012</v>
      </c>
      <c r="K334" t="s">
        <v>2016</v>
      </c>
      <c r="L334" t="s">
        <v>2027</v>
      </c>
      <c r="M334" s="3">
        <v>45504</v>
      </c>
      <c r="N334">
        <f t="shared" ca="1" si="31"/>
        <v>325</v>
      </c>
      <c r="O334" s="4" t="s">
        <v>2057</v>
      </c>
      <c r="P334" s="4">
        <v>11</v>
      </c>
      <c r="Q334" s="4">
        <v>26</v>
      </c>
      <c r="R334" s="4">
        <v>30</v>
      </c>
      <c r="S334" s="4">
        <v>24</v>
      </c>
      <c r="T334" s="4">
        <v>29</v>
      </c>
      <c r="U334" t="str">
        <f t="shared" ca="1" si="32"/>
        <v>Churned</v>
      </c>
      <c r="V334" t="s">
        <v>2035</v>
      </c>
      <c r="W334">
        <f t="shared" si="33"/>
        <v>700</v>
      </c>
      <c r="X334">
        <v>10</v>
      </c>
    </row>
    <row r="335" spans="1:24" x14ac:dyDescent="0.3">
      <c r="A335" t="s">
        <v>344</v>
      </c>
      <c r="B335" t="s">
        <v>1344</v>
      </c>
      <c r="C335">
        <v>59</v>
      </c>
      <c r="D335" t="str">
        <f t="shared" si="34"/>
        <v>Senior</v>
      </c>
      <c r="E335" t="s">
        <v>2006</v>
      </c>
      <c r="F335" s="3">
        <v>45307</v>
      </c>
      <c r="G335" s="2" t="str">
        <f t="shared" si="35"/>
        <v>Jan</v>
      </c>
      <c r="H335" s="2" t="str">
        <f t="shared" si="30"/>
        <v>2024</v>
      </c>
      <c r="I335" t="s">
        <v>2010</v>
      </c>
      <c r="J335" t="s">
        <v>2013</v>
      </c>
      <c r="L335" t="s">
        <v>2026</v>
      </c>
      <c r="M335" s="3">
        <v>45650</v>
      </c>
      <c r="N335">
        <f t="shared" ca="1" si="31"/>
        <v>179</v>
      </c>
      <c r="O335" s="4" t="s">
        <v>2057</v>
      </c>
      <c r="P335" s="4">
        <v>1</v>
      </c>
      <c r="Q335" s="4">
        <v>27</v>
      </c>
      <c r="R335" s="4">
        <v>15</v>
      </c>
      <c r="S335" s="4">
        <v>27</v>
      </c>
      <c r="T335" s="4">
        <v>13</v>
      </c>
      <c r="U335" t="str">
        <f t="shared" ca="1" si="32"/>
        <v>Churned</v>
      </c>
      <c r="V335" t="s">
        <v>2034</v>
      </c>
      <c r="W335">
        <f t="shared" si="33"/>
        <v>3500</v>
      </c>
      <c r="X335">
        <v>9</v>
      </c>
    </row>
    <row r="336" spans="1:24" x14ac:dyDescent="0.3">
      <c r="A336" t="s">
        <v>345</v>
      </c>
      <c r="B336" t="s">
        <v>1345</v>
      </c>
      <c r="C336">
        <v>41</v>
      </c>
      <c r="D336" t="str">
        <f t="shared" si="34"/>
        <v>Adult</v>
      </c>
      <c r="E336" t="s">
        <v>2007</v>
      </c>
      <c r="F336" s="3">
        <v>44993</v>
      </c>
      <c r="G336" s="2" t="str">
        <f t="shared" si="35"/>
        <v>Mar</v>
      </c>
      <c r="H336" s="2" t="str">
        <f t="shared" si="30"/>
        <v>2023</v>
      </c>
      <c r="I336" t="s">
        <v>2010</v>
      </c>
      <c r="J336" t="s">
        <v>2012</v>
      </c>
      <c r="K336" t="s">
        <v>2016</v>
      </c>
      <c r="L336" t="s">
        <v>2026</v>
      </c>
      <c r="M336" s="3">
        <v>45645</v>
      </c>
      <c r="N336">
        <f t="shared" ca="1" si="31"/>
        <v>184</v>
      </c>
      <c r="O336" s="4" t="s">
        <v>2057</v>
      </c>
      <c r="P336" s="4" t="s">
        <v>2057</v>
      </c>
      <c r="Q336" s="4">
        <v>7</v>
      </c>
      <c r="R336" s="4">
        <v>19</v>
      </c>
      <c r="S336" s="4">
        <v>8</v>
      </c>
      <c r="T336" s="4">
        <v>22</v>
      </c>
      <c r="U336" t="str">
        <f t="shared" ca="1" si="32"/>
        <v>Churned</v>
      </c>
      <c r="V336" t="s">
        <v>2034</v>
      </c>
      <c r="W336">
        <f t="shared" si="33"/>
        <v>3500</v>
      </c>
      <c r="X336">
        <v>1</v>
      </c>
    </row>
    <row r="337" spans="1:24" x14ac:dyDescent="0.3">
      <c r="A337" t="s">
        <v>346</v>
      </c>
      <c r="B337" t="s">
        <v>1346</v>
      </c>
      <c r="C337">
        <v>47</v>
      </c>
      <c r="D337" t="str">
        <f t="shared" si="34"/>
        <v>Senior</v>
      </c>
      <c r="E337" t="s">
        <v>2007</v>
      </c>
      <c r="F337" s="3">
        <v>45003</v>
      </c>
      <c r="G337" s="2" t="str">
        <f t="shared" si="35"/>
        <v>Mar</v>
      </c>
      <c r="H337" s="2" t="str">
        <f t="shared" si="30"/>
        <v>2023</v>
      </c>
      <c r="I337" t="s">
        <v>2010</v>
      </c>
      <c r="J337" t="s">
        <v>2012</v>
      </c>
      <c r="K337" t="s">
        <v>2014</v>
      </c>
      <c r="L337" t="s">
        <v>2047</v>
      </c>
      <c r="M337" s="3">
        <v>45518</v>
      </c>
      <c r="N337">
        <f t="shared" ca="1" si="31"/>
        <v>311</v>
      </c>
      <c r="O337" s="4" t="s">
        <v>2057</v>
      </c>
      <c r="P337" s="4">
        <v>9</v>
      </c>
      <c r="Q337" s="4">
        <v>29</v>
      </c>
      <c r="R337" s="4">
        <v>17</v>
      </c>
      <c r="S337" s="4">
        <v>18</v>
      </c>
      <c r="T337" s="4">
        <v>27</v>
      </c>
      <c r="U337" t="str">
        <f t="shared" ca="1" si="32"/>
        <v>Churned</v>
      </c>
      <c r="V337" t="s">
        <v>2035</v>
      </c>
      <c r="W337">
        <f t="shared" si="33"/>
        <v>3500</v>
      </c>
      <c r="X337">
        <v>6</v>
      </c>
    </row>
    <row r="338" spans="1:24" x14ac:dyDescent="0.3">
      <c r="A338" t="s">
        <v>347</v>
      </c>
      <c r="B338" t="s">
        <v>1347</v>
      </c>
      <c r="C338">
        <v>50</v>
      </c>
      <c r="D338" t="str">
        <f t="shared" si="34"/>
        <v>Senior</v>
      </c>
      <c r="E338" t="s">
        <v>2007</v>
      </c>
      <c r="F338" s="3">
        <v>45429</v>
      </c>
      <c r="G338" s="2" t="str">
        <f t="shared" si="35"/>
        <v>May</v>
      </c>
      <c r="H338" s="2" t="str">
        <f t="shared" si="30"/>
        <v>2024</v>
      </c>
      <c r="I338" t="s">
        <v>2010</v>
      </c>
      <c r="J338" t="s">
        <v>2012</v>
      </c>
      <c r="K338" t="s">
        <v>2016</v>
      </c>
      <c r="L338" t="s">
        <v>2025</v>
      </c>
      <c r="M338" s="3">
        <v>45820</v>
      </c>
      <c r="N338">
        <f t="shared" ca="1" si="31"/>
        <v>9</v>
      </c>
      <c r="O338" s="13" t="s">
        <v>2057</v>
      </c>
      <c r="P338" s="13">
        <v>12</v>
      </c>
      <c r="Q338" s="13">
        <v>17</v>
      </c>
      <c r="R338" s="13">
        <v>26</v>
      </c>
      <c r="S338" s="13">
        <v>23</v>
      </c>
      <c r="T338" s="13">
        <v>7</v>
      </c>
      <c r="U338" t="str">
        <f t="shared" ca="1" si="32"/>
        <v>Active</v>
      </c>
      <c r="V338" t="s">
        <v>2034</v>
      </c>
      <c r="W338">
        <f t="shared" si="33"/>
        <v>3500</v>
      </c>
      <c r="X338">
        <v>3</v>
      </c>
    </row>
    <row r="339" spans="1:24" x14ac:dyDescent="0.3">
      <c r="A339" t="s">
        <v>348</v>
      </c>
      <c r="B339" t="s">
        <v>1348</v>
      </c>
      <c r="C339">
        <v>34</v>
      </c>
      <c r="D339" t="str">
        <f t="shared" si="34"/>
        <v>Adult</v>
      </c>
      <c r="E339" t="s">
        <v>2007</v>
      </c>
      <c r="F339" s="3">
        <v>45643</v>
      </c>
      <c r="G339" s="2" t="str">
        <f t="shared" si="35"/>
        <v>Dec</v>
      </c>
      <c r="H339" s="2" t="str">
        <f t="shared" si="30"/>
        <v>2024</v>
      </c>
      <c r="I339" t="s">
        <v>2010</v>
      </c>
      <c r="J339" t="s">
        <v>2013</v>
      </c>
      <c r="L339" t="s">
        <v>2047</v>
      </c>
      <c r="M339" s="3">
        <v>45806</v>
      </c>
      <c r="N339">
        <f t="shared" ca="1" si="31"/>
        <v>23</v>
      </c>
      <c r="O339" s="13" t="s">
        <v>2057</v>
      </c>
      <c r="P339" s="13">
        <v>16</v>
      </c>
      <c r="Q339" s="13">
        <v>8</v>
      </c>
      <c r="R339" s="13">
        <v>13</v>
      </c>
      <c r="S339" s="13">
        <v>4</v>
      </c>
      <c r="T339" s="13">
        <v>1</v>
      </c>
      <c r="U339" t="str">
        <f t="shared" ca="1" si="32"/>
        <v>Active</v>
      </c>
      <c r="V339" t="s">
        <v>2035</v>
      </c>
      <c r="W339">
        <f t="shared" si="33"/>
        <v>3500</v>
      </c>
      <c r="X339">
        <v>2</v>
      </c>
    </row>
    <row r="340" spans="1:24" x14ac:dyDescent="0.3">
      <c r="A340" t="s">
        <v>349</v>
      </c>
      <c r="B340" t="s">
        <v>1349</v>
      </c>
      <c r="C340">
        <v>74</v>
      </c>
      <c r="D340" t="str">
        <f t="shared" si="34"/>
        <v>Senior</v>
      </c>
      <c r="E340" t="s">
        <v>2007</v>
      </c>
      <c r="F340" s="3">
        <v>45253</v>
      </c>
      <c r="G340" s="2" t="str">
        <f t="shared" si="35"/>
        <v>Nov</v>
      </c>
      <c r="H340" s="2" t="str">
        <f t="shared" si="30"/>
        <v>2023</v>
      </c>
      <c r="I340" t="s">
        <v>2011</v>
      </c>
      <c r="J340" t="s">
        <v>2012</v>
      </c>
      <c r="K340" t="s">
        <v>2015</v>
      </c>
      <c r="L340" t="s">
        <v>2047</v>
      </c>
      <c r="M340" s="3">
        <v>45637</v>
      </c>
      <c r="N340">
        <f t="shared" ca="1" si="31"/>
        <v>192</v>
      </c>
      <c r="O340" s="4">
        <v>6</v>
      </c>
      <c r="P340" s="4">
        <v>22</v>
      </c>
      <c r="Q340" s="4">
        <v>10</v>
      </c>
      <c r="R340" s="4">
        <v>12</v>
      </c>
      <c r="S340" s="4">
        <v>18</v>
      </c>
      <c r="T340" s="4">
        <v>10</v>
      </c>
      <c r="U340" t="str">
        <f t="shared" ca="1" si="32"/>
        <v>Churned</v>
      </c>
      <c r="V340" t="s">
        <v>2034</v>
      </c>
      <c r="W340">
        <f t="shared" si="33"/>
        <v>700</v>
      </c>
      <c r="X340">
        <v>4</v>
      </c>
    </row>
    <row r="341" spans="1:24" x14ac:dyDescent="0.3">
      <c r="A341" t="s">
        <v>350</v>
      </c>
      <c r="B341" t="s">
        <v>1350</v>
      </c>
      <c r="C341">
        <v>58</v>
      </c>
      <c r="D341" t="str">
        <f t="shared" si="34"/>
        <v>Senior</v>
      </c>
      <c r="E341" t="s">
        <v>2006</v>
      </c>
      <c r="F341" s="3">
        <v>45232</v>
      </c>
      <c r="G341" s="2" t="str">
        <f t="shared" si="35"/>
        <v>Nov</v>
      </c>
      <c r="H341" s="2" t="str">
        <f t="shared" si="30"/>
        <v>2023</v>
      </c>
      <c r="I341" t="s">
        <v>2011</v>
      </c>
      <c r="J341" t="s">
        <v>2012</v>
      </c>
      <c r="K341" t="s">
        <v>2014</v>
      </c>
      <c r="L341" t="s">
        <v>2027</v>
      </c>
      <c r="M341" s="3">
        <v>45634</v>
      </c>
      <c r="N341">
        <f t="shared" ca="1" si="31"/>
        <v>195</v>
      </c>
      <c r="O341" s="4" t="s">
        <v>2057</v>
      </c>
      <c r="P341" s="4" t="s">
        <v>2057</v>
      </c>
      <c r="Q341" s="4">
        <v>2</v>
      </c>
      <c r="R341" s="4">
        <v>4</v>
      </c>
      <c r="S341" s="4">
        <v>22</v>
      </c>
      <c r="T341" s="4">
        <v>11</v>
      </c>
      <c r="U341" t="str">
        <f t="shared" ca="1" si="32"/>
        <v>Churned</v>
      </c>
      <c r="V341" t="s">
        <v>2034</v>
      </c>
      <c r="W341">
        <f t="shared" si="33"/>
        <v>700</v>
      </c>
      <c r="X341">
        <v>10</v>
      </c>
    </row>
    <row r="342" spans="1:24" x14ac:dyDescent="0.3">
      <c r="A342" t="s">
        <v>351</v>
      </c>
      <c r="B342" t="s">
        <v>1351</v>
      </c>
      <c r="C342">
        <v>36</v>
      </c>
      <c r="D342" t="str">
        <f t="shared" si="34"/>
        <v>Adult</v>
      </c>
      <c r="E342" t="s">
        <v>2007</v>
      </c>
      <c r="F342" s="3">
        <v>45392</v>
      </c>
      <c r="G342" s="2" t="str">
        <f t="shared" si="35"/>
        <v>Apr</v>
      </c>
      <c r="H342" s="2" t="str">
        <f t="shared" si="30"/>
        <v>2024</v>
      </c>
      <c r="I342" t="s">
        <v>2008</v>
      </c>
      <c r="J342" t="s">
        <v>2012</v>
      </c>
      <c r="K342" t="s">
        <v>2014</v>
      </c>
      <c r="L342" t="s">
        <v>2026</v>
      </c>
      <c r="M342" s="3">
        <v>45663</v>
      </c>
      <c r="N342">
        <f t="shared" ca="1" si="31"/>
        <v>166</v>
      </c>
      <c r="O342" s="13" t="s">
        <v>2057</v>
      </c>
      <c r="P342" s="13" t="s">
        <v>2057</v>
      </c>
      <c r="Q342" s="13">
        <v>4</v>
      </c>
      <c r="R342" s="13">
        <v>21</v>
      </c>
      <c r="S342" s="13">
        <v>20</v>
      </c>
      <c r="T342" s="13">
        <v>27</v>
      </c>
      <c r="U342" t="str">
        <f t="shared" ca="1" si="32"/>
        <v>Churned</v>
      </c>
      <c r="V342" t="s">
        <v>2035</v>
      </c>
      <c r="W342">
        <f t="shared" si="33"/>
        <v>5500</v>
      </c>
      <c r="X342">
        <v>5</v>
      </c>
    </row>
    <row r="343" spans="1:24" x14ac:dyDescent="0.3">
      <c r="A343" t="s">
        <v>352</v>
      </c>
      <c r="B343" t="s">
        <v>1352</v>
      </c>
      <c r="C343">
        <v>33</v>
      </c>
      <c r="D343" t="str">
        <f t="shared" si="34"/>
        <v>Adult</v>
      </c>
      <c r="E343" t="s">
        <v>2006</v>
      </c>
      <c r="F343" s="3">
        <v>45047</v>
      </c>
      <c r="G343" s="2" t="str">
        <f t="shared" si="35"/>
        <v>May</v>
      </c>
      <c r="H343" s="2" t="str">
        <f t="shared" si="30"/>
        <v>2023</v>
      </c>
      <c r="I343" t="s">
        <v>2011</v>
      </c>
      <c r="J343" t="s">
        <v>2013</v>
      </c>
      <c r="L343" t="s">
        <v>2028</v>
      </c>
      <c r="M343" s="3">
        <v>45732</v>
      </c>
      <c r="N343">
        <f t="shared" ca="1" si="31"/>
        <v>97</v>
      </c>
      <c r="O343" s="13" t="s">
        <v>2057</v>
      </c>
      <c r="P343" s="13">
        <v>17</v>
      </c>
      <c r="Q343" s="13">
        <v>4</v>
      </c>
      <c r="R343" s="13">
        <v>3</v>
      </c>
      <c r="S343" s="13">
        <v>4</v>
      </c>
      <c r="T343" s="13">
        <v>24</v>
      </c>
      <c r="U343" t="str">
        <f t="shared" ca="1" si="32"/>
        <v>Churned</v>
      </c>
      <c r="V343" t="s">
        <v>2035</v>
      </c>
      <c r="W343">
        <f t="shared" si="33"/>
        <v>700</v>
      </c>
      <c r="X343">
        <v>7</v>
      </c>
    </row>
    <row r="344" spans="1:24" x14ac:dyDescent="0.3">
      <c r="A344" t="s">
        <v>353</v>
      </c>
      <c r="B344" t="s">
        <v>1353</v>
      </c>
      <c r="C344">
        <v>29</v>
      </c>
      <c r="D344" t="str">
        <f t="shared" si="34"/>
        <v>Adult</v>
      </c>
      <c r="E344" t="s">
        <v>2006</v>
      </c>
      <c r="F344" s="3">
        <v>45053</v>
      </c>
      <c r="G344" s="2" t="str">
        <f t="shared" si="35"/>
        <v>May</v>
      </c>
      <c r="H344" s="2" t="str">
        <f t="shared" si="30"/>
        <v>2023</v>
      </c>
      <c r="I344" t="s">
        <v>2009</v>
      </c>
      <c r="J344" t="s">
        <v>2012</v>
      </c>
      <c r="K344" t="s">
        <v>2015</v>
      </c>
      <c r="L344" t="s">
        <v>2047</v>
      </c>
      <c r="M344" s="3">
        <v>45550</v>
      </c>
      <c r="N344">
        <f t="shared" ca="1" si="31"/>
        <v>279</v>
      </c>
      <c r="O344" s="4" t="s">
        <v>2057</v>
      </c>
      <c r="P344" s="4">
        <v>21</v>
      </c>
      <c r="Q344" s="4">
        <v>29</v>
      </c>
      <c r="R344" s="4">
        <v>1</v>
      </c>
      <c r="S344" s="4">
        <v>20</v>
      </c>
      <c r="T344" s="4">
        <v>14</v>
      </c>
      <c r="U344" t="str">
        <f t="shared" ca="1" si="32"/>
        <v>Churned</v>
      </c>
      <c r="V344" t="s">
        <v>2035</v>
      </c>
      <c r="W344">
        <f t="shared" si="33"/>
        <v>1800</v>
      </c>
      <c r="X344">
        <v>2</v>
      </c>
    </row>
    <row r="345" spans="1:24" x14ac:dyDescent="0.3">
      <c r="A345" t="s">
        <v>354</v>
      </c>
      <c r="B345" t="s">
        <v>1354</v>
      </c>
      <c r="C345">
        <v>34</v>
      </c>
      <c r="D345" t="str">
        <f t="shared" si="34"/>
        <v>Adult</v>
      </c>
      <c r="E345" t="s">
        <v>2007</v>
      </c>
      <c r="F345" s="3">
        <v>45154</v>
      </c>
      <c r="G345" s="2" t="str">
        <f t="shared" si="35"/>
        <v>Aug</v>
      </c>
      <c r="H345" s="2" t="str">
        <f t="shared" si="30"/>
        <v>2023</v>
      </c>
      <c r="I345" t="s">
        <v>2009</v>
      </c>
      <c r="J345" t="s">
        <v>2013</v>
      </c>
      <c r="L345" t="s">
        <v>2026</v>
      </c>
      <c r="M345" s="3">
        <v>45657</v>
      </c>
      <c r="N345">
        <f t="shared" ca="1" si="31"/>
        <v>172</v>
      </c>
      <c r="O345" s="4" t="s">
        <v>2057</v>
      </c>
      <c r="P345" s="4">
        <v>22</v>
      </c>
      <c r="Q345" s="4">
        <v>27</v>
      </c>
      <c r="R345" s="4">
        <v>8</v>
      </c>
      <c r="S345" s="4">
        <v>3</v>
      </c>
      <c r="T345" s="4">
        <v>18</v>
      </c>
      <c r="U345" t="str">
        <f t="shared" ca="1" si="32"/>
        <v>Churned</v>
      </c>
      <c r="V345" t="s">
        <v>2034</v>
      </c>
      <c r="W345">
        <f t="shared" si="33"/>
        <v>1800</v>
      </c>
      <c r="X345">
        <v>3</v>
      </c>
    </row>
    <row r="346" spans="1:24" x14ac:dyDescent="0.3">
      <c r="A346" t="s">
        <v>355</v>
      </c>
      <c r="B346" t="s">
        <v>1355</v>
      </c>
      <c r="C346">
        <v>41</v>
      </c>
      <c r="D346" t="str">
        <f t="shared" si="34"/>
        <v>Adult</v>
      </c>
      <c r="E346" t="s">
        <v>2007</v>
      </c>
      <c r="F346" s="3">
        <v>45291</v>
      </c>
      <c r="G346" s="2" t="str">
        <f t="shared" si="35"/>
        <v>Dec</v>
      </c>
      <c r="H346" s="2" t="str">
        <f t="shared" si="30"/>
        <v>2023</v>
      </c>
      <c r="I346" t="s">
        <v>2008</v>
      </c>
      <c r="J346" t="s">
        <v>2012</v>
      </c>
      <c r="K346" t="s">
        <v>2016</v>
      </c>
      <c r="L346" t="s">
        <v>2027</v>
      </c>
      <c r="M346" s="3">
        <v>45543</v>
      </c>
      <c r="N346">
        <f t="shared" ca="1" si="31"/>
        <v>286</v>
      </c>
      <c r="O346" s="4" t="s">
        <v>2057</v>
      </c>
      <c r="P346" s="4" t="s">
        <v>2057</v>
      </c>
      <c r="Q346" s="4">
        <v>12</v>
      </c>
      <c r="R346" s="4">
        <v>3</v>
      </c>
      <c r="S346" s="4">
        <v>25</v>
      </c>
      <c r="T346" s="4">
        <v>30</v>
      </c>
      <c r="U346" t="str">
        <f t="shared" ca="1" si="32"/>
        <v>Churned</v>
      </c>
      <c r="V346" t="s">
        <v>2034</v>
      </c>
      <c r="W346">
        <f t="shared" si="33"/>
        <v>5500</v>
      </c>
      <c r="X346">
        <v>6</v>
      </c>
    </row>
    <row r="347" spans="1:24" x14ac:dyDescent="0.3">
      <c r="A347" t="s">
        <v>356</v>
      </c>
      <c r="B347" t="s">
        <v>1356</v>
      </c>
      <c r="C347">
        <v>73</v>
      </c>
      <c r="D347" t="str">
        <f t="shared" si="34"/>
        <v>Senior</v>
      </c>
      <c r="E347" t="s">
        <v>2006</v>
      </c>
      <c r="F347" s="3">
        <v>45184</v>
      </c>
      <c r="G347" s="2" t="str">
        <f t="shared" si="35"/>
        <v>Sep</v>
      </c>
      <c r="H347" s="2" t="str">
        <f t="shared" si="30"/>
        <v>2023</v>
      </c>
      <c r="I347" t="s">
        <v>2011</v>
      </c>
      <c r="J347" t="s">
        <v>2012</v>
      </c>
      <c r="K347" t="s">
        <v>2016</v>
      </c>
      <c r="L347" t="s">
        <v>2027</v>
      </c>
      <c r="M347" s="3">
        <v>45543</v>
      </c>
      <c r="N347">
        <f t="shared" ca="1" si="31"/>
        <v>286</v>
      </c>
      <c r="O347" s="4" t="s">
        <v>2057</v>
      </c>
      <c r="P347" s="4" t="s">
        <v>2057</v>
      </c>
      <c r="Q347" s="4">
        <v>8</v>
      </c>
      <c r="R347" s="4">
        <v>14</v>
      </c>
      <c r="S347" s="4">
        <v>27</v>
      </c>
      <c r="T347" s="4">
        <v>17</v>
      </c>
      <c r="U347" t="str">
        <f t="shared" ca="1" si="32"/>
        <v>Churned</v>
      </c>
      <c r="V347" t="s">
        <v>2034</v>
      </c>
      <c r="W347">
        <f t="shared" si="33"/>
        <v>700</v>
      </c>
      <c r="X347">
        <v>6</v>
      </c>
    </row>
    <row r="348" spans="1:24" x14ac:dyDescent="0.3">
      <c r="A348" t="s">
        <v>357</v>
      </c>
      <c r="B348" t="s">
        <v>1357</v>
      </c>
      <c r="C348">
        <v>34</v>
      </c>
      <c r="D348" t="str">
        <f t="shared" si="34"/>
        <v>Adult</v>
      </c>
      <c r="E348" t="s">
        <v>2006</v>
      </c>
      <c r="F348" s="3">
        <v>45154</v>
      </c>
      <c r="G348" s="2" t="str">
        <f t="shared" si="35"/>
        <v>Aug</v>
      </c>
      <c r="H348" s="2" t="str">
        <f t="shared" si="30"/>
        <v>2023</v>
      </c>
      <c r="I348" t="s">
        <v>2009</v>
      </c>
      <c r="J348" t="s">
        <v>2013</v>
      </c>
      <c r="L348" t="s">
        <v>2025</v>
      </c>
      <c r="M348" s="3">
        <v>45643</v>
      </c>
      <c r="N348">
        <f t="shared" ca="1" si="31"/>
        <v>186</v>
      </c>
      <c r="O348" s="4" t="s">
        <v>2057</v>
      </c>
      <c r="P348" s="4" t="s">
        <v>2057</v>
      </c>
      <c r="Q348" s="4" t="s">
        <v>2057</v>
      </c>
      <c r="R348" s="4">
        <v>2</v>
      </c>
      <c r="S348" s="4">
        <v>21</v>
      </c>
      <c r="T348" s="4">
        <v>29</v>
      </c>
      <c r="U348" t="str">
        <f t="shared" ca="1" si="32"/>
        <v>Churned</v>
      </c>
      <c r="V348" t="s">
        <v>2034</v>
      </c>
      <c r="W348">
        <f t="shared" si="33"/>
        <v>1800</v>
      </c>
      <c r="X348">
        <v>10</v>
      </c>
    </row>
    <row r="349" spans="1:24" x14ac:dyDescent="0.3">
      <c r="A349" t="s">
        <v>358</v>
      </c>
      <c r="B349" t="s">
        <v>1358</v>
      </c>
      <c r="C349">
        <v>51</v>
      </c>
      <c r="D349" t="str">
        <f t="shared" si="34"/>
        <v>Senior</v>
      </c>
      <c r="E349" t="s">
        <v>2007</v>
      </c>
      <c r="F349" s="3">
        <v>44874</v>
      </c>
      <c r="G349" s="2" t="str">
        <f t="shared" si="35"/>
        <v>Nov</v>
      </c>
      <c r="H349" s="2" t="str">
        <f t="shared" si="30"/>
        <v>2022</v>
      </c>
      <c r="I349" t="s">
        <v>2009</v>
      </c>
      <c r="J349" t="s">
        <v>2013</v>
      </c>
      <c r="L349" t="s">
        <v>2047</v>
      </c>
      <c r="M349" s="3">
        <v>45581</v>
      </c>
      <c r="N349">
        <f t="shared" ca="1" si="31"/>
        <v>248</v>
      </c>
      <c r="O349" s="4" t="s">
        <v>2057</v>
      </c>
      <c r="P349" s="4" t="s">
        <v>2057</v>
      </c>
      <c r="Q349" s="4" t="s">
        <v>2057</v>
      </c>
      <c r="R349" s="4" t="s">
        <v>2057</v>
      </c>
      <c r="S349" s="4"/>
      <c r="T349" s="4">
        <v>29</v>
      </c>
      <c r="U349" t="str">
        <f t="shared" ca="1" si="32"/>
        <v>Churned</v>
      </c>
      <c r="V349" t="s">
        <v>2035</v>
      </c>
      <c r="W349">
        <f t="shared" si="33"/>
        <v>1800</v>
      </c>
      <c r="X349">
        <v>3</v>
      </c>
    </row>
    <row r="350" spans="1:24" x14ac:dyDescent="0.3">
      <c r="A350" t="s">
        <v>359</v>
      </c>
      <c r="B350" t="s">
        <v>1359</v>
      </c>
      <c r="C350">
        <v>16</v>
      </c>
      <c r="D350" t="str">
        <f t="shared" si="34"/>
        <v>Teenage</v>
      </c>
      <c r="E350" t="s">
        <v>2006</v>
      </c>
      <c r="F350" s="3">
        <v>45252</v>
      </c>
      <c r="G350" s="2" t="str">
        <f t="shared" si="35"/>
        <v>Nov</v>
      </c>
      <c r="H350" s="2" t="str">
        <f t="shared" si="30"/>
        <v>2023</v>
      </c>
      <c r="I350" t="s">
        <v>2010</v>
      </c>
      <c r="J350" t="s">
        <v>2012</v>
      </c>
      <c r="K350" t="s">
        <v>2014</v>
      </c>
      <c r="L350" t="s">
        <v>2027</v>
      </c>
      <c r="M350" s="3">
        <v>45546</v>
      </c>
      <c r="N350">
        <f t="shared" ca="1" si="31"/>
        <v>283</v>
      </c>
      <c r="O350" s="4" t="s">
        <v>2057</v>
      </c>
      <c r="P350" s="4" t="s">
        <v>2057</v>
      </c>
      <c r="Q350" s="4" t="s">
        <v>2057</v>
      </c>
      <c r="R350" s="4" t="s">
        <v>2057</v>
      </c>
      <c r="S350" s="4">
        <v>17</v>
      </c>
      <c r="T350" s="4">
        <v>27</v>
      </c>
      <c r="U350" t="str">
        <f t="shared" ca="1" si="32"/>
        <v>Churned</v>
      </c>
      <c r="V350" t="s">
        <v>2034</v>
      </c>
      <c r="W350">
        <f t="shared" si="33"/>
        <v>3500</v>
      </c>
      <c r="X350">
        <v>10</v>
      </c>
    </row>
    <row r="351" spans="1:24" x14ac:dyDescent="0.3">
      <c r="A351" t="s">
        <v>360</v>
      </c>
      <c r="B351" t="s">
        <v>1360</v>
      </c>
      <c r="C351">
        <v>28</v>
      </c>
      <c r="D351" t="str">
        <f t="shared" si="34"/>
        <v>Adult</v>
      </c>
      <c r="E351" t="s">
        <v>2007</v>
      </c>
      <c r="F351" s="3">
        <v>45048</v>
      </c>
      <c r="G351" s="2" t="str">
        <f t="shared" si="35"/>
        <v>May</v>
      </c>
      <c r="H351" s="2" t="str">
        <f t="shared" si="30"/>
        <v>2023</v>
      </c>
      <c r="I351" t="s">
        <v>2010</v>
      </c>
      <c r="J351" t="s">
        <v>2012</v>
      </c>
      <c r="K351" t="s">
        <v>2016</v>
      </c>
      <c r="L351" t="s">
        <v>2025</v>
      </c>
      <c r="M351" s="3">
        <v>45693</v>
      </c>
      <c r="N351">
        <f t="shared" ca="1" si="31"/>
        <v>136</v>
      </c>
      <c r="O351" s="13" t="s">
        <v>2057</v>
      </c>
      <c r="P351" s="13" t="s">
        <v>2057</v>
      </c>
      <c r="Q351" s="13">
        <v>4</v>
      </c>
      <c r="R351" s="13">
        <v>12</v>
      </c>
      <c r="S351" s="13">
        <v>8</v>
      </c>
      <c r="T351" s="13">
        <v>1</v>
      </c>
      <c r="U351" t="str">
        <f t="shared" ca="1" si="32"/>
        <v>Churned</v>
      </c>
      <c r="V351" t="s">
        <v>2035</v>
      </c>
      <c r="W351">
        <f t="shared" si="33"/>
        <v>3500</v>
      </c>
      <c r="X351">
        <v>3</v>
      </c>
    </row>
    <row r="352" spans="1:24" x14ac:dyDescent="0.3">
      <c r="A352" t="s">
        <v>361</v>
      </c>
      <c r="B352" t="s">
        <v>1361</v>
      </c>
      <c r="C352">
        <v>17</v>
      </c>
      <c r="D352" t="str">
        <f t="shared" si="34"/>
        <v>Teenage</v>
      </c>
      <c r="E352" t="s">
        <v>2007</v>
      </c>
      <c r="F352" s="3">
        <v>44871</v>
      </c>
      <c r="G352" s="2" t="str">
        <f t="shared" si="35"/>
        <v>Nov</v>
      </c>
      <c r="H352" s="2" t="str">
        <f t="shared" si="30"/>
        <v>2022</v>
      </c>
      <c r="I352" t="s">
        <v>2008</v>
      </c>
      <c r="J352" t="s">
        <v>2012</v>
      </c>
      <c r="K352" t="s">
        <v>2015</v>
      </c>
      <c r="L352" t="s">
        <v>2047</v>
      </c>
      <c r="M352" s="3">
        <v>45579</v>
      </c>
      <c r="N352">
        <f t="shared" ca="1" si="31"/>
        <v>250</v>
      </c>
      <c r="O352" s="4" t="s">
        <v>2057</v>
      </c>
      <c r="P352" s="4">
        <v>15</v>
      </c>
      <c r="Q352" s="4">
        <v>18</v>
      </c>
      <c r="R352" s="4">
        <v>13</v>
      </c>
      <c r="S352" s="4">
        <v>1</v>
      </c>
      <c r="T352" s="4">
        <v>11</v>
      </c>
      <c r="U352" t="str">
        <f t="shared" ca="1" si="32"/>
        <v>Churned</v>
      </c>
      <c r="V352" t="s">
        <v>2034</v>
      </c>
      <c r="W352">
        <f t="shared" si="33"/>
        <v>5500</v>
      </c>
      <c r="X352">
        <v>10</v>
      </c>
    </row>
    <row r="353" spans="1:24" x14ac:dyDescent="0.3">
      <c r="A353" t="s">
        <v>362</v>
      </c>
      <c r="B353" t="s">
        <v>1362</v>
      </c>
      <c r="C353">
        <v>48</v>
      </c>
      <c r="D353" t="str">
        <f t="shared" si="34"/>
        <v>Senior</v>
      </c>
      <c r="E353" t="s">
        <v>2006</v>
      </c>
      <c r="F353" s="3">
        <v>45464</v>
      </c>
      <c r="G353" s="2" t="str">
        <f t="shared" si="35"/>
        <v>Jun</v>
      </c>
      <c r="H353" s="2" t="str">
        <f t="shared" si="30"/>
        <v>2024</v>
      </c>
      <c r="I353" t="s">
        <v>2009</v>
      </c>
      <c r="J353" t="s">
        <v>2012</v>
      </c>
      <c r="K353" t="s">
        <v>2016</v>
      </c>
      <c r="L353" t="s">
        <v>2026</v>
      </c>
      <c r="M353" s="3">
        <v>45803</v>
      </c>
      <c r="N353">
        <f t="shared" ca="1" si="31"/>
        <v>26</v>
      </c>
      <c r="O353" s="13" t="s">
        <v>2057</v>
      </c>
      <c r="P353" s="13" t="s">
        <v>2057</v>
      </c>
      <c r="Q353" s="13">
        <v>21</v>
      </c>
      <c r="R353" s="13">
        <v>10</v>
      </c>
      <c r="S353" s="13">
        <v>10</v>
      </c>
      <c r="T353" s="13">
        <v>3</v>
      </c>
      <c r="U353" t="str">
        <f t="shared" ca="1" si="32"/>
        <v>Active</v>
      </c>
      <c r="V353" t="s">
        <v>2034</v>
      </c>
      <c r="W353">
        <f t="shared" si="33"/>
        <v>1800</v>
      </c>
      <c r="X353">
        <v>3</v>
      </c>
    </row>
    <row r="354" spans="1:24" x14ac:dyDescent="0.3">
      <c r="A354" t="s">
        <v>363</v>
      </c>
      <c r="B354" t="s">
        <v>1363</v>
      </c>
      <c r="C354">
        <v>79</v>
      </c>
      <c r="D354" t="str">
        <f t="shared" si="34"/>
        <v>Senior</v>
      </c>
      <c r="E354" t="s">
        <v>2006</v>
      </c>
      <c r="F354" s="3">
        <v>45214</v>
      </c>
      <c r="G354" s="2" t="str">
        <f t="shared" si="35"/>
        <v>Oct</v>
      </c>
      <c r="H354" s="2" t="str">
        <f t="shared" si="30"/>
        <v>2023</v>
      </c>
      <c r="I354" t="s">
        <v>2008</v>
      </c>
      <c r="J354" t="s">
        <v>2012</v>
      </c>
      <c r="K354" t="s">
        <v>2016</v>
      </c>
      <c r="L354" t="s">
        <v>2026</v>
      </c>
      <c r="M354" s="3">
        <v>45822</v>
      </c>
      <c r="N354">
        <f t="shared" ca="1" si="31"/>
        <v>7</v>
      </c>
      <c r="O354" s="13">
        <v>8</v>
      </c>
      <c r="P354" s="13">
        <v>7</v>
      </c>
      <c r="Q354" s="13">
        <v>26</v>
      </c>
      <c r="R354" s="13">
        <v>22</v>
      </c>
      <c r="S354" s="13">
        <v>20</v>
      </c>
      <c r="T354" s="13">
        <v>13</v>
      </c>
      <c r="U354" t="str">
        <f t="shared" ca="1" si="32"/>
        <v>Active</v>
      </c>
      <c r="V354" t="s">
        <v>2035</v>
      </c>
      <c r="W354">
        <f t="shared" si="33"/>
        <v>5500</v>
      </c>
      <c r="X354">
        <v>10</v>
      </c>
    </row>
    <row r="355" spans="1:24" x14ac:dyDescent="0.3">
      <c r="A355" t="s">
        <v>364</v>
      </c>
      <c r="B355" t="s">
        <v>1364</v>
      </c>
      <c r="C355">
        <v>45</v>
      </c>
      <c r="D355" t="str">
        <f t="shared" si="34"/>
        <v>Senior</v>
      </c>
      <c r="E355" t="s">
        <v>2006</v>
      </c>
      <c r="F355" s="3">
        <v>45054</v>
      </c>
      <c r="G355" s="2" t="str">
        <f t="shared" si="35"/>
        <v>May</v>
      </c>
      <c r="H355" s="2" t="str">
        <f t="shared" si="30"/>
        <v>2023</v>
      </c>
      <c r="I355" t="s">
        <v>2009</v>
      </c>
      <c r="J355" t="s">
        <v>2012</v>
      </c>
      <c r="K355" t="s">
        <v>2015</v>
      </c>
      <c r="L355" t="s">
        <v>2025</v>
      </c>
      <c r="M355" s="3">
        <v>45615</v>
      </c>
      <c r="N355">
        <f t="shared" ca="1" si="31"/>
        <v>214</v>
      </c>
      <c r="O355" s="4" t="s">
        <v>2057</v>
      </c>
      <c r="P355" s="4">
        <v>15</v>
      </c>
      <c r="Q355" s="4">
        <v>6</v>
      </c>
      <c r="R355" s="4">
        <v>6</v>
      </c>
      <c r="S355" s="4">
        <v>22</v>
      </c>
      <c r="T355" s="4">
        <v>18</v>
      </c>
      <c r="U355" t="str">
        <f t="shared" ca="1" si="32"/>
        <v>Churned</v>
      </c>
      <c r="V355" t="s">
        <v>2035</v>
      </c>
      <c r="W355">
        <f t="shared" si="33"/>
        <v>1800</v>
      </c>
      <c r="X355">
        <v>3</v>
      </c>
    </row>
    <row r="356" spans="1:24" x14ac:dyDescent="0.3">
      <c r="A356" t="s">
        <v>365</v>
      </c>
      <c r="B356" t="s">
        <v>1365</v>
      </c>
      <c r="C356">
        <v>20</v>
      </c>
      <c r="D356" t="str">
        <f t="shared" si="34"/>
        <v>Adult</v>
      </c>
      <c r="E356" t="s">
        <v>2007</v>
      </c>
      <c r="F356" s="3">
        <v>45332</v>
      </c>
      <c r="G356" s="2" t="str">
        <f t="shared" si="35"/>
        <v>Feb</v>
      </c>
      <c r="H356" s="2" t="str">
        <f t="shared" si="30"/>
        <v>2024</v>
      </c>
      <c r="I356" t="s">
        <v>2010</v>
      </c>
      <c r="J356" t="s">
        <v>2012</v>
      </c>
      <c r="K356" t="s">
        <v>2016</v>
      </c>
      <c r="L356" t="s">
        <v>2047</v>
      </c>
      <c r="M356" s="3">
        <v>45620</v>
      </c>
      <c r="N356">
        <f t="shared" ca="1" si="31"/>
        <v>209</v>
      </c>
      <c r="O356" s="4" t="s">
        <v>2057</v>
      </c>
      <c r="P356" s="4" t="s">
        <v>2057</v>
      </c>
      <c r="Q356" s="4" t="s">
        <v>2057</v>
      </c>
      <c r="R356" s="4" t="s">
        <v>2057</v>
      </c>
      <c r="S356" s="4">
        <v>15</v>
      </c>
      <c r="T356" s="4">
        <v>22</v>
      </c>
      <c r="U356" t="str">
        <f t="shared" ca="1" si="32"/>
        <v>Churned</v>
      </c>
      <c r="V356" t="s">
        <v>2034</v>
      </c>
      <c r="W356">
        <f t="shared" si="33"/>
        <v>3500</v>
      </c>
      <c r="X356">
        <v>9</v>
      </c>
    </row>
    <row r="357" spans="1:24" x14ac:dyDescent="0.3">
      <c r="A357" t="s">
        <v>366</v>
      </c>
      <c r="B357" t="s">
        <v>1366</v>
      </c>
      <c r="C357">
        <v>52</v>
      </c>
      <c r="D357" t="str">
        <f t="shared" si="34"/>
        <v>Senior</v>
      </c>
      <c r="E357" t="s">
        <v>2007</v>
      </c>
      <c r="F357" s="3">
        <v>45028</v>
      </c>
      <c r="G357" s="2" t="str">
        <f t="shared" si="35"/>
        <v>Apr</v>
      </c>
      <c r="H357" s="2" t="str">
        <f t="shared" si="30"/>
        <v>2023</v>
      </c>
      <c r="I357" t="s">
        <v>2011</v>
      </c>
      <c r="J357" t="s">
        <v>2013</v>
      </c>
      <c r="L357" t="s">
        <v>2025</v>
      </c>
      <c r="M357" s="3">
        <v>45609</v>
      </c>
      <c r="N357">
        <f t="shared" ca="1" si="31"/>
        <v>220</v>
      </c>
      <c r="O357" s="4" t="s">
        <v>2057</v>
      </c>
      <c r="P357" s="4" t="s">
        <v>2057</v>
      </c>
      <c r="Q357" s="4" t="s">
        <v>2057</v>
      </c>
      <c r="R357" s="4" t="s">
        <v>2057</v>
      </c>
      <c r="S357" s="4"/>
      <c r="T357" s="4">
        <v>15</v>
      </c>
      <c r="U357" t="str">
        <f t="shared" ca="1" si="32"/>
        <v>Churned</v>
      </c>
      <c r="V357" t="s">
        <v>2034</v>
      </c>
      <c r="W357">
        <f t="shared" si="33"/>
        <v>700</v>
      </c>
      <c r="X357">
        <v>1</v>
      </c>
    </row>
    <row r="358" spans="1:24" x14ac:dyDescent="0.3">
      <c r="A358" t="s">
        <v>367</v>
      </c>
      <c r="B358" t="s">
        <v>1367</v>
      </c>
      <c r="C358">
        <v>16</v>
      </c>
      <c r="D358" t="str">
        <f t="shared" si="34"/>
        <v>Teenage</v>
      </c>
      <c r="E358" t="s">
        <v>2007</v>
      </c>
      <c r="F358" s="3">
        <v>45219</v>
      </c>
      <c r="G358" s="2" t="str">
        <f t="shared" si="35"/>
        <v>Oct</v>
      </c>
      <c r="H358" s="2" t="str">
        <f t="shared" si="30"/>
        <v>2023</v>
      </c>
      <c r="I358" t="s">
        <v>2008</v>
      </c>
      <c r="J358" t="s">
        <v>2013</v>
      </c>
      <c r="L358" t="s">
        <v>2026</v>
      </c>
      <c r="M358" s="3">
        <v>45621</v>
      </c>
      <c r="N358">
        <f t="shared" ca="1" si="31"/>
        <v>208</v>
      </c>
      <c r="O358" s="4" t="s">
        <v>2057</v>
      </c>
      <c r="P358" s="4">
        <v>17</v>
      </c>
      <c r="Q358" s="4">
        <v>21</v>
      </c>
      <c r="R358" s="4">
        <v>25</v>
      </c>
      <c r="S358" s="4">
        <v>13</v>
      </c>
      <c r="T358" s="4">
        <v>21</v>
      </c>
      <c r="U358" t="str">
        <f t="shared" ca="1" si="32"/>
        <v>Churned</v>
      </c>
      <c r="V358" t="s">
        <v>2034</v>
      </c>
      <c r="W358">
        <f t="shared" si="33"/>
        <v>5500</v>
      </c>
      <c r="X358">
        <v>3</v>
      </c>
    </row>
    <row r="359" spans="1:24" x14ac:dyDescent="0.3">
      <c r="A359" t="s">
        <v>368</v>
      </c>
      <c r="B359" t="s">
        <v>1368</v>
      </c>
      <c r="C359">
        <v>56</v>
      </c>
      <c r="D359" t="str">
        <f t="shared" si="34"/>
        <v>Senior</v>
      </c>
      <c r="E359" t="s">
        <v>2006</v>
      </c>
      <c r="F359" s="3">
        <v>45195</v>
      </c>
      <c r="G359" s="2" t="str">
        <f t="shared" si="35"/>
        <v>Sep</v>
      </c>
      <c r="H359" s="2" t="str">
        <f t="shared" si="30"/>
        <v>2023</v>
      </c>
      <c r="I359" t="s">
        <v>2009</v>
      </c>
      <c r="J359" t="s">
        <v>2012</v>
      </c>
      <c r="K359" t="s">
        <v>2016</v>
      </c>
      <c r="L359" t="s">
        <v>2047</v>
      </c>
      <c r="M359" s="3">
        <v>45598</v>
      </c>
      <c r="N359">
        <f t="shared" ca="1" si="31"/>
        <v>231</v>
      </c>
      <c r="O359" s="4" t="s">
        <v>2057</v>
      </c>
      <c r="P359" s="4" t="s">
        <v>2057</v>
      </c>
      <c r="Q359" s="4">
        <v>13</v>
      </c>
      <c r="R359" s="4">
        <v>30</v>
      </c>
      <c r="S359" s="4">
        <v>10</v>
      </c>
      <c r="T359" s="4">
        <v>24</v>
      </c>
      <c r="U359" t="str">
        <f t="shared" ca="1" si="32"/>
        <v>Churned</v>
      </c>
      <c r="V359" t="s">
        <v>2034</v>
      </c>
      <c r="W359">
        <f t="shared" si="33"/>
        <v>1800</v>
      </c>
      <c r="X359">
        <v>4</v>
      </c>
    </row>
    <row r="360" spans="1:24" x14ac:dyDescent="0.3">
      <c r="A360" t="s">
        <v>369</v>
      </c>
      <c r="B360" t="s">
        <v>1369</v>
      </c>
      <c r="C360">
        <v>23</v>
      </c>
      <c r="D360" t="str">
        <f t="shared" si="34"/>
        <v>Adult</v>
      </c>
      <c r="E360" t="s">
        <v>2007</v>
      </c>
      <c r="F360" s="3">
        <v>45631</v>
      </c>
      <c r="G360" s="2" t="str">
        <f t="shared" si="35"/>
        <v>Dec</v>
      </c>
      <c r="H360" s="2" t="str">
        <f t="shared" si="30"/>
        <v>2024</v>
      </c>
      <c r="I360" t="s">
        <v>2010</v>
      </c>
      <c r="J360" t="s">
        <v>2012</v>
      </c>
      <c r="K360" t="s">
        <v>2014</v>
      </c>
      <c r="L360" t="s">
        <v>2026</v>
      </c>
      <c r="M360" s="3">
        <v>45802</v>
      </c>
      <c r="N360">
        <f t="shared" ca="1" si="31"/>
        <v>27</v>
      </c>
      <c r="O360" s="13">
        <v>1</v>
      </c>
      <c r="P360" s="13">
        <v>14</v>
      </c>
      <c r="Q360" s="13">
        <v>26</v>
      </c>
      <c r="R360" s="13">
        <v>26</v>
      </c>
      <c r="S360" s="13">
        <v>13</v>
      </c>
      <c r="T360" s="13">
        <v>18</v>
      </c>
      <c r="U360" t="str">
        <f t="shared" ca="1" si="32"/>
        <v>Active</v>
      </c>
      <c r="V360" t="s">
        <v>2034</v>
      </c>
      <c r="W360">
        <f t="shared" si="33"/>
        <v>3500</v>
      </c>
      <c r="X360">
        <v>9</v>
      </c>
    </row>
    <row r="361" spans="1:24" x14ac:dyDescent="0.3">
      <c r="A361" t="s">
        <v>370</v>
      </c>
      <c r="B361" t="s">
        <v>1370</v>
      </c>
      <c r="C361">
        <v>64</v>
      </c>
      <c r="D361" t="str">
        <f t="shared" si="34"/>
        <v>Senior</v>
      </c>
      <c r="E361" t="s">
        <v>2007</v>
      </c>
      <c r="F361" s="3">
        <v>44998</v>
      </c>
      <c r="G361" s="2" t="str">
        <f t="shared" si="35"/>
        <v>Mar</v>
      </c>
      <c r="H361" s="2" t="str">
        <f t="shared" si="30"/>
        <v>2023</v>
      </c>
      <c r="I361" t="s">
        <v>2011</v>
      </c>
      <c r="J361" t="s">
        <v>2012</v>
      </c>
      <c r="K361" t="s">
        <v>2015</v>
      </c>
      <c r="L361" t="s">
        <v>2027</v>
      </c>
      <c r="M361" s="3">
        <v>45458</v>
      </c>
      <c r="N361">
        <f t="shared" ca="1" si="31"/>
        <v>371</v>
      </c>
      <c r="O361" s="4" t="s">
        <v>2057</v>
      </c>
      <c r="P361" s="4" t="s">
        <v>2057</v>
      </c>
      <c r="Q361" s="4">
        <v>16</v>
      </c>
      <c r="R361" s="4">
        <v>7</v>
      </c>
      <c r="S361" s="4">
        <v>24</v>
      </c>
      <c r="T361" s="4">
        <v>8</v>
      </c>
      <c r="U361" t="str">
        <f t="shared" ca="1" si="32"/>
        <v>Churned</v>
      </c>
      <c r="V361" t="s">
        <v>2034</v>
      </c>
      <c r="W361">
        <f t="shared" si="33"/>
        <v>700</v>
      </c>
      <c r="X361">
        <v>1</v>
      </c>
    </row>
    <row r="362" spans="1:24" x14ac:dyDescent="0.3">
      <c r="A362" t="s">
        <v>371</v>
      </c>
      <c r="B362" t="s">
        <v>1371</v>
      </c>
      <c r="C362">
        <v>49</v>
      </c>
      <c r="D362" t="str">
        <f t="shared" si="34"/>
        <v>Senior</v>
      </c>
      <c r="E362" t="s">
        <v>2006</v>
      </c>
      <c r="F362" s="3">
        <v>45335</v>
      </c>
      <c r="G362" s="2" t="str">
        <f t="shared" si="35"/>
        <v>Feb</v>
      </c>
      <c r="H362" s="2" t="str">
        <f t="shared" si="30"/>
        <v>2024</v>
      </c>
      <c r="I362" t="s">
        <v>2009</v>
      </c>
      <c r="J362" t="s">
        <v>2012</v>
      </c>
      <c r="K362" t="s">
        <v>2017</v>
      </c>
      <c r="L362" t="s">
        <v>2027</v>
      </c>
      <c r="M362" s="3">
        <v>45602</v>
      </c>
      <c r="N362">
        <f t="shared" ca="1" si="31"/>
        <v>227</v>
      </c>
      <c r="O362" s="4" t="s">
        <v>2057</v>
      </c>
      <c r="P362" s="4" t="s">
        <v>2057</v>
      </c>
      <c r="Q362" s="4" t="s">
        <v>2057</v>
      </c>
      <c r="R362" s="4">
        <v>4</v>
      </c>
      <c r="S362" s="4">
        <v>14</v>
      </c>
      <c r="T362" s="4">
        <v>3</v>
      </c>
      <c r="U362" t="str">
        <f t="shared" ca="1" si="32"/>
        <v>Churned</v>
      </c>
      <c r="V362" t="s">
        <v>2034</v>
      </c>
      <c r="W362">
        <f t="shared" si="33"/>
        <v>1800</v>
      </c>
      <c r="X362">
        <v>2</v>
      </c>
    </row>
    <row r="363" spans="1:24" x14ac:dyDescent="0.3">
      <c r="A363" t="s">
        <v>372</v>
      </c>
      <c r="B363" t="s">
        <v>1372</v>
      </c>
      <c r="C363">
        <v>62</v>
      </c>
      <c r="D363" t="str">
        <f t="shared" si="34"/>
        <v>Senior</v>
      </c>
      <c r="E363" t="s">
        <v>2007</v>
      </c>
      <c r="F363" s="3">
        <v>45067</v>
      </c>
      <c r="G363" s="2" t="str">
        <f t="shared" si="35"/>
        <v>May</v>
      </c>
      <c r="H363" s="2" t="str">
        <f t="shared" si="30"/>
        <v>2023</v>
      </c>
      <c r="I363" t="s">
        <v>2008</v>
      </c>
      <c r="J363" t="s">
        <v>2012</v>
      </c>
      <c r="K363" t="s">
        <v>2016</v>
      </c>
      <c r="L363" t="s">
        <v>2025</v>
      </c>
      <c r="M363" s="3">
        <v>45646</v>
      </c>
      <c r="N363">
        <f t="shared" ca="1" si="31"/>
        <v>183</v>
      </c>
      <c r="O363" s="4" t="s">
        <v>2057</v>
      </c>
      <c r="P363" s="4" t="s">
        <v>2057</v>
      </c>
      <c r="Q363" s="4" t="s">
        <v>2057</v>
      </c>
      <c r="R363" s="4">
        <v>15</v>
      </c>
      <c r="S363" s="4">
        <v>18</v>
      </c>
      <c r="T363" s="4">
        <v>8</v>
      </c>
      <c r="U363" t="str">
        <f t="shared" ca="1" si="32"/>
        <v>Churned</v>
      </c>
      <c r="V363" t="s">
        <v>2035</v>
      </c>
      <c r="W363">
        <f t="shared" si="33"/>
        <v>5500</v>
      </c>
      <c r="X363">
        <v>7</v>
      </c>
    </row>
    <row r="364" spans="1:24" x14ac:dyDescent="0.3">
      <c r="A364" t="s">
        <v>373</v>
      </c>
      <c r="B364" t="s">
        <v>1373</v>
      </c>
      <c r="C364">
        <v>31</v>
      </c>
      <c r="D364" t="str">
        <f t="shared" si="34"/>
        <v>Adult</v>
      </c>
      <c r="E364" t="s">
        <v>2006</v>
      </c>
      <c r="F364" s="3">
        <v>45299</v>
      </c>
      <c r="G364" s="2" t="str">
        <f t="shared" si="35"/>
        <v>Jan</v>
      </c>
      <c r="H364" s="2" t="str">
        <f t="shared" si="30"/>
        <v>2024</v>
      </c>
      <c r="I364" t="s">
        <v>2010</v>
      </c>
      <c r="J364" t="s">
        <v>2012</v>
      </c>
      <c r="K364" t="s">
        <v>2015</v>
      </c>
      <c r="L364" t="s">
        <v>2047</v>
      </c>
      <c r="M364" s="3">
        <v>45677</v>
      </c>
      <c r="N364">
        <f t="shared" ca="1" si="31"/>
        <v>152</v>
      </c>
      <c r="O364" s="13">
        <v>2</v>
      </c>
      <c r="P364" s="13">
        <v>25</v>
      </c>
      <c r="Q364" s="13">
        <v>20</v>
      </c>
      <c r="R364" s="13">
        <v>15</v>
      </c>
      <c r="S364" s="13">
        <v>8</v>
      </c>
      <c r="T364" s="13">
        <v>7</v>
      </c>
      <c r="U364" t="str">
        <f t="shared" ca="1" si="32"/>
        <v>Churned</v>
      </c>
      <c r="V364" t="s">
        <v>2034</v>
      </c>
      <c r="W364">
        <f t="shared" si="33"/>
        <v>3500</v>
      </c>
      <c r="X364">
        <v>8</v>
      </c>
    </row>
    <row r="365" spans="1:24" x14ac:dyDescent="0.3">
      <c r="A365" t="s">
        <v>374</v>
      </c>
      <c r="B365" t="s">
        <v>1374</v>
      </c>
      <c r="C365">
        <v>29</v>
      </c>
      <c r="D365" t="str">
        <f t="shared" si="34"/>
        <v>Adult</v>
      </c>
      <c r="E365" t="s">
        <v>2007</v>
      </c>
      <c r="F365" s="3">
        <v>44949</v>
      </c>
      <c r="G365" s="2" t="str">
        <f t="shared" si="35"/>
        <v>Jan</v>
      </c>
      <c r="H365" s="2" t="str">
        <f t="shared" si="30"/>
        <v>2023</v>
      </c>
      <c r="I365" t="s">
        <v>2010</v>
      </c>
      <c r="J365" t="s">
        <v>2012</v>
      </c>
      <c r="K365" t="s">
        <v>2015</v>
      </c>
      <c r="L365" t="s">
        <v>2027</v>
      </c>
      <c r="M365" s="3">
        <v>45611</v>
      </c>
      <c r="N365">
        <f t="shared" ca="1" si="31"/>
        <v>218</v>
      </c>
      <c r="O365" s="4" t="s">
        <v>2057</v>
      </c>
      <c r="P365" s="4" t="s">
        <v>2057</v>
      </c>
      <c r="Q365" s="4">
        <v>2</v>
      </c>
      <c r="R365" s="4">
        <v>17</v>
      </c>
      <c r="S365" s="4">
        <v>22</v>
      </c>
      <c r="T365" s="4">
        <v>28</v>
      </c>
      <c r="U365" t="str">
        <f t="shared" ca="1" si="32"/>
        <v>Churned</v>
      </c>
      <c r="V365" t="s">
        <v>2034</v>
      </c>
      <c r="W365">
        <f t="shared" si="33"/>
        <v>3500</v>
      </c>
      <c r="X365">
        <v>6</v>
      </c>
    </row>
    <row r="366" spans="1:24" x14ac:dyDescent="0.3">
      <c r="A366" t="s">
        <v>375</v>
      </c>
      <c r="B366" t="s">
        <v>1375</v>
      </c>
      <c r="C366">
        <v>32</v>
      </c>
      <c r="D366" t="str">
        <f t="shared" si="34"/>
        <v>Adult</v>
      </c>
      <c r="E366" t="s">
        <v>2007</v>
      </c>
      <c r="F366" s="3">
        <v>45351</v>
      </c>
      <c r="G366" s="2" t="str">
        <f t="shared" si="35"/>
        <v>Feb</v>
      </c>
      <c r="H366" s="2" t="str">
        <f t="shared" si="30"/>
        <v>2024</v>
      </c>
      <c r="I366" t="s">
        <v>2009</v>
      </c>
      <c r="J366" t="s">
        <v>2012</v>
      </c>
      <c r="K366" t="s">
        <v>2016</v>
      </c>
      <c r="L366" t="s">
        <v>2027</v>
      </c>
      <c r="M366" s="3">
        <v>45794</v>
      </c>
      <c r="N366">
        <f t="shared" ca="1" si="31"/>
        <v>35</v>
      </c>
      <c r="O366" s="13">
        <v>9</v>
      </c>
      <c r="P366" s="13">
        <v>6</v>
      </c>
      <c r="Q366" s="13">
        <v>30</v>
      </c>
      <c r="R366" s="13">
        <v>23</v>
      </c>
      <c r="S366" s="13">
        <v>21</v>
      </c>
      <c r="T366" s="13">
        <v>29</v>
      </c>
      <c r="U366" t="str">
        <f t="shared" ca="1" si="32"/>
        <v>Active</v>
      </c>
      <c r="V366" t="s">
        <v>2034</v>
      </c>
      <c r="W366">
        <f t="shared" si="33"/>
        <v>1800</v>
      </c>
      <c r="X366">
        <v>10</v>
      </c>
    </row>
    <row r="367" spans="1:24" x14ac:dyDescent="0.3">
      <c r="A367" t="s">
        <v>376</v>
      </c>
      <c r="B367" t="s">
        <v>1376</v>
      </c>
      <c r="C367">
        <v>20</v>
      </c>
      <c r="D367" t="str">
        <f t="shared" si="34"/>
        <v>Adult</v>
      </c>
      <c r="E367" t="s">
        <v>2007</v>
      </c>
      <c r="F367" s="3">
        <v>45411</v>
      </c>
      <c r="G367" s="2" t="str">
        <f t="shared" si="35"/>
        <v>Apr</v>
      </c>
      <c r="H367" s="2" t="str">
        <f t="shared" si="30"/>
        <v>2024</v>
      </c>
      <c r="I367" t="s">
        <v>2010</v>
      </c>
      <c r="J367" t="s">
        <v>2012</v>
      </c>
      <c r="K367" t="s">
        <v>2017</v>
      </c>
      <c r="L367" t="s">
        <v>2026</v>
      </c>
      <c r="M367" s="3">
        <v>45677</v>
      </c>
      <c r="N367">
        <f t="shared" ca="1" si="31"/>
        <v>152</v>
      </c>
      <c r="O367" s="13" t="s">
        <v>2057</v>
      </c>
      <c r="P367" s="13" t="s">
        <v>2057</v>
      </c>
      <c r="Q367" s="13">
        <v>14</v>
      </c>
      <c r="R367" s="13">
        <v>21</v>
      </c>
      <c r="S367" s="13">
        <v>8</v>
      </c>
      <c r="T367" s="13">
        <v>14</v>
      </c>
      <c r="U367" t="str">
        <f t="shared" ca="1" si="32"/>
        <v>Churned</v>
      </c>
      <c r="V367" t="s">
        <v>2034</v>
      </c>
      <c r="W367">
        <f t="shared" si="33"/>
        <v>3500</v>
      </c>
      <c r="X367">
        <v>8</v>
      </c>
    </row>
    <row r="368" spans="1:24" x14ac:dyDescent="0.3">
      <c r="A368" t="s">
        <v>377</v>
      </c>
      <c r="B368" t="s">
        <v>1377</v>
      </c>
      <c r="C368">
        <v>55</v>
      </c>
      <c r="D368" t="str">
        <f t="shared" si="34"/>
        <v>Senior</v>
      </c>
      <c r="E368" t="s">
        <v>2006</v>
      </c>
      <c r="F368" s="3">
        <v>45238</v>
      </c>
      <c r="G368" s="2" t="str">
        <f t="shared" si="35"/>
        <v>Nov</v>
      </c>
      <c r="H368" s="2" t="str">
        <f t="shared" si="30"/>
        <v>2023</v>
      </c>
      <c r="I368" t="s">
        <v>2011</v>
      </c>
      <c r="J368" t="s">
        <v>2013</v>
      </c>
      <c r="L368" t="s">
        <v>2047</v>
      </c>
      <c r="M368" s="3">
        <v>45821</v>
      </c>
      <c r="N368">
        <f t="shared" ca="1" si="31"/>
        <v>8</v>
      </c>
      <c r="O368" s="13" t="s">
        <v>2057</v>
      </c>
      <c r="P368" s="13">
        <v>16</v>
      </c>
      <c r="Q368" s="13">
        <v>25</v>
      </c>
      <c r="R368" s="13">
        <v>24</v>
      </c>
      <c r="S368" s="13">
        <v>16</v>
      </c>
      <c r="T368" s="13">
        <v>24</v>
      </c>
      <c r="U368" t="str">
        <f t="shared" ca="1" si="32"/>
        <v>Active</v>
      </c>
      <c r="V368" t="s">
        <v>2035</v>
      </c>
      <c r="W368">
        <f t="shared" si="33"/>
        <v>700</v>
      </c>
      <c r="X368">
        <v>6</v>
      </c>
    </row>
    <row r="369" spans="1:24" x14ac:dyDescent="0.3">
      <c r="A369" t="s">
        <v>378</v>
      </c>
      <c r="B369" t="s">
        <v>1378</v>
      </c>
      <c r="C369">
        <v>15</v>
      </c>
      <c r="D369" t="str">
        <f t="shared" si="34"/>
        <v>Teenage</v>
      </c>
      <c r="E369" t="s">
        <v>2007</v>
      </c>
      <c r="F369" s="3">
        <v>45710</v>
      </c>
      <c r="G369" s="2" t="str">
        <f t="shared" si="35"/>
        <v>Feb</v>
      </c>
      <c r="H369" s="2" t="str">
        <f t="shared" si="30"/>
        <v>2025</v>
      </c>
      <c r="I369" t="s">
        <v>2011</v>
      </c>
      <c r="J369" t="s">
        <v>2012</v>
      </c>
      <c r="K369" t="s">
        <v>2017</v>
      </c>
      <c r="L369" t="s">
        <v>2028</v>
      </c>
      <c r="M369" s="3">
        <v>45821</v>
      </c>
      <c r="N369">
        <f t="shared" ca="1" si="31"/>
        <v>8</v>
      </c>
      <c r="O369" s="13" t="s">
        <v>2057</v>
      </c>
      <c r="P369" s="13">
        <v>28</v>
      </c>
      <c r="Q369" s="13">
        <v>5</v>
      </c>
      <c r="R369" s="13">
        <v>8</v>
      </c>
      <c r="S369" s="13">
        <v>24</v>
      </c>
      <c r="T369" s="13">
        <v>2</v>
      </c>
      <c r="U369" t="str">
        <f t="shared" ca="1" si="32"/>
        <v>Active</v>
      </c>
      <c r="V369" t="s">
        <v>2034</v>
      </c>
      <c r="W369">
        <f t="shared" si="33"/>
        <v>700</v>
      </c>
      <c r="X369">
        <v>7</v>
      </c>
    </row>
    <row r="370" spans="1:24" x14ac:dyDescent="0.3">
      <c r="A370" t="s">
        <v>379</v>
      </c>
      <c r="B370" t="s">
        <v>1379</v>
      </c>
      <c r="C370">
        <v>23</v>
      </c>
      <c r="D370" t="str">
        <f t="shared" si="34"/>
        <v>Adult</v>
      </c>
      <c r="E370" t="s">
        <v>2007</v>
      </c>
      <c r="F370" s="3">
        <v>45463</v>
      </c>
      <c r="G370" s="2" t="str">
        <f t="shared" si="35"/>
        <v>Jun</v>
      </c>
      <c r="H370" s="2" t="str">
        <f t="shared" si="30"/>
        <v>2024</v>
      </c>
      <c r="I370" t="s">
        <v>2011</v>
      </c>
      <c r="J370" t="s">
        <v>2013</v>
      </c>
      <c r="L370" t="s">
        <v>2047</v>
      </c>
      <c r="M370" s="3">
        <v>45638</v>
      </c>
      <c r="N370">
        <f t="shared" ca="1" si="31"/>
        <v>191</v>
      </c>
      <c r="O370" s="4" t="s">
        <v>2057</v>
      </c>
      <c r="P370" s="4">
        <v>22</v>
      </c>
      <c r="Q370" s="4">
        <v>23</v>
      </c>
      <c r="R370" s="4">
        <v>19</v>
      </c>
      <c r="S370" s="4">
        <v>19</v>
      </c>
      <c r="T370" s="4">
        <v>25</v>
      </c>
      <c r="U370" t="str">
        <f t="shared" ca="1" si="32"/>
        <v>Churned</v>
      </c>
      <c r="V370" t="s">
        <v>2034</v>
      </c>
      <c r="W370">
        <f t="shared" si="33"/>
        <v>700</v>
      </c>
      <c r="X370">
        <v>2</v>
      </c>
    </row>
    <row r="371" spans="1:24" x14ac:dyDescent="0.3">
      <c r="A371" t="s">
        <v>380</v>
      </c>
      <c r="B371" t="s">
        <v>1380</v>
      </c>
      <c r="C371">
        <v>30</v>
      </c>
      <c r="D371" t="str">
        <f t="shared" si="34"/>
        <v>Adult</v>
      </c>
      <c r="E371" t="s">
        <v>2006</v>
      </c>
      <c r="F371" s="3">
        <v>45254</v>
      </c>
      <c r="G371" s="2" t="str">
        <f t="shared" si="35"/>
        <v>Nov</v>
      </c>
      <c r="H371" s="2" t="str">
        <f t="shared" si="30"/>
        <v>2023</v>
      </c>
      <c r="I371" t="s">
        <v>2008</v>
      </c>
      <c r="J371" t="s">
        <v>2013</v>
      </c>
      <c r="L371" t="s">
        <v>2047</v>
      </c>
      <c r="M371" s="3">
        <v>45687</v>
      </c>
      <c r="N371">
        <f t="shared" ca="1" si="31"/>
        <v>142</v>
      </c>
      <c r="O371" s="13" t="s">
        <v>2057</v>
      </c>
      <c r="P371" s="13" t="s">
        <v>2057</v>
      </c>
      <c r="Q371" s="13">
        <v>5</v>
      </c>
      <c r="R371" s="13">
        <v>17</v>
      </c>
      <c r="S371" s="13">
        <v>6</v>
      </c>
      <c r="T371" s="13">
        <v>29</v>
      </c>
      <c r="U371" t="str">
        <f t="shared" ca="1" si="32"/>
        <v>Churned</v>
      </c>
      <c r="V371" t="s">
        <v>2035</v>
      </c>
      <c r="W371">
        <f t="shared" si="33"/>
        <v>5500</v>
      </c>
      <c r="X371">
        <v>4</v>
      </c>
    </row>
    <row r="372" spans="1:24" x14ac:dyDescent="0.3">
      <c r="A372" t="s">
        <v>381</v>
      </c>
      <c r="B372" t="s">
        <v>1381</v>
      </c>
      <c r="C372">
        <v>17</v>
      </c>
      <c r="D372" t="str">
        <f t="shared" si="34"/>
        <v>Teenage</v>
      </c>
      <c r="E372" t="s">
        <v>2007</v>
      </c>
      <c r="F372" s="3">
        <v>44809</v>
      </c>
      <c r="G372" s="2" t="str">
        <f t="shared" si="35"/>
        <v>Sep</v>
      </c>
      <c r="H372" s="2" t="str">
        <f t="shared" si="30"/>
        <v>2022</v>
      </c>
      <c r="I372" t="s">
        <v>2011</v>
      </c>
      <c r="J372" t="s">
        <v>2013</v>
      </c>
      <c r="L372" t="s">
        <v>2026</v>
      </c>
      <c r="M372" s="3">
        <v>45469</v>
      </c>
      <c r="N372">
        <f t="shared" ca="1" si="31"/>
        <v>360</v>
      </c>
      <c r="O372" s="4">
        <v>3</v>
      </c>
      <c r="P372" s="4">
        <v>22</v>
      </c>
      <c r="Q372" s="4">
        <v>10</v>
      </c>
      <c r="R372" s="4">
        <v>7</v>
      </c>
      <c r="S372" s="4">
        <v>9</v>
      </c>
      <c r="T372" s="4">
        <v>6</v>
      </c>
      <c r="U372" t="str">
        <f t="shared" ca="1" si="32"/>
        <v>Churned</v>
      </c>
      <c r="V372" t="s">
        <v>2034</v>
      </c>
      <c r="W372">
        <f t="shared" si="33"/>
        <v>700</v>
      </c>
      <c r="X372">
        <v>4</v>
      </c>
    </row>
    <row r="373" spans="1:24" x14ac:dyDescent="0.3">
      <c r="A373" t="s">
        <v>382</v>
      </c>
      <c r="B373" t="s">
        <v>1382</v>
      </c>
      <c r="C373">
        <v>57</v>
      </c>
      <c r="D373" t="str">
        <f t="shared" si="34"/>
        <v>Senior</v>
      </c>
      <c r="E373" t="s">
        <v>2007</v>
      </c>
      <c r="F373" s="3">
        <v>44925</v>
      </c>
      <c r="G373" s="2" t="str">
        <f t="shared" si="35"/>
        <v>Dec</v>
      </c>
      <c r="H373" s="2" t="str">
        <f t="shared" si="30"/>
        <v>2022</v>
      </c>
      <c r="I373" t="s">
        <v>2008</v>
      </c>
      <c r="J373" t="s">
        <v>2012</v>
      </c>
      <c r="K373" t="s">
        <v>2015</v>
      </c>
      <c r="L373" t="s">
        <v>2025</v>
      </c>
      <c r="M373" s="3">
        <v>45625</v>
      </c>
      <c r="N373">
        <f t="shared" ca="1" si="31"/>
        <v>204</v>
      </c>
      <c r="O373" s="4" t="s">
        <v>2057</v>
      </c>
      <c r="P373" s="4">
        <v>16</v>
      </c>
      <c r="Q373" s="4">
        <v>27</v>
      </c>
      <c r="R373" s="4">
        <v>22</v>
      </c>
      <c r="S373" s="4">
        <v>7</v>
      </c>
      <c r="T373" s="4">
        <v>24</v>
      </c>
      <c r="U373" t="str">
        <f t="shared" ca="1" si="32"/>
        <v>Churned</v>
      </c>
      <c r="V373" t="s">
        <v>2034</v>
      </c>
      <c r="W373">
        <f t="shared" si="33"/>
        <v>5500</v>
      </c>
      <c r="X373">
        <v>8</v>
      </c>
    </row>
    <row r="374" spans="1:24" x14ac:dyDescent="0.3">
      <c r="A374" t="s">
        <v>383</v>
      </c>
      <c r="B374" t="s">
        <v>1383</v>
      </c>
      <c r="C374">
        <v>61</v>
      </c>
      <c r="D374" t="str">
        <f t="shared" si="34"/>
        <v>Senior</v>
      </c>
      <c r="E374" t="s">
        <v>2007</v>
      </c>
      <c r="F374" s="3">
        <v>45239</v>
      </c>
      <c r="G374" s="2" t="str">
        <f t="shared" si="35"/>
        <v>Nov</v>
      </c>
      <c r="H374" s="2" t="str">
        <f t="shared" si="30"/>
        <v>2023</v>
      </c>
      <c r="I374" t="s">
        <v>2009</v>
      </c>
      <c r="J374" t="s">
        <v>2012</v>
      </c>
      <c r="K374" t="s">
        <v>2016</v>
      </c>
      <c r="L374" t="s">
        <v>2028</v>
      </c>
      <c r="M374" s="3">
        <v>45571</v>
      </c>
      <c r="N374">
        <f t="shared" ca="1" si="31"/>
        <v>258</v>
      </c>
      <c r="O374" s="4" t="s">
        <v>2057</v>
      </c>
      <c r="P374" s="4" t="s">
        <v>2057</v>
      </c>
      <c r="Q374" s="4" t="s">
        <v>2057</v>
      </c>
      <c r="R374" s="4" t="s">
        <v>2057</v>
      </c>
      <c r="S374" s="4"/>
      <c r="T374" s="4">
        <v>22</v>
      </c>
      <c r="U374" t="str">
        <f t="shared" ca="1" si="32"/>
        <v>Churned</v>
      </c>
      <c r="V374" t="s">
        <v>2034</v>
      </c>
      <c r="W374">
        <f t="shared" si="33"/>
        <v>1800</v>
      </c>
      <c r="X374">
        <v>9</v>
      </c>
    </row>
    <row r="375" spans="1:24" x14ac:dyDescent="0.3">
      <c r="A375" t="s">
        <v>384</v>
      </c>
      <c r="B375" t="s">
        <v>1384</v>
      </c>
      <c r="C375">
        <v>51</v>
      </c>
      <c r="D375" t="str">
        <f t="shared" si="34"/>
        <v>Senior</v>
      </c>
      <c r="E375" t="s">
        <v>2007</v>
      </c>
      <c r="F375" s="3">
        <v>45685</v>
      </c>
      <c r="G375" s="2" t="str">
        <f t="shared" si="35"/>
        <v>Jan</v>
      </c>
      <c r="H375" s="2" t="str">
        <f t="shared" si="30"/>
        <v>2025</v>
      </c>
      <c r="I375" t="s">
        <v>2009</v>
      </c>
      <c r="J375" t="s">
        <v>2012</v>
      </c>
      <c r="K375" t="s">
        <v>2014</v>
      </c>
      <c r="L375" t="s">
        <v>2025</v>
      </c>
      <c r="M375" s="3">
        <v>45806</v>
      </c>
      <c r="N375">
        <f t="shared" ca="1" si="31"/>
        <v>23</v>
      </c>
      <c r="O375" s="13" t="s">
        <v>2057</v>
      </c>
      <c r="P375" s="13">
        <v>19</v>
      </c>
      <c r="Q375" s="13">
        <v>22</v>
      </c>
      <c r="R375" s="13">
        <v>18</v>
      </c>
      <c r="S375" s="13">
        <v>18</v>
      </c>
      <c r="T375" s="13">
        <v>20</v>
      </c>
      <c r="U375" t="str">
        <f t="shared" ca="1" si="32"/>
        <v>Active</v>
      </c>
      <c r="V375" t="s">
        <v>2035</v>
      </c>
      <c r="W375">
        <f t="shared" si="33"/>
        <v>1800</v>
      </c>
      <c r="X375">
        <v>3</v>
      </c>
    </row>
    <row r="376" spans="1:24" x14ac:dyDescent="0.3">
      <c r="A376" t="s">
        <v>385</v>
      </c>
      <c r="B376" t="s">
        <v>1385</v>
      </c>
      <c r="C376">
        <v>45</v>
      </c>
      <c r="D376" t="str">
        <f t="shared" si="34"/>
        <v>Senior</v>
      </c>
      <c r="E376" t="s">
        <v>2007</v>
      </c>
      <c r="F376" s="3">
        <v>45392</v>
      </c>
      <c r="G376" s="2" t="str">
        <f t="shared" si="35"/>
        <v>Apr</v>
      </c>
      <c r="H376" s="2" t="str">
        <f t="shared" si="30"/>
        <v>2024</v>
      </c>
      <c r="I376" t="s">
        <v>2009</v>
      </c>
      <c r="J376" t="s">
        <v>2012</v>
      </c>
      <c r="K376" t="s">
        <v>2014</v>
      </c>
      <c r="L376" t="s">
        <v>2025</v>
      </c>
      <c r="M376" s="3">
        <v>45695</v>
      </c>
      <c r="N376">
        <f t="shared" ca="1" si="31"/>
        <v>134</v>
      </c>
      <c r="O376" s="13" t="s">
        <v>2057</v>
      </c>
      <c r="P376" s="13" t="s">
        <v>2057</v>
      </c>
      <c r="Q376" s="13">
        <v>12</v>
      </c>
      <c r="R376" s="13">
        <v>4</v>
      </c>
      <c r="S376" s="13">
        <v>1</v>
      </c>
      <c r="T376" s="13">
        <v>26</v>
      </c>
      <c r="U376" t="str">
        <f t="shared" ca="1" si="32"/>
        <v>Churned</v>
      </c>
      <c r="V376" t="s">
        <v>2034</v>
      </c>
      <c r="W376">
        <f t="shared" si="33"/>
        <v>1800</v>
      </c>
      <c r="X376">
        <v>5</v>
      </c>
    </row>
    <row r="377" spans="1:24" x14ac:dyDescent="0.3">
      <c r="A377" t="s">
        <v>386</v>
      </c>
      <c r="B377" t="s">
        <v>1386</v>
      </c>
      <c r="C377">
        <v>47</v>
      </c>
      <c r="D377" t="str">
        <f t="shared" si="34"/>
        <v>Senior</v>
      </c>
      <c r="E377" t="s">
        <v>2007</v>
      </c>
      <c r="F377" s="3">
        <v>45382</v>
      </c>
      <c r="G377" s="2" t="str">
        <f t="shared" si="35"/>
        <v>Mar</v>
      </c>
      <c r="H377" s="2" t="str">
        <f t="shared" si="30"/>
        <v>2024</v>
      </c>
      <c r="I377" t="s">
        <v>2011</v>
      </c>
      <c r="J377" t="s">
        <v>2012</v>
      </c>
      <c r="K377" t="s">
        <v>2014</v>
      </c>
      <c r="L377" t="s">
        <v>2025</v>
      </c>
      <c r="M377" s="3">
        <v>45550</v>
      </c>
      <c r="N377">
        <f t="shared" ca="1" si="31"/>
        <v>279</v>
      </c>
      <c r="O377" s="4" t="s">
        <v>2057</v>
      </c>
      <c r="P377" s="4" t="s">
        <v>2057</v>
      </c>
      <c r="Q377" s="4">
        <v>18</v>
      </c>
      <c r="R377" s="4">
        <v>28</v>
      </c>
      <c r="S377" s="4">
        <v>15</v>
      </c>
      <c r="T377" s="4">
        <v>4</v>
      </c>
      <c r="U377" t="str">
        <f t="shared" ca="1" si="32"/>
        <v>Churned</v>
      </c>
      <c r="V377" t="s">
        <v>2035</v>
      </c>
      <c r="W377">
        <f t="shared" si="33"/>
        <v>700</v>
      </c>
      <c r="X377">
        <v>1</v>
      </c>
    </row>
    <row r="378" spans="1:24" x14ac:dyDescent="0.3">
      <c r="A378" t="s">
        <v>387</v>
      </c>
      <c r="B378" t="s">
        <v>1387</v>
      </c>
      <c r="C378">
        <v>49</v>
      </c>
      <c r="D378" t="str">
        <f t="shared" si="34"/>
        <v>Senior</v>
      </c>
      <c r="E378" t="s">
        <v>2007</v>
      </c>
      <c r="F378" s="3">
        <v>45084</v>
      </c>
      <c r="G378" s="2" t="str">
        <f t="shared" si="35"/>
        <v>Jun</v>
      </c>
      <c r="H378" s="2" t="str">
        <f t="shared" si="30"/>
        <v>2023</v>
      </c>
      <c r="I378" t="s">
        <v>2009</v>
      </c>
      <c r="J378" t="s">
        <v>2013</v>
      </c>
      <c r="L378" t="s">
        <v>2026</v>
      </c>
      <c r="M378" s="3">
        <v>45801</v>
      </c>
      <c r="N378">
        <f t="shared" ca="1" si="31"/>
        <v>28</v>
      </c>
      <c r="O378" s="13" t="s">
        <v>2057</v>
      </c>
      <c r="P378" s="13" t="s">
        <v>2057</v>
      </c>
      <c r="Q378" s="13" t="s">
        <v>2057</v>
      </c>
      <c r="R378" s="13" t="s">
        <v>2057</v>
      </c>
      <c r="S378" s="13">
        <v>6</v>
      </c>
      <c r="T378" s="13">
        <v>3</v>
      </c>
      <c r="U378" t="str">
        <f t="shared" ca="1" si="32"/>
        <v>Active</v>
      </c>
      <c r="V378" t="s">
        <v>2034</v>
      </c>
      <c r="W378">
        <f t="shared" si="33"/>
        <v>1800</v>
      </c>
      <c r="X378">
        <v>6</v>
      </c>
    </row>
    <row r="379" spans="1:24" x14ac:dyDescent="0.3">
      <c r="A379" t="s">
        <v>388</v>
      </c>
      <c r="B379" t="s">
        <v>1388</v>
      </c>
      <c r="C379">
        <v>39</v>
      </c>
      <c r="D379" t="str">
        <f t="shared" si="34"/>
        <v>Adult</v>
      </c>
      <c r="E379" t="s">
        <v>2006</v>
      </c>
      <c r="F379" s="3">
        <v>45448</v>
      </c>
      <c r="G379" s="2" t="str">
        <f t="shared" si="35"/>
        <v>Jun</v>
      </c>
      <c r="H379" s="2" t="str">
        <f t="shared" si="30"/>
        <v>2024</v>
      </c>
      <c r="I379" t="s">
        <v>2011</v>
      </c>
      <c r="J379" t="s">
        <v>2013</v>
      </c>
      <c r="L379" t="s">
        <v>2028</v>
      </c>
      <c r="M379" s="3">
        <v>45595</v>
      </c>
      <c r="N379">
        <f t="shared" ca="1" si="31"/>
        <v>234</v>
      </c>
      <c r="O379" s="4" t="s">
        <v>2057</v>
      </c>
      <c r="P379" s="4" t="s">
        <v>2057</v>
      </c>
      <c r="Q379" s="4" t="s">
        <v>2057</v>
      </c>
      <c r="R379" s="4">
        <v>10</v>
      </c>
      <c r="S379" s="4">
        <v>11</v>
      </c>
      <c r="T379" s="4">
        <v>1</v>
      </c>
      <c r="U379" t="str">
        <f t="shared" ca="1" si="32"/>
        <v>Churned</v>
      </c>
      <c r="V379" t="s">
        <v>2035</v>
      </c>
      <c r="W379">
        <f t="shared" si="33"/>
        <v>700</v>
      </c>
      <c r="X379">
        <v>10</v>
      </c>
    </row>
    <row r="380" spans="1:24" x14ac:dyDescent="0.3">
      <c r="A380" t="s">
        <v>389</v>
      </c>
      <c r="B380" t="s">
        <v>1389</v>
      </c>
      <c r="C380">
        <v>58</v>
      </c>
      <c r="D380" t="str">
        <f t="shared" si="34"/>
        <v>Senior</v>
      </c>
      <c r="E380" t="s">
        <v>2007</v>
      </c>
      <c r="F380" s="3">
        <v>45680</v>
      </c>
      <c r="G380" s="2" t="str">
        <f t="shared" si="35"/>
        <v>Jan</v>
      </c>
      <c r="H380" s="2" t="str">
        <f t="shared" si="30"/>
        <v>2025</v>
      </c>
      <c r="I380" t="s">
        <v>2010</v>
      </c>
      <c r="J380" t="s">
        <v>2012</v>
      </c>
      <c r="K380" t="s">
        <v>2016</v>
      </c>
      <c r="L380" t="s">
        <v>2028</v>
      </c>
      <c r="M380" s="3">
        <v>45795</v>
      </c>
      <c r="N380">
        <f t="shared" ca="1" si="31"/>
        <v>34</v>
      </c>
      <c r="O380" s="13" t="s">
        <v>2057</v>
      </c>
      <c r="P380" s="13" t="s">
        <v>2057</v>
      </c>
      <c r="Q380" s="13" t="s">
        <v>2057</v>
      </c>
      <c r="R380" s="13">
        <v>2</v>
      </c>
      <c r="S380" s="13">
        <v>15</v>
      </c>
      <c r="T380" s="13">
        <v>19</v>
      </c>
      <c r="U380" t="str">
        <f t="shared" ca="1" si="32"/>
        <v>Active</v>
      </c>
      <c r="V380" t="s">
        <v>2034</v>
      </c>
      <c r="W380">
        <f t="shared" si="33"/>
        <v>3500</v>
      </c>
      <c r="X380">
        <v>5</v>
      </c>
    </row>
    <row r="381" spans="1:24" x14ac:dyDescent="0.3">
      <c r="A381" t="s">
        <v>390</v>
      </c>
      <c r="B381" t="s">
        <v>1390</v>
      </c>
      <c r="C381">
        <v>26</v>
      </c>
      <c r="D381" t="str">
        <f t="shared" si="34"/>
        <v>Adult</v>
      </c>
      <c r="E381" t="s">
        <v>2007</v>
      </c>
      <c r="F381" s="3">
        <v>45376</v>
      </c>
      <c r="G381" s="2" t="str">
        <f t="shared" si="35"/>
        <v>Mar</v>
      </c>
      <c r="H381" s="2" t="str">
        <f t="shared" si="30"/>
        <v>2024</v>
      </c>
      <c r="I381" t="s">
        <v>2009</v>
      </c>
      <c r="J381" t="s">
        <v>2012</v>
      </c>
      <c r="K381" t="s">
        <v>2015</v>
      </c>
      <c r="L381" t="s">
        <v>2028</v>
      </c>
      <c r="M381" s="3">
        <v>45509</v>
      </c>
      <c r="N381">
        <f t="shared" ca="1" si="31"/>
        <v>320</v>
      </c>
      <c r="O381" s="4" t="s">
        <v>2057</v>
      </c>
      <c r="P381" s="4" t="s">
        <v>2057</v>
      </c>
      <c r="Q381" s="4">
        <v>1</v>
      </c>
      <c r="R381" s="4">
        <v>17</v>
      </c>
      <c r="S381" s="4">
        <v>27</v>
      </c>
      <c r="T381" s="4">
        <v>21</v>
      </c>
      <c r="U381" t="str">
        <f t="shared" ca="1" si="32"/>
        <v>Churned</v>
      </c>
      <c r="V381" t="s">
        <v>2035</v>
      </c>
      <c r="W381">
        <f t="shared" si="33"/>
        <v>1800</v>
      </c>
      <c r="X381">
        <v>10</v>
      </c>
    </row>
    <row r="382" spans="1:24" x14ac:dyDescent="0.3">
      <c r="A382" t="s">
        <v>391</v>
      </c>
      <c r="B382" t="s">
        <v>1391</v>
      </c>
      <c r="C382">
        <v>21</v>
      </c>
      <c r="D382" t="str">
        <f t="shared" si="34"/>
        <v>Adult</v>
      </c>
      <c r="E382" t="s">
        <v>2006</v>
      </c>
      <c r="F382" s="3">
        <v>45023</v>
      </c>
      <c r="G382" s="2" t="str">
        <f t="shared" si="35"/>
        <v>Apr</v>
      </c>
      <c r="H382" s="2" t="str">
        <f t="shared" si="30"/>
        <v>2023</v>
      </c>
      <c r="I382" t="s">
        <v>2011</v>
      </c>
      <c r="J382" t="s">
        <v>2013</v>
      </c>
      <c r="L382" t="s">
        <v>2027</v>
      </c>
      <c r="M382" s="3">
        <v>45666</v>
      </c>
      <c r="N382">
        <f t="shared" ca="1" si="31"/>
        <v>163</v>
      </c>
      <c r="O382" s="13" t="s">
        <v>2057</v>
      </c>
      <c r="P382" s="13">
        <v>18</v>
      </c>
      <c r="Q382" s="13">
        <v>21</v>
      </c>
      <c r="R382" s="13">
        <v>19</v>
      </c>
      <c r="S382" s="13">
        <v>19</v>
      </c>
      <c r="T382" s="13">
        <v>5</v>
      </c>
      <c r="U382" t="str">
        <f t="shared" ca="1" si="32"/>
        <v>Churned</v>
      </c>
      <c r="V382" t="s">
        <v>2034</v>
      </c>
      <c r="W382">
        <f t="shared" si="33"/>
        <v>700</v>
      </c>
      <c r="X382">
        <v>9</v>
      </c>
    </row>
    <row r="383" spans="1:24" x14ac:dyDescent="0.3">
      <c r="A383" t="s">
        <v>392</v>
      </c>
      <c r="B383" t="s">
        <v>1392</v>
      </c>
      <c r="C383">
        <v>56</v>
      </c>
      <c r="D383" t="str">
        <f t="shared" si="34"/>
        <v>Senior</v>
      </c>
      <c r="E383" t="s">
        <v>2006</v>
      </c>
      <c r="F383" s="3">
        <v>45295</v>
      </c>
      <c r="G383" s="2" t="str">
        <f t="shared" si="35"/>
        <v>Jan</v>
      </c>
      <c r="H383" s="2" t="str">
        <f t="shared" si="30"/>
        <v>2024</v>
      </c>
      <c r="I383" t="s">
        <v>2008</v>
      </c>
      <c r="J383" t="s">
        <v>2012</v>
      </c>
      <c r="K383" t="s">
        <v>2017</v>
      </c>
      <c r="L383" t="s">
        <v>2047</v>
      </c>
      <c r="M383" s="3">
        <v>45820</v>
      </c>
      <c r="N383">
        <f t="shared" ca="1" si="31"/>
        <v>9</v>
      </c>
      <c r="O383" s="13">
        <v>9</v>
      </c>
      <c r="P383" s="13">
        <v>30</v>
      </c>
      <c r="Q383" s="13">
        <v>1</v>
      </c>
      <c r="R383" s="13">
        <v>8</v>
      </c>
      <c r="S383" s="13">
        <v>30</v>
      </c>
      <c r="T383" s="13">
        <v>20</v>
      </c>
      <c r="U383" t="str">
        <f t="shared" ca="1" si="32"/>
        <v>Active</v>
      </c>
      <c r="V383" t="s">
        <v>2034</v>
      </c>
      <c r="W383">
        <f t="shared" si="33"/>
        <v>5500</v>
      </c>
      <c r="X383">
        <v>3</v>
      </c>
    </row>
    <row r="384" spans="1:24" x14ac:dyDescent="0.3">
      <c r="A384" t="s">
        <v>393</v>
      </c>
      <c r="B384" t="s">
        <v>1393</v>
      </c>
      <c r="C384">
        <v>54</v>
      </c>
      <c r="D384" t="str">
        <f t="shared" si="34"/>
        <v>Senior</v>
      </c>
      <c r="E384" t="s">
        <v>2006</v>
      </c>
      <c r="F384" s="3">
        <v>45170</v>
      </c>
      <c r="G384" s="2" t="str">
        <f t="shared" si="35"/>
        <v>Sep</v>
      </c>
      <c r="H384" s="2" t="str">
        <f t="shared" si="30"/>
        <v>2023</v>
      </c>
      <c r="I384" t="s">
        <v>2008</v>
      </c>
      <c r="J384" t="s">
        <v>2013</v>
      </c>
      <c r="L384" t="s">
        <v>2027</v>
      </c>
      <c r="M384" s="3">
        <v>45566</v>
      </c>
      <c r="N384">
        <f t="shared" ca="1" si="31"/>
        <v>263</v>
      </c>
      <c r="O384" s="4">
        <v>1</v>
      </c>
      <c r="P384" s="4">
        <v>20</v>
      </c>
      <c r="Q384" s="4">
        <v>17</v>
      </c>
      <c r="R384" s="4">
        <v>25</v>
      </c>
      <c r="S384" s="4">
        <v>19</v>
      </c>
      <c r="T384" s="4">
        <v>4</v>
      </c>
      <c r="U384" t="str">
        <f t="shared" ca="1" si="32"/>
        <v>Churned</v>
      </c>
      <c r="V384" t="s">
        <v>2035</v>
      </c>
      <c r="W384">
        <f t="shared" si="33"/>
        <v>5500</v>
      </c>
      <c r="X384">
        <v>6</v>
      </c>
    </row>
    <row r="385" spans="1:24" x14ac:dyDescent="0.3">
      <c r="A385" t="s">
        <v>394</v>
      </c>
      <c r="B385" t="s">
        <v>1394</v>
      </c>
      <c r="C385">
        <v>55</v>
      </c>
      <c r="D385" t="str">
        <f t="shared" si="34"/>
        <v>Senior</v>
      </c>
      <c r="E385" t="s">
        <v>2007</v>
      </c>
      <c r="F385" s="3">
        <v>45219</v>
      </c>
      <c r="G385" s="2" t="str">
        <f t="shared" si="35"/>
        <v>Oct</v>
      </c>
      <c r="H385" s="2" t="str">
        <f t="shared" si="30"/>
        <v>2023</v>
      </c>
      <c r="I385" t="s">
        <v>2010</v>
      </c>
      <c r="J385" t="s">
        <v>2012</v>
      </c>
      <c r="K385" t="s">
        <v>2014</v>
      </c>
      <c r="L385" t="s">
        <v>2027</v>
      </c>
      <c r="M385" s="3">
        <v>45812</v>
      </c>
      <c r="N385">
        <f t="shared" ca="1" si="31"/>
        <v>17</v>
      </c>
      <c r="O385" s="13">
        <v>1</v>
      </c>
      <c r="P385" s="13">
        <v>13</v>
      </c>
      <c r="Q385" s="13">
        <v>25</v>
      </c>
      <c r="R385" s="13">
        <v>9</v>
      </c>
      <c r="S385" s="13">
        <v>18</v>
      </c>
      <c r="T385" s="13">
        <v>6</v>
      </c>
      <c r="U385" t="str">
        <f t="shared" ca="1" si="32"/>
        <v>Active</v>
      </c>
      <c r="V385" t="s">
        <v>2034</v>
      </c>
      <c r="W385">
        <f t="shared" si="33"/>
        <v>3500</v>
      </c>
      <c r="X385">
        <v>1</v>
      </c>
    </row>
    <row r="386" spans="1:24" x14ac:dyDescent="0.3">
      <c r="A386" t="s">
        <v>395</v>
      </c>
      <c r="B386" t="s">
        <v>1395</v>
      </c>
      <c r="C386">
        <v>40</v>
      </c>
      <c r="D386" t="str">
        <f t="shared" si="34"/>
        <v>Adult</v>
      </c>
      <c r="E386" t="s">
        <v>2007</v>
      </c>
      <c r="F386" s="3">
        <v>45561</v>
      </c>
      <c r="G386" s="2" t="str">
        <f t="shared" si="35"/>
        <v>Sep</v>
      </c>
      <c r="H386" s="2" t="str">
        <f t="shared" ref="H386:H449" si="36">TEXT(F386,"yyyy")</f>
        <v>2024</v>
      </c>
      <c r="I386" t="s">
        <v>2011</v>
      </c>
      <c r="J386" t="s">
        <v>2012</v>
      </c>
      <c r="K386" t="s">
        <v>2017</v>
      </c>
      <c r="L386" t="s">
        <v>2026</v>
      </c>
      <c r="M386" s="3">
        <v>45814</v>
      </c>
      <c r="N386">
        <f t="shared" ref="N386:N449" ca="1" si="37">IF(M386="", "", TODAY()-M386)</f>
        <v>15</v>
      </c>
      <c r="O386" s="13" t="s">
        <v>2057</v>
      </c>
      <c r="P386" s="13" t="s">
        <v>2057</v>
      </c>
      <c r="Q386" s="13" t="s">
        <v>2057</v>
      </c>
      <c r="R386" s="13" t="s">
        <v>2057</v>
      </c>
      <c r="S386" s="13">
        <v>13</v>
      </c>
      <c r="T386" s="13">
        <v>20</v>
      </c>
      <c r="U386" t="str">
        <f t="shared" ref="U386:U449" ca="1" si="38">IF(N386&gt;45, "Churned", "Active")</f>
        <v>Active</v>
      </c>
      <c r="V386" t="s">
        <v>2034</v>
      </c>
      <c r="W386">
        <f t="shared" ref="W386:W449" si="39">IF(I386="Annual",5500,IF(I386="Quarterly",1800,IF(I386="Six month",3500,700)))</f>
        <v>700</v>
      </c>
      <c r="X386">
        <v>3</v>
      </c>
    </row>
    <row r="387" spans="1:24" x14ac:dyDescent="0.3">
      <c r="A387" t="s">
        <v>396</v>
      </c>
      <c r="B387" t="s">
        <v>1396</v>
      </c>
      <c r="C387">
        <v>51</v>
      </c>
      <c r="D387" t="str">
        <f t="shared" ref="D387:D450" si="40">IF(C387&gt;=45,"Senior",IF(C387&gt;=18,"Adult","Teenage"))</f>
        <v>Senior</v>
      </c>
      <c r="E387" t="s">
        <v>2006</v>
      </c>
      <c r="F387" s="3">
        <v>45481</v>
      </c>
      <c r="G387" s="2" t="str">
        <f t="shared" ref="G387:G450" si="41">TEXT(F387,"mmm")</f>
        <v>Jul</v>
      </c>
      <c r="H387" s="2" t="str">
        <f t="shared" si="36"/>
        <v>2024</v>
      </c>
      <c r="I387" t="s">
        <v>2009</v>
      </c>
      <c r="J387" t="s">
        <v>2013</v>
      </c>
      <c r="L387" t="s">
        <v>2027</v>
      </c>
      <c r="M387" s="3">
        <v>45808</v>
      </c>
      <c r="N387">
        <f t="shared" ca="1" si="37"/>
        <v>21</v>
      </c>
      <c r="O387" s="13" t="s">
        <v>2057</v>
      </c>
      <c r="P387" s="13" t="s">
        <v>2057</v>
      </c>
      <c r="Q387" s="13" t="s">
        <v>2057</v>
      </c>
      <c r="R387" s="13">
        <v>24</v>
      </c>
      <c r="S387" s="13">
        <v>25</v>
      </c>
      <c r="T387" s="13">
        <v>30</v>
      </c>
      <c r="U387" t="str">
        <f t="shared" ca="1" si="38"/>
        <v>Active</v>
      </c>
      <c r="V387" t="s">
        <v>2035</v>
      </c>
      <c r="W387">
        <f t="shared" si="39"/>
        <v>1800</v>
      </c>
      <c r="X387">
        <v>5</v>
      </c>
    </row>
    <row r="388" spans="1:24" x14ac:dyDescent="0.3">
      <c r="A388" t="s">
        <v>397</v>
      </c>
      <c r="B388" t="s">
        <v>1397</v>
      </c>
      <c r="C388">
        <v>44</v>
      </c>
      <c r="D388" t="str">
        <f t="shared" si="40"/>
        <v>Adult</v>
      </c>
      <c r="E388" t="s">
        <v>2006</v>
      </c>
      <c r="F388" s="3">
        <v>45020</v>
      </c>
      <c r="G388" s="2" t="str">
        <f t="shared" si="41"/>
        <v>Apr</v>
      </c>
      <c r="H388" s="2" t="str">
        <f t="shared" si="36"/>
        <v>2023</v>
      </c>
      <c r="I388" t="s">
        <v>2011</v>
      </c>
      <c r="J388" t="s">
        <v>2013</v>
      </c>
      <c r="L388" t="s">
        <v>2026</v>
      </c>
      <c r="M388" s="3">
        <v>45495</v>
      </c>
      <c r="N388">
        <f t="shared" ca="1" si="37"/>
        <v>334</v>
      </c>
      <c r="O388" s="4" t="s">
        <v>2057</v>
      </c>
      <c r="P388" s="4" t="s">
        <v>2057</v>
      </c>
      <c r="Q388" s="4" t="s">
        <v>2057</v>
      </c>
      <c r="R388" s="4" t="s">
        <v>2057</v>
      </c>
      <c r="S388" s="4"/>
      <c r="T388" s="4">
        <v>29</v>
      </c>
      <c r="U388" t="str">
        <f t="shared" ca="1" si="38"/>
        <v>Churned</v>
      </c>
      <c r="V388" t="s">
        <v>2035</v>
      </c>
      <c r="W388">
        <f t="shared" si="39"/>
        <v>700</v>
      </c>
      <c r="X388">
        <v>4</v>
      </c>
    </row>
    <row r="389" spans="1:24" x14ac:dyDescent="0.3">
      <c r="A389" t="s">
        <v>398</v>
      </c>
      <c r="B389" t="s">
        <v>1398</v>
      </c>
      <c r="C389">
        <v>76</v>
      </c>
      <c r="D389" t="str">
        <f t="shared" si="40"/>
        <v>Senior</v>
      </c>
      <c r="E389" t="s">
        <v>2006</v>
      </c>
      <c r="F389" s="3">
        <v>45024</v>
      </c>
      <c r="G389" s="2" t="str">
        <f t="shared" si="41"/>
        <v>Apr</v>
      </c>
      <c r="H389" s="2" t="str">
        <f t="shared" si="36"/>
        <v>2023</v>
      </c>
      <c r="I389" t="s">
        <v>2008</v>
      </c>
      <c r="J389" t="s">
        <v>2013</v>
      </c>
      <c r="L389" t="s">
        <v>2026</v>
      </c>
      <c r="M389" s="3">
        <v>45500</v>
      </c>
      <c r="N389">
        <f t="shared" ca="1" si="37"/>
        <v>329</v>
      </c>
      <c r="O389" s="4">
        <v>1</v>
      </c>
      <c r="P389" s="4">
        <v>13</v>
      </c>
      <c r="Q389" s="4">
        <v>12</v>
      </c>
      <c r="R389" s="4">
        <v>1</v>
      </c>
      <c r="S389" s="4">
        <v>8</v>
      </c>
      <c r="T389" s="4">
        <v>14</v>
      </c>
      <c r="U389" t="str">
        <f t="shared" ca="1" si="38"/>
        <v>Churned</v>
      </c>
      <c r="V389" t="s">
        <v>2035</v>
      </c>
      <c r="W389">
        <f t="shared" si="39"/>
        <v>5500</v>
      </c>
      <c r="X389">
        <v>3</v>
      </c>
    </row>
    <row r="390" spans="1:24" x14ac:dyDescent="0.3">
      <c r="A390" t="s">
        <v>399</v>
      </c>
      <c r="B390" t="s">
        <v>1399</v>
      </c>
      <c r="C390">
        <v>49</v>
      </c>
      <c r="D390" t="str">
        <f t="shared" si="40"/>
        <v>Senior</v>
      </c>
      <c r="E390" t="s">
        <v>2006</v>
      </c>
      <c r="F390" s="3">
        <v>45462</v>
      </c>
      <c r="G390" s="2" t="str">
        <f t="shared" si="41"/>
        <v>Jun</v>
      </c>
      <c r="H390" s="2" t="str">
        <f t="shared" si="36"/>
        <v>2024</v>
      </c>
      <c r="I390" t="s">
        <v>2008</v>
      </c>
      <c r="J390" t="s">
        <v>2012</v>
      </c>
      <c r="K390" t="s">
        <v>2014</v>
      </c>
      <c r="L390" t="s">
        <v>2027</v>
      </c>
      <c r="M390" s="3">
        <v>45810</v>
      </c>
      <c r="N390">
        <f t="shared" ca="1" si="37"/>
        <v>19</v>
      </c>
      <c r="O390" s="13" t="s">
        <v>2057</v>
      </c>
      <c r="P390" s="13">
        <v>20</v>
      </c>
      <c r="Q390" s="13">
        <v>26</v>
      </c>
      <c r="R390" s="13">
        <v>9</v>
      </c>
      <c r="S390" s="13">
        <v>15</v>
      </c>
      <c r="T390" s="13">
        <v>1</v>
      </c>
      <c r="U390" t="str">
        <f t="shared" ca="1" si="38"/>
        <v>Active</v>
      </c>
      <c r="V390" t="s">
        <v>2034</v>
      </c>
      <c r="W390">
        <f t="shared" si="39"/>
        <v>5500</v>
      </c>
      <c r="X390">
        <v>10</v>
      </c>
    </row>
    <row r="391" spans="1:24" x14ac:dyDescent="0.3">
      <c r="A391" t="s">
        <v>400</v>
      </c>
      <c r="B391" t="s">
        <v>1400</v>
      </c>
      <c r="C391">
        <v>65</v>
      </c>
      <c r="D391" t="str">
        <f t="shared" si="40"/>
        <v>Senior</v>
      </c>
      <c r="E391" t="s">
        <v>2007</v>
      </c>
      <c r="F391" s="3">
        <v>45577</v>
      </c>
      <c r="G391" s="2" t="str">
        <f t="shared" si="41"/>
        <v>Oct</v>
      </c>
      <c r="H391" s="2" t="str">
        <f t="shared" si="36"/>
        <v>2024</v>
      </c>
      <c r="I391" t="s">
        <v>2008</v>
      </c>
      <c r="J391" t="s">
        <v>2012</v>
      </c>
      <c r="K391" t="s">
        <v>2016</v>
      </c>
      <c r="L391" t="s">
        <v>2028</v>
      </c>
      <c r="M391" s="3">
        <v>45795</v>
      </c>
      <c r="N391">
        <f t="shared" ca="1" si="37"/>
        <v>34</v>
      </c>
      <c r="O391" s="13" t="s">
        <v>2057</v>
      </c>
      <c r="P391" s="13">
        <v>20</v>
      </c>
      <c r="Q391" s="13">
        <v>5</v>
      </c>
      <c r="R391" s="13">
        <v>26</v>
      </c>
      <c r="S391" s="13">
        <v>19</v>
      </c>
      <c r="T391" s="13">
        <v>5</v>
      </c>
      <c r="U391" t="str">
        <f t="shared" ca="1" si="38"/>
        <v>Active</v>
      </c>
      <c r="V391" t="s">
        <v>2034</v>
      </c>
      <c r="W391">
        <f t="shared" si="39"/>
        <v>5500</v>
      </c>
      <c r="X391">
        <v>2</v>
      </c>
    </row>
    <row r="392" spans="1:24" x14ac:dyDescent="0.3">
      <c r="A392" t="s">
        <v>401</v>
      </c>
      <c r="B392" t="s">
        <v>1401</v>
      </c>
      <c r="C392">
        <v>22</v>
      </c>
      <c r="D392" t="str">
        <f t="shared" si="40"/>
        <v>Adult</v>
      </c>
      <c r="E392" t="s">
        <v>2006</v>
      </c>
      <c r="F392" s="3">
        <v>45469</v>
      </c>
      <c r="G392" s="2" t="str">
        <f t="shared" si="41"/>
        <v>Jun</v>
      </c>
      <c r="H392" s="2" t="str">
        <f t="shared" si="36"/>
        <v>2024</v>
      </c>
      <c r="I392" t="s">
        <v>2008</v>
      </c>
      <c r="J392" t="s">
        <v>2012</v>
      </c>
      <c r="K392" t="s">
        <v>2014</v>
      </c>
      <c r="L392" t="s">
        <v>2026</v>
      </c>
      <c r="M392" s="3">
        <v>45818</v>
      </c>
      <c r="N392">
        <f t="shared" ca="1" si="37"/>
        <v>11</v>
      </c>
      <c r="O392" s="13" t="s">
        <v>2057</v>
      </c>
      <c r="P392" s="13" t="s">
        <v>2057</v>
      </c>
      <c r="Q392" s="13">
        <v>14</v>
      </c>
      <c r="R392" s="13">
        <v>29</v>
      </c>
      <c r="S392" s="13">
        <v>28</v>
      </c>
      <c r="T392" s="13">
        <v>21</v>
      </c>
      <c r="U392" t="str">
        <f t="shared" ca="1" si="38"/>
        <v>Active</v>
      </c>
      <c r="V392" t="s">
        <v>2035</v>
      </c>
      <c r="W392">
        <f t="shared" si="39"/>
        <v>5500</v>
      </c>
      <c r="X392">
        <v>2</v>
      </c>
    </row>
    <row r="393" spans="1:24" x14ac:dyDescent="0.3">
      <c r="A393" t="s">
        <v>402</v>
      </c>
      <c r="B393" t="s">
        <v>1402</v>
      </c>
      <c r="C393">
        <v>42</v>
      </c>
      <c r="D393" t="str">
        <f t="shared" si="40"/>
        <v>Adult</v>
      </c>
      <c r="E393" t="s">
        <v>2007</v>
      </c>
      <c r="F393" s="3">
        <v>45646</v>
      </c>
      <c r="G393" s="2" t="str">
        <f t="shared" si="41"/>
        <v>Dec</v>
      </c>
      <c r="H393" s="2" t="str">
        <f t="shared" si="36"/>
        <v>2024</v>
      </c>
      <c r="I393" t="s">
        <v>2011</v>
      </c>
      <c r="J393" t="s">
        <v>2013</v>
      </c>
      <c r="L393" t="s">
        <v>2025</v>
      </c>
      <c r="M393" s="3">
        <v>45751</v>
      </c>
      <c r="N393">
        <f t="shared" ca="1" si="37"/>
        <v>78</v>
      </c>
      <c r="O393" s="13" t="s">
        <v>2057</v>
      </c>
      <c r="P393" s="13">
        <v>20</v>
      </c>
      <c r="Q393" s="13">
        <v>21</v>
      </c>
      <c r="R393" s="13">
        <v>13</v>
      </c>
      <c r="S393" s="13">
        <v>13</v>
      </c>
      <c r="T393" s="13">
        <v>14</v>
      </c>
      <c r="U393" t="str">
        <f t="shared" ca="1" si="38"/>
        <v>Churned</v>
      </c>
      <c r="V393" t="s">
        <v>2034</v>
      </c>
      <c r="W393">
        <f t="shared" si="39"/>
        <v>700</v>
      </c>
      <c r="X393">
        <v>5</v>
      </c>
    </row>
    <row r="394" spans="1:24" x14ac:dyDescent="0.3">
      <c r="A394" t="s">
        <v>403</v>
      </c>
      <c r="B394" t="s">
        <v>1403</v>
      </c>
      <c r="C394">
        <v>18</v>
      </c>
      <c r="D394" t="str">
        <f t="shared" si="40"/>
        <v>Adult</v>
      </c>
      <c r="E394" t="s">
        <v>2006</v>
      </c>
      <c r="F394" s="3">
        <v>45247</v>
      </c>
      <c r="G394" s="2" t="str">
        <f t="shared" si="41"/>
        <v>Nov</v>
      </c>
      <c r="H394" s="2" t="str">
        <f t="shared" si="36"/>
        <v>2023</v>
      </c>
      <c r="I394" t="s">
        <v>2009</v>
      </c>
      <c r="J394" t="s">
        <v>2012</v>
      </c>
      <c r="K394" t="s">
        <v>2016</v>
      </c>
      <c r="L394" t="s">
        <v>2028</v>
      </c>
      <c r="M394" s="3">
        <v>45605</v>
      </c>
      <c r="N394">
        <f t="shared" ca="1" si="37"/>
        <v>224</v>
      </c>
      <c r="O394" s="4">
        <v>2</v>
      </c>
      <c r="P394" s="4">
        <v>5</v>
      </c>
      <c r="Q394" s="4">
        <v>13</v>
      </c>
      <c r="R394" s="4">
        <v>18</v>
      </c>
      <c r="S394" s="4">
        <v>3</v>
      </c>
      <c r="T394" s="4">
        <v>4</v>
      </c>
      <c r="U394" t="str">
        <f t="shared" ca="1" si="38"/>
        <v>Churned</v>
      </c>
      <c r="V394" t="s">
        <v>2034</v>
      </c>
      <c r="W394">
        <f t="shared" si="39"/>
        <v>1800</v>
      </c>
      <c r="X394">
        <v>5</v>
      </c>
    </row>
    <row r="395" spans="1:24" x14ac:dyDescent="0.3">
      <c r="A395" t="s">
        <v>404</v>
      </c>
      <c r="B395" t="s">
        <v>1404</v>
      </c>
      <c r="C395">
        <v>49</v>
      </c>
      <c r="D395" t="str">
        <f t="shared" si="40"/>
        <v>Senior</v>
      </c>
      <c r="E395" t="s">
        <v>2006</v>
      </c>
      <c r="F395" s="3">
        <v>45472</v>
      </c>
      <c r="G395" s="2" t="str">
        <f t="shared" si="41"/>
        <v>Jun</v>
      </c>
      <c r="H395" s="2" t="str">
        <f t="shared" si="36"/>
        <v>2024</v>
      </c>
      <c r="I395" t="s">
        <v>2011</v>
      </c>
      <c r="J395" t="s">
        <v>2012</v>
      </c>
      <c r="K395" t="s">
        <v>2015</v>
      </c>
      <c r="L395" t="s">
        <v>2026</v>
      </c>
      <c r="M395" s="3">
        <v>45821</v>
      </c>
      <c r="N395">
        <f t="shared" ca="1" si="37"/>
        <v>8</v>
      </c>
      <c r="O395" s="13">
        <v>6</v>
      </c>
      <c r="P395" s="13">
        <v>18</v>
      </c>
      <c r="Q395" s="13">
        <v>17</v>
      </c>
      <c r="R395" s="13">
        <v>22</v>
      </c>
      <c r="S395" s="13">
        <v>2</v>
      </c>
      <c r="T395" s="13">
        <v>27</v>
      </c>
      <c r="U395" t="str">
        <f t="shared" ca="1" si="38"/>
        <v>Active</v>
      </c>
      <c r="V395" t="s">
        <v>2034</v>
      </c>
      <c r="W395">
        <f t="shared" si="39"/>
        <v>700</v>
      </c>
      <c r="X395">
        <v>7</v>
      </c>
    </row>
    <row r="396" spans="1:24" x14ac:dyDescent="0.3">
      <c r="A396" t="s">
        <v>405</v>
      </c>
      <c r="B396" t="s">
        <v>1405</v>
      </c>
      <c r="C396">
        <v>56</v>
      </c>
      <c r="D396" t="str">
        <f t="shared" si="40"/>
        <v>Senior</v>
      </c>
      <c r="E396" t="s">
        <v>2006</v>
      </c>
      <c r="F396" s="3">
        <v>45009</v>
      </c>
      <c r="G396" s="2" t="str">
        <f t="shared" si="41"/>
        <v>Mar</v>
      </c>
      <c r="H396" s="2" t="str">
        <f t="shared" si="36"/>
        <v>2023</v>
      </c>
      <c r="I396" t="s">
        <v>2011</v>
      </c>
      <c r="J396" t="s">
        <v>2012</v>
      </c>
      <c r="K396" t="s">
        <v>2015</v>
      </c>
      <c r="L396" t="s">
        <v>2047</v>
      </c>
      <c r="M396" s="3">
        <v>45635</v>
      </c>
      <c r="N396">
        <f t="shared" ca="1" si="37"/>
        <v>194</v>
      </c>
      <c r="O396" s="4">
        <v>6</v>
      </c>
      <c r="P396" s="4">
        <v>9</v>
      </c>
      <c r="Q396" s="4">
        <v>28</v>
      </c>
      <c r="R396" s="4">
        <v>15</v>
      </c>
      <c r="S396" s="4">
        <v>9</v>
      </c>
      <c r="T396" s="4">
        <v>29</v>
      </c>
      <c r="U396" t="str">
        <f t="shared" ca="1" si="38"/>
        <v>Churned</v>
      </c>
      <c r="V396" t="s">
        <v>2034</v>
      </c>
      <c r="W396">
        <f t="shared" si="39"/>
        <v>700</v>
      </c>
      <c r="X396">
        <v>3</v>
      </c>
    </row>
    <row r="397" spans="1:24" x14ac:dyDescent="0.3">
      <c r="A397" t="s">
        <v>406</v>
      </c>
      <c r="B397" t="s">
        <v>1406</v>
      </c>
      <c r="C397">
        <v>37</v>
      </c>
      <c r="D397" t="str">
        <f t="shared" si="40"/>
        <v>Adult</v>
      </c>
      <c r="E397" t="s">
        <v>2007</v>
      </c>
      <c r="F397" s="3">
        <v>45378</v>
      </c>
      <c r="G397" s="2" t="str">
        <f t="shared" si="41"/>
        <v>Mar</v>
      </c>
      <c r="H397" s="2" t="str">
        <f t="shared" si="36"/>
        <v>2024</v>
      </c>
      <c r="I397" t="s">
        <v>2008</v>
      </c>
      <c r="J397" t="s">
        <v>2013</v>
      </c>
      <c r="L397" t="s">
        <v>2025</v>
      </c>
      <c r="M397" s="3">
        <v>45820</v>
      </c>
      <c r="N397">
        <f t="shared" ca="1" si="37"/>
        <v>9</v>
      </c>
      <c r="O397" s="13" t="s">
        <v>2057</v>
      </c>
      <c r="P397" s="13" t="s">
        <v>2057</v>
      </c>
      <c r="Q397" s="13">
        <v>3</v>
      </c>
      <c r="R397" s="13">
        <v>6</v>
      </c>
      <c r="S397" s="13">
        <v>9</v>
      </c>
      <c r="T397" s="13">
        <v>13</v>
      </c>
      <c r="U397" t="str">
        <f t="shared" ca="1" si="38"/>
        <v>Active</v>
      </c>
      <c r="V397" t="s">
        <v>2034</v>
      </c>
      <c r="W397">
        <f t="shared" si="39"/>
        <v>5500</v>
      </c>
      <c r="X397">
        <v>5</v>
      </c>
    </row>
    <row r="398" spans="1:24" x14ac:dyDescent="0.3">
      <c r="A398" t="s">
        <v>407</v>
      </c>
      <c r="B398" t="s">
        <v>1407</v>
      </c>
      <c r="C398">
        <v>68</v>
      </c>
      <c r="D398" t="str">
        <f t="shared" si="40"/>
        <v>Senior</v>
      </c>
      <c r="E398" t="s">
        <v>2007</v>
      </c>
      <c r="F398" s="3">
        <v>45477</v>
      </c>
      <c r="G398" s="2" t="str">
        <f t="shared" si="41"/>
        <v>Jul</v>
      </c>
      <c r="H398" s="2" t="str">
        <f t="shared" si="36"/>
        <v>2024</v>
      </c>
      <c r="I398" t="s">
        <v>2008</v>
      </c>
      <c r="J398" t="s">
        <v>2012</v>
      </c>
      <c r="K398" t="s">
        <v>2016</v>
      </c>
      <c r="L398" t="s">
        <v>2027</v>
      </c>
      <c r="M398" s="3">
        <v>45793</v>
      </c>
      <c r="N398">
        <f t="shared" ca="1" si="37"/>
        <v>36</v>
      </c>
      <c r="O398" s="13" t="s">
        <v>2057</v>
      </c>
      <c r="P398" s="13">
        <v>11</v>
      </c>
      <c r="Q398" s="13">
        <v>5</v>
      </c>
      <c r="R398" s="13">
        <v>25</v>
      </c>
      <c r="S398" s="13">
        <v>12</v>
      </c>
      <c r="T398" s="13">
        <v>29</v>
      </c>
      <c r="U398" t="str">
        <f t="shared" ca="1" si="38"/>
        <v>Active</v>
      </c>
      <c r="V398" t="s">
        <v>2034</v>
      </c>
      <c r="W398">
        <f t="shared" si="39"/>
        <v>5500</v>
      </c>
      <c r="X398">
        <v>6</v>
      </c>
    </row>
    <row r="399" spans="1:24" x14ac:dyDescent="0.3">
      <c r="A399" t="s">
        <v>408</v>
      </c>
      <c r="B399" t="s">
        <v>1408</v>
      </c>
      <c r="C399">
        <v>39</v>
      </c>
      <c r="D399" t="str">
        <f t="shared" si="40"/>
        <v>Adult</v>
      </c>
      <c r="E399" t="s">
        <v>2007</v>
      </c>
      <c r="F399" s="3">
        <v>45329</v>
      </c>
      <c r="G399" s="2" t="str">
        <f t="shared" si="41"/>
        <v>Feb</v>
      </c>
      <c r="H399" s="2" t="str">
        <f t="shared" si="36"/>
        <v>2024</v>
      </c>
      <c r="I399" t="s">
        <v>2010</v>
      </c>
      <c r="J399" t="s">
        <v>2012</v>
      </c>
      <c r="K399" t="s">
        <v>2016</v>
      </c>
      <c r="L399" t="s">
        <v>2047</v>
      </c>
      <c r="M399" s="3">
        <v>45629</v>
      </c>
      <c r="N399">
        <f t="shared" ca="1" si="37"/>
        <v>200</v>
      </c>
      <c r="O399" s="4" t="s">
        <v>2057</v>
      </c>
      <c r="P399" s="4" t="s">
        <v>2057</v>
      </c>
      <c r="Q399" s="4" t="s">
        <v>2057</v>
      </c>
      <c r="R399" s="4" t="s">
        <v>2057</v>
      </c>
      <c r="S399" s="4">
        <v>13</v>
      </c>
      <c r="T399" s="4">
        <v>5</v>
      </c>
      <c r="U399" t="str">
        <f t="shared" ca="1" si="38"/>
        <v>Churned</v>
      </c>
      <c r="V399" t="s">
        <v>2034</v>
      </c>
      <c r="W399">
        <f t="shared" si="39"/>
        <v>3500</v>
      </c>
      <c r="X399">
        <v>9</v>
      </c>
    </row>
    <row r="400" spans="1:24" x14ac:dyDescent="0.3">
      <c r="A400" t="s">
        <v>409</v>
      </c>
      <c r="B400" t="s">
        <v>1409</v>
      </c>
      <c r="C400">
        <v>48</v>
      </c>
      <c r="D400" t="str">
        <f t="shared" si="40"/>
        <v>Senior</v>
      </c>
      <c r="E400" t="s">
        <v>2006</v>
      </c>
      <c r="F400" s="3">
        <v>45329</v>
      </c>
      <c r="G400" s="2" t="str">
        <f t="shared" si="41"/>
        <v>Feb</v>
      </c>
      <c r="H400" s="2" t="str">
        <f t="shared" si="36"/>
        <v>2024</v>
      </c>
      <c r="I400" t="s">
        <v>2011</v>
      </c>
      <c r="J400" t="s">
        <v>2012</v>
      </c>
      <c r="K400" t="s">
        <v>2017</v>
      </c>
      <c r="L400" t="s">
        <v>2028</v>
      </c>
      <c r="M400" s="3">
        <v>45795</v>
      </c>
      <c r="N400">
        <f t="shared" ca="1" si="37"/>
        <v>34</v>
      </c>
      <c r="O400" s="13" t="s">
        <v>2057</v>
      </c>
      <c r="P400" s="13" t="s">
        <v>2057</v>
      </c>
      <c r="Q400" s="13" t="s">
        <v>2057</v>
      </c>
      <c r="R400" s="13" t="s">
        <v>2057</v>
      </c>
      <c r="S400" s="13">
        <v>13</v>
      </c>
      <c r="T400" s="13">
        <v>11</v>
      </c>
      <c r="U400" t="str">
        <f t="shared" ca="1" si="38"/>
        <v>Active</v>
      </c>
      <c r="V400" t="s">
        <v>2034</v>
      </c>
      <c r="W400">
        <f t="shared" si="39"/>
        <v>700</v>
      </c>
      <c r="X400">
        <v>9</v>
      </c>
    </row>
    <row r="401" spans="1:24" x14ac:dyDescent="0.3">
      <c r="A401" t="s">
        <v>410</v>
      </c>
      <c r="B401" t="s">
        <v>1410</v>
      </c>
      <c r="C401">
        <v>28</v>
      </c>
      <c r="D401" t="str">
        <f t="shared" si="40"/>
        <v>Adult</v>
      </c>
      <c r="E401" t="s">
        <v>2006</v>
      </c>
      <c r="F401" s="3">
        <v>45499</v>
      </c>
      <c r="G401" s="2" t="str">
        <f t="shared" si="41"/>
        <v>Jul</v>
      </c>
      <c r="H401" s="2" t="str">
        <f t="shared" si="36"/>
        <v>2024</v>
      </c>
      <c r="I401" t="s">
        <v>2010</v>
      </c>
      <c r="J401" t="s">
        <v>2012</v>
      </c>
      <c r="K401" t="s">
        <v>2015</v>
      </c>
      <c r="L401" t="s">
        <v>2026</v>
      </c>
      <c r="M401" s="3">
        <v>45814</v>
      </c>
      <c r="N401">
        <f t="shared" ca="1" si="37"/>
        <v>15</v>
      </c>
      <c r="O401" s="13">
        <v>13</v>
      </c>
      <c r="P401" s="13">
        <v>21</v>
      </c>
      <c r="Q401" s="13">
        <v>2</v>
      </c>
      <c r="R401" s="13">
        <v>9</v>
      </c>
      <c r="S401" s="13">
        <v>22</v>
      </c>
      <c r="T401" s="13">
        <v>30</v>
      </c>
      <c r="U401" t="str">
        <f t="shared" ca="1" si="38"/>
        <v>Active</v>
      </c>
      <c r="V401" t="s">
        <v>2035</v>
      </c>
      <c r="W401">
        <f t="shared" si="39"/>
        <v>3500</v>
      </c>
      <c r="X401">
        <v>4</v>
      </c>
    </row>
    <row r="402" spans="1:24" x14ac:dyDescent="0.3">
      <c r="A402" t="s">
        <v>411</v>
      </c>
      <c r="B402" t="s">
        <v>1411</v>
      </c>
      <c r="C402">
        <v>59</v>
      </c>
      <c r="D402" t="str">
        <f t="shared" si="40"/>
        <v>Senior</v>
      </c>
      <c r="E402" t="s">
        <v>2006</v>
      </c>
      <c r="F402" s="3">
        <v>45241</v>
      </c>
      <c r="G402" s="2" t="str">
        <f t="shared" si="41"/>
        <v>Nov</v>
      </c>
      <c r="H402" s="2" t="str">
        <f t="shared" si="36"/>
        <v>2023</v>
      </c>
      <c r="I402" t="s">
        <v>2011</v>
      </c>
      <c r="J402" t="s">
        <v>2013</v>
      </c>
      <c r="L402" t="s">
        <v>2025</v>
      </c>
      <c r="M402" s="3">
        <v>45486</v>
      </c>
      <c r="N402">
        <f t="shared" ca="1" si="37"/>
        <v>343</v>
      </c>
      <c r="O402" s="4" t="s">
        <v>2057</v>
      </c>
      <c r="P402" s="4">
        <v>21</v>
      </c>
      <c r="Q402" s="4">
        <v>3</v>
      </c>
      <c r="R402" s="4">
        <v>27</v>
      </c>
      <c r="S402" s="4">
        <v>19</v>
      </c>
      <c r="T402" s="4">
        <v>5</v>
      </c>
      <c r="U402" t="str">
        <f t="shared" ca="1" si="38"/>
        <v>Churned</v>
      </c>
      <c r="V402" t="s">
        <v>2035</v>
      </c>
      <c r="W402">
        <f t="shared" si="39"/>
        <v>700</v>
      </c>
      <c r="X402">
        <v>1</v>
      </c>
    </row>
    <row r="403" spans="1:24" x14ac:dyDescent="0.3">
      <c r="A403" t="s">
        <v>412</v>
      </c>
      <c r="B403" t="s">
        <v>1412</v>
      </c>
      <c r="C403">
        <v>59</v>
      </c>
      <c r="D403" t="str">
        <f t="shared" si="40"/>
        <v>Senior</v>
      </c>
      <c r="E403" t="s">
        <v>2006</v>
      </c>
      <c r="F403" s="3">
        <v>45492</v>
      </c>
      <c r="G403" s="2" t="str">
        <f t="shared" si="41"/>
        <v>Jul</v>
      </c>
      <c r="H403" s="2" t="str">
        <f t="shared" si="36"/>
        <v>2024</v>
      </c>
      <c r="I403" t="s">
        <v>2009</v>
      </c>
      <c r="J403" t="s">
        <v>2012</v>
      </c>
      <c r="K403" t="s">
        <v>2014</v>
      </c>
      <c r="L403" t="s">
        <v>2025</v>
      </c>
      <c r="M403" s="3">
        <v>45799</v>
      </c>
      <c r="N403">
        <f t="shared" ca="1" si="37"/>
        <v>30</v>
      </c>
      <c r="O403" s="13" t="s">
        <v>2057</v>
      </c>
      <c r="P403" s="13" t="s">
        <v>2057</v>
      </c>
      <c r="Q403" s="13">
        <v>11</v>
      </c>
      <c r="R403" s="13">
        <v>28</v>
      </c>
      <c r="S403" s="13">
        <v>19</v>
      </c>
      <c r="T403" s="13">
        <v>12</v>
      </c>
      <c r="U403" t="str">
        <f t="shared" ca="1" si="38"/>
        <v>Active</v>
      </c>
      <c r="V403" t="s">
        <v>2034</v>
      </c>
      <c r="W403">
        <f t="shared" si="39"/>
        <v>1800</v>
      </c>
      <c r="X403">
        <v>5</v>
      </c>
    </row>
    <row r="404" spans="1:24" x14ac:dyDescent="0.3">
      <c r="A404" t="s">
        <v>413</v>
      </c>
      <c r="B404" t="s">
        <v>1413</v>
      </c>
      <c r="C404">
        <v>17</v>
      </c>
      <c r="D404" t="str">
        <f t="shared" si="40"/>
        <v>Teenage</v>
      </c>
      <c r="E404" t="s">
        <v>2007</v>
      </c>
      <c r="F404" s="3">
        <v>45599</v>
      </c>
      <c r="G404" s="2" t="str">
        <f t="shared" si="41"/>
        <v>Nov</v>
      </c>
      <c r="H404" s="2" t="str">
        <f t="shared" si="36"/>
        <v>2024</v>
      </c>
      <c r="I404" t="s">
        <v>2008</v>
      </c>
      <c r="J404" t="s">
        <v>2012</v>
      </c>
      <c r="K404" t="s">
        <v>2015</v>
      </c>
      <c r="L404" t="s">
        <v>2027</v>
      </c>
      <c r="M404" s="3">
        <v>45729</v>
      </c>
      <c r="N404">
        <f t="shared" ca="1" si="37"/>
        <v>100</v>
      </c>
      <c r="O404" s="13" t="s">
        <v>2057</v>
      </c>
      <c r="P404" s="13">
        <v>19</v>
      </c>
      <c r="Q404" s="13">
        <v>30</v>
      </c>
      <c r="R404" s="13">
        <v>26</v>
      </c>
      <c r="S404" s="13">
        <v>23</v>
      </c>
      <c r="T404" s="13">
        <v>2</v>
      </c>
      <c r="U404" t="str">
        <f t="shared" ca="1" si="38"/>
        <v>Churned</v>
      </c>
      <c r="V404" t="s">
        <v>2034</v>
      </c>
      <c r="W404">
        <f t="shared" si="39"/>
        <v>5500</v>
      </c>
      <c r="X404">
        <v>5</v>
      </c>
    </row>
    <row r="405" spans="1:24" x14ac:dyDescent="0.3">
      <c r="A405" t="s">
        <v>414</v>
      </c>
      <c r="B405" t="s">
        <v>1414</v>
      </c>
      <c r="C405">
        <v>17</v>
      </c>
      <c r="D405" t="str">
        <f t="shared" si="40"/>
        <v>Teenage</v>
      </c>
      <c r="E405" t="s">
        <v>2007</v>
      </c>
      <c r="F405" s="3">
        <v>45444</v>
      </c>
      <c r="G405" s="2" t="str">
        <f t="shared" si="41"/>
        <v>Jun</v>
      </c>
      <c r="H405" s="2" t="str">
        <f t="shared" si="36"/>
        <v>2024</v>
      </c>
      <c r="I405" t="s">
        <v>2010</v>
      </c>
      <c r="J405" t="s">
        <v>2012</v>
      </c>
      <c r="K405" t="s">
        <v>2014</v>
      </c>
      <c r="L405" t="s">
        <v>2027</v>
      </c>
      <c r="M405" s="3">
        <v>45812</v>
      </c>
      <c r="N405">
        <f t="shared" ca="1" si="37"/>
        <v>17</v>
      </c>
      <c r="O405" s="13" t="s">
        <v>2057</v>
      </c>
      <c r="P405" s="13" t="s">
        <v>2057</v>
      </c>
      <c r="Q405" s="13">
        <v>22</v>
      </c>
      <c r="R405" s="13">
        <v>18</v>
      </c>
      <c r="S405" s="13">
        <v>19</v>
      </c>
      <c r="T405" s="13">
        <v>4</v>
      </c>
      <c r="U405" t="str">
        <f t="shared" ca="1" si="38"/>
        <v>Active</v>
      </c>
      <c r="V405" t="s">
        <v>2034</v>
      </c>
      <c r="W405">
        <f t="shared" si="39"/>
        <v>3500</v>
      </c>
      <c r="X405">
        <v>8</v>
      </c>
    </row>
    <row r="406" spans="1:24" x14ac:dyDescent="0.3">
      <c r="A406" t="s">
        <v>415</v>
      </c>
      <c r="B406" t="s">
        <v>1415</v>
      </c>
      <c r="C406">
        <v>47</v>
      </c>
      <c r="D406" t="str">
        <f t="shared" si="40"/>
        <v>Senior</v>
      </c>
      <c r="E406" t="s">
        <v>2007</v>
      </c>
      <c r="F406" s="3">
        <v>45114</v>
      </c>
      <c r="G406" s="2" t="str">
        <f t="shared" si="41"/>
        <v>Jul</v>
      </c>
      <c r="H406" s="2" t="str">
        <f t="shared" si="36"/>
        <v>2023</v>
      </c>
      <c r="I406" t="s">
        <v>2010</v>
      </c>
      <c r="J406" t="s">
        <v>2012</v>
      </c>
      <c r="K406" t="s">
        <v>2015</v>
      </c>
      <c r="L406" t="s">
        <v>2027</v>
      </c>
      <c r="M406" s="3">
        <v>45492</v>
      </c>
      <c r="N406">
        <f t="shared" ca="1" si="37"/>
        <v>337</v>
      </c>
      <c r="O406" s="4">
        <v>1</v>
      </c>
      <c r="P406" s="4">
        <v>15</v>
      </c>
      <c r="Q406" s="4">
        <v>29</v>
      </c>
      <c r="R406" s="4">
        <v>20</v>
      </c>
      <c r="S406" s="4">
        <v>12</v>
      </c>
      <c r="T406" s="4">
        <v>21</v>
      </c>
      <c r="U406" t="str">
        <f t="shared" ca="1" si="38"/>
        <v>Churned</v>
      </c>
      <c r="V406" t="s">
        <v>2034</v>
      </c>
      <c r="W406">
        <f t="shared" si="39"/>
        <v>3500</v>
      </c>
      <c r="X406">
        <v>2</v>
      </c>
    </row>
    <row r="407" spans="1:24" x14ac:dyDescent="0.3">
      <c r="A407" t="s">
        <v>416</v>
      </c>
      <c r="B407" t="s">
        <v>1416</v>
      </c>
      <c r="C407">
        <v>76</v>
      </c>
      <c r="D407" t="str">
        <f t="shared" si="40"/>
        <v>Senior</v>
      </c>
      <c r="E407" t="s">
        <v>2006</v>
      </c>
      <c r="F407" s="3">
        <v>45442</v>
      </c>
      <c r="G407" s="2" t="str">
        <f t="shared" si="41"/>
        <v>May</v>
      </c>
      <c r="H407" s="2" t="str">
        <f t="shared" si="36"/>
        <v>2024</v>
      </c>
      <c r="I407" t="s">
        <v>2011</v>
      </c>
      <c r="J407" t="s">
        <v>2012</v>
      </c>
      <c r="K407" t="s">
        <v>2014</v>
      </c>
      <c r="L407" t="s">
        <v>2027</v>
      </c>
      <c r="M407" s="3">
        <v>45803</v>
      </c>
      <c r="N407">
        <f t="shared" ca="1" si="37"/>
        <v>26</v>
      </c>
      <c r="O407" s="13" t="s">
        <v>2057</v>
      </c>
      <c r="P407" s="13">
        <v>14</v>
      </c>
      <c r="Q407" s="13">
        <v>2</v>
      </c>
      <c r="R407" s="13">
        <v>30</v>
      </c>
      <c r="S407" s="13">
        <v>27</v>
      </c>
      <c r="T407" s="13">
        <v>5</v>
      </c>
      <c r="U407" t="str">
        <f t="shared" ca="1" si="38"/>
        <v>Active</v>
      </c>
      <c r="V407" t="s">
        <v>2035</v>
      </c>
      <c r="W407">
        <f t="shared" si="39"/>
        <v>700</v>
      </c>
      <c r="X407">
        <v>6</v>
      </c>
    </row>
    <row r="408" spans="1:24" x14ac:dyDescent="0.3">
      <c r="A408" t="s">
        <v>417</v>
      </c>
      <c r="B408" t="s">
        <v>1417</v>
      </c>
      <c r="C408">
        <v>40</v>
      </c>
      <c r="D408" t="str">
        <f t="shared" si="40"/>
        <v>Adult</v>
      </c>
      <c r="E408" t="s">
        <v>2006</v>
      </c>
      <c r="F408" s="3">
        <v>45471</v>
      </c>
      <c r="G408" s="2" t="str">
        <f t="shared" si="41"/>
        <v>Jun</v>
      </c>
      <c r="H408" s="2" t="str">
        <f t="shared" si="36"/>
        <v>2024</v>
      </c>
      <c r="I408" t="s">
        <v>2008</v>
      </c>
      <c r="J408" t="s">
        <v>2012</v>
      </c>
      <c r="K408" t="s">
        <v>2015</v>
      </c>
      <c r="L408" t="s">
        <v>2028</v>
      </c>
      <c r="M408" s="3">
        <v>45607</v>
      </c>
      <c r="N408">
        <f t="shared" ca="1" si="37"/>
        <v>222</v>
      </c>
      <c r="O408" s="4" t="s">
        <v>2057</v>
      </c>
      <c r="P408" s="4" t="s">
        <v>2057</v>
      </c>
      <c r="Q408" s="4" t="s">
        <v>2057</v>
      </c>
      <c r="R408" s="4">
        <v>6</v>
      </c>
      <c r="S408" s="4">
        <v>14</v>
      </c>
      <c r="T408" s="4">
        <v>30</v>
      </c>
      <c r="U408" t="str">
        <f t="shared" ca="1" si="38"/>
        <v>Churned</v>
      </c>
      <c r="V408" t="s">
        <v>2034</v>
      </c>
      <c r="W408">
        <f t="shared" si="39"/>
        <v>5500</v>
      </c>
      <c r="X408">
        <v>4</v>
      </c>
    </row>
    <row r="409" spans="1:24" x14ac:dyDescent="0.3">
      <c r="A409" t="s">
        <v>418</v>
      </c>
      <c r="B409" t="s">
        <v>1418</v>
      </c>
      <c r="C409">
        <v>50</v>
      </c>
      <c r="D409" t="str">
        <f t="shared" si="40"/>
        <v>Senior</v>
      </c>
      <c r="E409" t="s">
        <v>2006</v>
      </c>
      <c r="F409" s="3">
        <v>45349</v>
      </c>
      <c r="G409" s="2" t="str">
        <f t="shared" si="41"/>
        <v>Feb</v>
      </c>
      <c r="H409" s="2" t="str">
        <f t="shared" si="36"/>
        <v>2024</v>
      </c>
      <c r="I409" t="s">
        <v>2010</v>
      </c>
      <c r="J409" t="s">
        <v>2012</v>
      </c>
      <c r="K409" t="s">
        <v>2016</v>
      </c>
      <c r="L409" t="s">
        <v>2026</v>
      </c>
      <c r="M409" s="3">
        <v>45562</v>
      </c>
      <c r="N409">
        <f t="shared" ca="1" si="37"/>
        <v>267</v>
      </c>
      <c r="O409" s="4">
        <v>8</v>
      </c>
      <c r="P409" s="4">
        <v>25</v>
      </c>
      <c r="Q409" s="4">
        <v>22</v>
      </c>
      <c r="R409" s="4">
        <v>14</v>
      </c>
      <c r="S409" s="4">
        <v>14</v>
      </c>
      <c r="T409" s="4">
        <v>5</v>
      </c>
      <c r="U409" t="str">
        <f t="shared" ca="1" si="38"/>
        <v>Churned</v>
      </c>
      <c r="V409" t="s">
        <v>2034</v>
      </c>
      <c r="W409">
        <f t="shared" si="39"/>
        <v>3500</v>
      </c>
      <c r="X409">
        <v>4</v>
      </c>
    </row>
    <row r="410" spans="1:24" x14ac:dyDescent="0.3">
      <c r="A410" t="s">
        <v>419</v>
      </c>
      <c r="B410" t="s">
        <v>1419</v>
      </c>
      <c r="C410">
        <v>47</v>
      </c>
      <c r="D410" t="str">
        <f t="shared" si="40"/>
        <v>Senior</v>
      </c>
      <c r="E410" t="s">
        <v>2006</v>
      </c>
      <c r="F410" s="3">
        <v>45093</v>
      </c>
      <c r="G410" s="2" t="str">
        <f t="shared" si="41"/>
        <v>Jun</v>
      </c>
      <c r="H410" s="2" t="str">
        <f t="shared" si="36"/>
        <v>2023</v>
      </c>
      <c r="I410" t="s">
        <v>2011</v>
      </c>
      <c r="J410" t="s">
        <v>2012</v>
      </c>
      <c r="K410" t="s">
        <v>2017</v>
      </c>
      <c r="L410" t="s">
        <v>2047</v>
      </c>
      <c r="M410" s="3">
        <v>45822</v>
      </c>
      <c r="N410">
        <f t="shared" ca="1" si="37"/>
        <v>7</v>
      </c>
      <c r="O410" s="13" t="s">
        <v>2057</v>
      </c>
      <c r="P410" s="13" t="s">
        <v>2057</v>
      </c>
      <c r="Q410" s="13">
        <v>10</v>
      </c>
      <c r="R410" s="13">
        <v>18</v>
      </c>
      <c r="S410" s="13">
        <v>9</v>
      </c>
      <c r="T410" s="13">
        <v>30</v>
      </c>
      <c r="U410" t="str">
        <f t="shared" ca="1" si="38"/>
        <v>Active</v>
      </c>
      <c r="V410" t="s">
        <v>2034</v>
      </c>
      <c r="W410">
        <f t="shared" si="39"/>
        <v>700</v>
      </c>
      <c r="X410">
        <v>6</v>
      </c>
    </row>
    <row r="411" spans="1:24" x14ac:dyDescent="0.3">
      <c r="A411" t="s">
        <v>420</v>
      </c>
      <c r="B411" t="s">
        <v>1420</v>
      </c>
      <c r="C411">
        <v>40</v>
      </c>
      <c r="D411" t="str">
        <f t="shared" si="40"/>
        <v>Adult</v>
      </c>
      <c r="E411" t="s">
        <v>2006</v>
      </c>
      <c r="F411" s="3">
        <v>45237</v>
      </c>
      <c r="G411" s="2" t="str">
        <f t="shared" si="41"/>
        <v>Nov</v>
      </c>
      <c r="H411" s="2" t="str">
        <f t="shared" si="36"/>
        <v>2023</v>
      </c>
      <c r="I411" t="s">
        <v>2009</v>
      </c>
      <c r="J411" t="s">
        <v>2012</v>
      </c>
      <c r="K411" t="s">
        <v>2015</v>
      </c>
      <c r="L411" t="s">
        <v>2025</v>
      </c>
      <c r="M411" s="3">
        <v>45469</v>
      </c>
      <c r="N411">
        <f t="shared" ca="1" si="37"/>
        <v>360</v>
      </c>
      <c r="O411" s="4">
        <v>4</v>
      </c>
      <c r="P411" s="4">
        <v>17</v>
      </c>
      <c r="Q411" s="4">
        <v>30</v>
      </c>
      <c r="R411" s="4">
        <v>20</v>
      </c>
      <c r="S411" s="4">
        <v>2</v>
      </c>
      <c r="T411" s="4">
        <v>28</v>
      </c>
      <c r="U411" t="str">
        <f t="shared" ca="1" si="38"/>
        <v>Churned</v>
      </c>
      <c r="V411" t="s">
        <v>2035</v>
      </c>
      <c r="W411">
        <f t="shared" si="39"/>
        <v>1800</v>
      </c>
      <c r="X411">
        <v>9</v>
      </c>
    </row>
    <row r="412" spans="1:24" x14ac:dyDescent="0.3">
      <c r="A412" t="s">
        <v>421</v>
      </c>
      <c r="B412" t="s">
        <v>1421</v>
      </c>
      <c r="C412">
        <v>55</v>
      </c>
      <c r="D412" t="str">
        <f t="shared" si="40"/>
        <v>Senior</v>
      </c>
      <c r="E412" t="s">
        <v>2006</v>
      </c>
      <c r="F412" s="3">
        <v>44950</v>
      </c>
      <c r="G412" s="2" t="str">
        <f t="shared" si="41"/>
        <v>Jan</v>
      </c>
      <c r="H412" s="2" t="str">
        <f t="shared" si="36"/>
        <v>2023</v>
      </c>
      <c r="I412" t="s">
        <v>2009</v>
      </c>
      <c r="J412" t="s">
        <v>2013</v>
      </c>
      <c r="L412" t="s">
        <v>2025</v>
      </c>
      <c r="M412" s="3">
        <v>45572</v>
      </c>
      <c r="N412">
        <f t="shared" ca="1" si="37"/>
        <v>257</v>
      </c>
      <c r="O412" s="4" t="s">
        <v>2057</v>
      </c>
      <c r="P412" s="4" t="s">
        <v>2057</v>
      </c>
      <c r="Q412" s="4">
        <v>5</v>
      </c>
      <c r="R412" s="4">
        <v>6</v>
      </c>
      <c r="S412" s="4">
        <v>19</v>
      </c>
      <c r="T412" s="4">
        <v>6</v>
      </c>
      <c r="U412" t="str">
        <f t="shared" ca="1" si="38"/>
        <v>Churned</v>
      </c>
      <c r="V412" t="s">
        <v>2035</v>
      </c>
      <c r="W412">
        <f t="shared" si="39"/>
        <v>1800</v>
      </c>
      <c r="X412">
        <v>9</v>
      </c>
    </row>
    <row r="413" spans="1:24" x14ac:dyDescent="0.3">
      <c r="A413" t="s">
        <v>422</v>
      </c>
      <c r="B413" t="s">
        <v>1422</v>
      </c>
      <c r="C413">
        <v>53</v>
      </c>
      <c r="D413" t="str">
        <f t="shared" si="40"/>
        <v>Senior</v>
      </c>
      <c r="E413" t="s">
        <v>2006</v>
      </c>
      <c r="F413" s="3">
        <v>45418</v>
      </c>
      <c r="G413" s="2" t="str">
        <f t="shared" si="41"/>
        <v>May</v>
      </c>
      <c r="H413" s="2" t="str">
        <f t="shared" si="36"/>
        <v>2024</v>
      </c>
      <c r="I413" t="s">
        <v>2010</v>
      </c>
      <c r="J413" t="s">
        <v>2013</v>
      </c>
      <c r="L413" t="s">
        <v>2026</v>
      </c>
      <c r="M413" s="3">
        <v>45820</v>
      </c>
      <c r="N413">
        <f t="shared" ca="1" si="37"/>
        <v>9</v>
      </c>
      <c r="O413" s="13" t="s">
        <v>2057</v>
      </c>
      <c r="P413" s="13" t="s">
        <v>2057</v>
      </c>
      <c r="Q413" s="13">
        <v>26</v>
      </c>
      <c r="R413" s="13">
        <v>22</v>
      </c>
      <c r="S413" s="13">
        <v>16</v>
      </c>
      <c r="T413" s="13">
        <v>30</v>
      </c>
      <c r="U413" t="str">
        <f t="shared" ca="1" si="38"/>
        <v>Active</v>
      </c>
      <c r="V413" t="s">
        <v>2035</v>
      </c>
      <c r="W413">
        <f t="shared" si="39"/>
        <v>3500</v>
      </c>
      <c r="X413">
        <v>1</v>
      </c>
    </row>
    <row r="414" spans="1:24" x14ac:dyDescent="0.3">
      <c r="A414" t="s">
        <v>423</v>
      </c>
      <c r="B414" t="s">
        <v>1423</v>
      </c>
      <c r="C414">
        <v>39</v>
      </c>
      <c r="D414" t="str">
        <f t="shared" si="40"/>
        <v>Adult</v>
      </c>
      <c r="E414" t="s">
        <v>2006</v>
      </c>
      <c r="F414" s="3">
        <v>45321</v>
      </c>
      <c r="G414" s="2" t="str">
        <f t="shared" si="41"/>
        <v>Jan</v>
      </c>
      <c r="H414" s="2" t="str">
        <f t="shared" si="36"/>
        <v>2024</v>
      </c>
      <c r="I414" t="s">
        <v>2011</v>
      </c>
      <c r="J414" t="s">
        <v>2012</v>
      </c>
      <c r="K414" t="s">
        <v>2015</v>
      </c>
      <c r="L414" t="s">
        <v>2028</v>
      </c>
      <c r="M414" s="3">
        <v>45811</v>
      </c>
      <c r="N414">
        <f t="shared" ca="1" si="37"/>
        <v>18</v>
      </c>
      <c r="O414" s="13">
        <v>1</v>
      </c>
      <c r="P414" s="13">
        <v>27</v>
      </c>
      <c r="Q414" s="13">
        <v>6</v>
      </c>
      <c r="R414" s="13">
        <v>30</v>
      </c>
      <c r="S414" s="13">
        <v>14</v>
      </c>
      <c r="T414" s="13">
        <v>20</v>
      </c>
      <c r="U414" t="str">
        <f t="shared" ca="1" si="38"/>
        <v>Active</v>
      </c>
      <c r="V414" t="s">
        <v>2035</v>
      </c>
      <c r="W414">
        <f t="shared" si="39"/>
        <v>700</v>
      </c>
      <c r="X414">
        <v>8</v>
      </c>
    </row>
    <row r="415" spans="1:24" x14ac:dyDescent="0.3">
      <c r="A415" t="s">
        <v>424</v>
      </c>
      <c r="B415" t="s">
        <v>1424</v>
      </c>
      <c r="C415">
        <v>23</v>
      </c>
      <c r="D415" t="str">
        <f t="shared" si="40"/>
        <v>Adult</v>
      </c>
      <c r="E415" t="s">
        <v>2007</v>
      </c>
      <c r="F415" s="3">
        <v>45349</v>
      </c>
      <c r="G415" s="2" t="str">
        <f t="shared" si="41"/>
        <v>Feb</v>
      </c>
      <c r="H415" s="2" t="str">
        <f t="shared" si="36"/>
        <v>2024</v>
      </c>
      <c r="I415" t="s">
        <v>2010</v>
      </c>
      <c r="J415" t="s">
        <v>2013</v>
      </c>
      <c r="L415" t="s">
        <v>2025</v>
      </c>
      <c r="M415" s="3">
        <v>45553</v>
      </c>
      <c r="N415">
        <f t="shared" ca="1" si="37"/>
        <v>276</v>
      </c>
      <c r="O415" s="4" t="s">
        <v>2057</v>
      </c>
      <c r="P415" s="4">
        <v>12</v>
      </c>
      <c r="Q415" s="4">
        <v>10</v>
      </c>
      <c r="R415" s="4">
        <v>30</v>
      </c>
      <c r="S415" s="4">
        <v>15</v>
      </c>
      <c r="T415" s="4">
        <v>5</v>
      </c>
      <c r="U415" t="str">
        <f t="shared" ca="1" si="38"/>
        <v>Churned</v>
      </c>
      <c r="V415" t="s">
        <v>2035</v>
      </c>
      <c r="W415">
        <f t="shared" si="39"/>
        <v>3500</v>
      </c>
      <c r="X415">
        <v>7</v>
      </c>
    </row>
    <row r="416" spans="1:24" x14ac:dyDescent="0.3">
      <c r="A416" t="s">
        <v>425</v>
      </c>
      <c r="B416" t="s">
        <v>1425</v>
      </c>
      <c r="C416">
        <v>35</v>
      </c>
      <c r="D416" t="str">
        <f t="shared" si="40"/>
        <v>Adult</v>
      </c>
      <c r="E416" t="s">
        <v>2007</v>
      </c>
      <c r="F416" s="3">
        <v>45198</v>
      </c>
      <c r="G416" s="2" t="str">
        <f t="shared" si="41"/>
        <v>Sep</v>
      </c>
      <c r="H416" s="2" t="str">
        <f t="shared" si="36"/>
        <v>2023</v>
      </c>
      <c r="I416" t="s">
        <v>2010</v>
      </c>
      <c r="J416" t="s">
        <v>2012</v>
      </c>
      <c r="K416" t="s">
        <v>2015</v>
      </c>
      <c r="L416" t="s">
        <v>2027</v>
      </c>
      <c r="M416" s="3">
        <v>45538</v>
      </c>
      <c r="N416">
        <f t="shared" ca="1" si="37"/>
        <v>291</v>
      </c>
      <c r="O416" s="4" t="s">
        <v>2057</v>
      </c>
      <c r="P416" s="4" t="s">
        <v>2057</v>
      </c>
      <c r="Q416" s="4" t="s">
        <v>2057</v>
      </c>
      <c r="R416" s="4" t="s">
        <v>2057</v>
      </c>
      <c r="S416" s="4">
        <v>11</v>
      </c>
      <c r="T416" s="4">
        <v>14</v>
      </c>
      <c r="U416" t="str">
        <f t="shared" ca="1" si="38"/>
        <v>Churned</v>
      </c>
      <c r="V416" t="s">
        <v>2034</v>
      </c>
      <c r="W416">
        <f t="shared" si="39"/>
        <v>3500</v>
      </c>
      <c r="X416">
        <v>9</v>
      </c>
    </row>
    <row r="417" spans="1:24" x14ac:dyDescent="0.3">
      <c r="A417" t="s">
        <v>426</v>
      </c>
      <c r="B417" t="s">
        <v>1426</v>
      </c>
      <c r="C417">
        <v>57</v>
      </c>
      <c r="D417" t="str">
        <f t="shared" si="40"/>
        <v>Senior</v>
      </c>
      <c r="E417" t="s">
        <v>2007</v>
      </c>
      <c r="F417" s="3">
        <v>45048</v>
      </c>
      <c r="G417" s="2" t="str">
        <f t="shared" si="41"/>
        <v>May</v>
      </c>
      <c r="H417" s="2" t="str">
        <f t="shared" si="36"/>
        <v>2023</v>
      </c>
      <c r="I417" t="s">
        <v>2011</v>
      </c>
      <c r="J417" t="s">
        <v>2012</v>
      </c>
      <c r="K417" t="s">
        <v>2015</v>
      </c>
      <c r="L417" t="s">
        <v>2026</v>
      </c>
      <c r="M417" s="3">
        <v>45544</v>
      </c>
      <c r="N417">
        <f t="shared" ca="1" si="37"/>
        <v>285</v>
      </c>
      <c r="O417" s="4">
        <v>5</v>
      </c>
      <c r="P417" s="4">
        <v>29</v>
      </c>
      <c r="Q417" s="4">
        <v>11</v>
      </c>
      <c r="R417" s="4">
        <v>3</v>
      </c>
      <c r="S417" s="4">
        <v>25</v>
      </c>
      <c r="T417" s="4">
        <v>16</v>
      </c>
      <c r="U417" t="str">
        <f t="shared" ca="1" si="38"/>
        <v>Churned</v>
      </c>
      <c r="V417" t="s">
        <v>2035</v>
      </c>
      <c r="W417">
        <f t="shared" si="39"/>
        <v>700</v>
      </c>
      <c r="X417">
        <v>3</v>
      </c>
    </row>
    <row r="418" spans="1:24" x14ac:dyDescent="0.3">
      <c r="A418" t="s">
        <v>427</v>
      </c>
      <c r="B418" t="s">
        <v>1427</v>
      </c>
      <c r="C418">
        <v>33</v>
      </c>
      <c r="D418" t="str">
        <f t="shared" si="40"/>
        <v>Adult</v>
      </c>
      <c r="E418" t="s">
        <v>2007</v>
      </c>
      <c r="F418" s="3">
        <v>45229</v>
      </c>
      <c r="G418" s="2" t="str">
        <f t="shared" si="41"/>
        <v>Oct</v>
      </c>
      <c r="H418" s="2" t="str">
        <f t="shared" si="36"/>
        <v>2023</v>
      </c>
      <c r="I418" t="s">
        <v>2010</v>
      </c>
      <c r="J418" t="s">
        <v>2012</v>
      </c>
      <c r="K418" t="s">
        <v>2017</v>
      </c>
      <c r="L418" t="s">
        <v>2025</v>
      </c>
      <c r="M418" s="3">
        <v>45672</v>
      </c>
      <c r="N418">
        <f t="shared" ca="1" si="37"/>
        <v>157</v>
      </c>
      <c r="O418" s="13" t="s">
        <v>2057</v>
      </c>
      <c r="P418" s="13">
        <v>10</v>
      </c>
      <c r="Q418" s="13">
        <v>5</v>
      </c>
      <c r="R418" s="13">
        <v>30</v>
      </c>
      <c r="S418" s="13">
        <v>16</v>
      </c>
      <c r="T418" s="13">
        <v>23</v>
      </c>
      <c r="U418" t="str">
        <f t="shared" ca="1" si="38"/>
        <v>Churned</v>
      </c>
      <c r="V418" t="s">
        <v>2035</v>
      </c>
      <c r="W418">
        <f t="shared" si="39"/>
        <v>3500</v>
      </c>
      <c r="X418">
        <v>8</v>
      </c>
    </row>
    <row r="419" spans="1:24" x14ac:dyDescent="0.3">
      <c r="A419" t="s">
        <v>428</v>
      </c>
      <c r="B419" t="s">
        <v>1428</v>
      </c>
      <c r="C419">
        <v>24</v>
      </c>
      <c r="D419" t="str">
        <f t="shared" si="40"/>
        <v>Adult</v>
      </c>
      <c r="E419" t="s">
        <v>2007</v>
      </c>
      <c r="F419" s="3">
        <v>45078</v>
      </c>
      <c r="G419" s="2" t="str">
        <f t="shared" si="41"/>
        <v>Jun</v>
      </c>
      <c r="H419" s="2" t="str">
        <f t="shared" si="36"/>
        <v>2023</v>
      </c>
      <c r="I419" t="s">
        <v>2011</v>
      </c>
      <c r="J419" t="s">
        <v>2012</v>
      </c>
      <c r="K419" t="s">
        <v>2014</v>
      </c>
      <c r="L419" t="s">
        <v>2025</v>
      </c>
      <c r="M419" s="3">
        <v>45717</v>
      </c>
      <c r="N419">
        <f t="shared" ca="1" si="37"/>
        <v>112</v>
      </c>
      <c r="O419" s="13" t="s">
        <v>2057</v>
      </c>
      <c r="P419" s="13" t="s">
        <v>2057</v>
      </c>
      <c r="Q419" s="13">
        <v>29</v>
      </c>
      <c r="R419" s="13">
        <v>24</v>
      </c>
      <c r="S419" s="13">
        <v>18</v>
      </c>
      <c r="T419" s="13">
        <v>21</v>
      </c>
      <c r="U419" t="str">
        <f t="shared" ca="1" si="38"/>
        <v>Churned</v>
      </c>
      <c r="V419" t="s">
        <v>2035</v>
      </c>
      <c r="W419">
        <f t="shared" si="39"/>
        <v>700</v>
      </c>
      <c r="X419">
        <v>5</v>
      </c>
    </row>
    <row r="420" spans="1:24" x14ac:dyDescent="0.3">
      <c r="A420" t="s">
        <v>429</v>
      </c>
      <c r="B420" t="s">
        <v>1429</v>
      </c>
      <c r="C420">
        <v>31</v>
      </c>
      <c r="D420" t="str">
        <f t="shared" si="40"/>
        <v>Adult</v>
      </c>
      <c r="E420" t="s">
        <v>2006</v>
      </c>
      <c r="F420" s="3">
        <v>45157</v>
      </c>
      <c r="G420" s="2" t="str">
        <f t="shared" si="41"/>
        <v>Aug</v>
      </c>
      <c r="H420" s="2" t="str">
        <f t="shared" si="36"/>
        <v>2023</v>
      </c>
      <c r="I420" t="s">
        <v>2008</v>
      </c>
      <c r="J420" t="s">
        <v>2012</v>
      </c>
      <c r="K420" t="s">
        <v>2016</v>
      </c>
      <c r="L420" t="s">
        <v>2047</v>
      </c>
      <c r="M420" s="3">
        <v>45793</v>
      </c>
      <c r="N420">
        <f t="shared" ca="1" si="37"/>
        <v>36</v>
      </c>
      <c r="O420" s="13" t="s">
        <v>2057</v>
      </c>
      <c r="P420" s="13">
        <v>21</v>
      </c>
      <c r="Q420" s="13">
        <v>18</v>
      </c>
      <c r="R420" s="13">
        <v>13</v>
      </c>
      <c r="S420" s="13">
        <v>4</v>
      </c>
      <c r="T420" s="13">
        <v>24</v>
      </c>
      <c r="U420" t="str">
        <f t="shared" ca="1" si="38"/>
        <v>Active</v>
      </c>
      <c r="V420" t="s">
        <v>2034</v>
      </c>
      <c r="W420">
        <f t="shared" si="39"/>
        <v>5500</v>
      </c>
      <c r="X420">
        <v>5</v>
      </c>
    </row>
    <row r="421" spans="1:24" x14ac:dyDescent="0.3">
      <c r="A421" t="s">
        <v>430</v>
      </c>
      <c r="B421" t="s">
        <v>1430</v>
      </c>
      <c r="C421">
        <v>36</v>
      </c>
      <c r="D421" t="str">
        <f t="shared" si="40"/>
        <v>Adult</v>
      </c>
      <c r="E421" t="s">
        <v>2007</v>
      </c>
      <c r="F421" s="3">
        <v>45433</v>
      </c>
      <c r="G421" s="2" t="str">
        <f t="shared" si="41"/>
        <v>May</v>
      </c>
      <c r="H421" s="2" t="str">
        <f t="shared" si="36"/>
        <v>2024</v>
      </c>
      <c r="I421" t="s">
        <v>2011</v>
      </c>
      <c r="J421" t="s">
        <v>2012</v>
      </c>
      <c r="K421" t="s">
        <v>2016</v>
      </c>
      <c r="L421" t="s">
        <v>2025</v>
      </c>
      <c r="M421" s="3">
        <v>45803</v>
      </c>
      <c r="N421">
        <f t="shared" ca="1" si="37"/>
        <v>26</v>
      </c>
      <c r="O421" s="13" t="s">
        <v>2057</v>
      </c>
      <c r="P421" s="13" t="s">
        <v>2057</v>
      </c>
      <c r="Q421" s="13" t="s">
        <v>2057</v>
      </c>
      <c r="R421" s="13" t="s">
        <v>2057</v>
      </c>
      <c r="T421" s="13">
        <v>27</v>
      </c>
      <c r="U421" t="str">
        <f t="shared" ca="1" si="38"/>
        <v>Active</v>
      </c>
      <c r="V421" t="s">
        <v>2034</v>
      </c>
      <c r="W421">
        <f t="shared" si="39"/>
        <v>700</v>
      </c>
      <c r="X421">
        <v>1</v>
      </c>
    </row>
    <row r="422" spans="1:24" x14ac:dyDescent="0.3">
      <c r="A422" t="s">
        <v>431</v>
      </c>
      <c r="B422" t="s">
        <v>1431</v>
      </c>
      <c r="C422">
        <v>32</v>
      </c>
      <c r="D422" t="str">
        <f t="shared" si="40"/>
        <v>Adult</v>
      </c>
      <c r="E422" t="s">
        <v>2007</v>
      </c>
      <c r="F422" s="3">
        <v>45628</v>
      </c>
      <c r="G422" s="2" t="str">
        <f t="shared" si="41"/>
        <v>Dec</v>
      </c>
      <c r="H422" s="2" t="str">
        <f t="shared" si="36"/>
        <v>2024</v>
      </c>
      <c r="I422" t="s">
        <v>2008</v>
      </c>
      <c r="J422" t="s">
        <v>2012</v>
      </c>
      <c r="K422" t="s">
        <v>2015</v>
      </c>
      <c r="L422" t="s">
        <v>2027</v>
      </c>
      <c r="M422" s="3">
        <v>45800</v>
      </c>
      <c r="N422">
        <f t="shared" ca="1" si="37"/>
        <v>29</v>
      </c>
      <c r="O422" s="13" t="s">
        <v>2057</v>
      </c>
      <c r="P422" s="13">
        <v>21</v>
      </c>
      <c r="Q422" s="13">
        <v>8</v>
      </c>
      <c r="R422" s="13">
        <v>19</v>
      </c>
      <c r="S422" s="13">
        <v>7</v>
      </c>
      <c r="T422" s="13">
        <v>3</v>
      </c>
      <c r="U422" t="str">
        <f t="shared" ca="1" si="38"/>
        <v>Active</v>
      </c>
      <c r="V422" t="s">
        <v>2034</v>
      </c>
      <c r="W422">
        <f t="shared" si="39"/>
        <v>5500</v>
      </c>
      <c r="X422">
        <v>8</v>
      </c>
    </row>
    <row r="423" spans="1:24" x14ac:dyDescent="0.3">
      <c r="A423" t="s">
        <v>432</v>
      </c>
      <c r="B423" t="s">
        <v>1432</v>
      </c>
      <c r="C423">
        <v>35</v>
      </c>
      <c r="D423" t="str">
        <f t="shared" si="40"/>
        <v>Adult</v>
      </c>
      <c r="E423" t="s">
        <v>2007</v>
      </c>
      <c r="F423" s="3">
        <v>45441</v>
      </c>
      <c r="G423" s="2" t="str">
        <f t="shared" si="41"/>
        <v>May</v>
      </c>
      <c r="H423" s="2" t="str">
        <f t="shared" si="36"/>
        <v>2024</v>
      </c>
      <c r="I423" t="s">
        <v>2011</v>
      </c>
      <c r="J423" t="s">
        <v>2012</v>
      </c>
      <c r="K423" t="s">
        <v>2016</v>
      </c>
      <c r="L423" t="s">
        <v>2027</v>
      </c>
      <c r="M423" s="3">
        <v>45814</v>
      </c>
      <c r="N423">
        <f t="shared" ca="1" si="37"/>
        <v>15</v>
      </c>
      <c r="O423" s="13">
        <v>11</v>
      </c>
      <c r="P423" s="13">
        <v>29</v>
      </c>
      <c r="Q423" s="13">
        <v>28</v>
      </c>
      <c r="R423" s="13">
        <v>9</v>
      </c>
      <c r="S423" s="13">
        <v>11</v>
      </c>
      <c r="T423" s="13">
        <v>16</v>
      </c>
      <c r="U423" t="str">
        <f t="shared" ca="1" si="38"/>
        <v>Active</v>
      </c>
      <c r="V423" t="s">
        <v>2034</v>
      </c>
      <c r="W423">
        <f t="shared" si="39"/>
        <v>700</v>
      </c>
      <c r="X423">
        <v>7</v>
      </c>
    </row>
    <row r="424" spans="1:24" x14ac:dyDescent="0.3">
      <c r="A424" t="s">
        <v>433</v>
      </c>
      <c r="B424" t="s">
        <v>1433</v>
      </c>
      <c r="C424">
        <v>64</v>
      </c>
      <c r="D424" t="str">
        <f t="shared" si="40"/>
        <v>Senior</v>
      </c>
      <c r="E424" t="s">
        <v>2006</v>
      </c>
      <c r="F424" s="3">
        <v>44787</v>
      </c>
      <c r="G424" s="2" t="str">
        <f t="shared" si="41"/>
        <v>Aug</v>
      </c>
      <c r="H424" s="2" t="str">
        <f t="shared" si="36"/>
        <v>2022</v>
      </c>
      <c r="I424" t="s">
        <v>2011</v>
      </c>
      <c r="J424" t="s">
        <v>2012</v>
      </c>
      <c r="K424" t="s">
        <v>2015</v>
      </c>
      <c r="L424" t="s">
        <v>2027</v>
      </c>
      <c r="M424" s="3">
        <v>45512</v>
      </c>
      <c r="N424">
        <f t="shared" ca="1" si="37"/>
        <v>317</v>
      </c>
      <c r="O424" s="4" t="s">
        <v>2057</v>
      </c>
      <c r="P424" s="4">
        <v>24</v>
      </c>
      <c r="Q424" s="4">
        <v>4</v>
      </c>
      <c r="R424" s="4">
        <v>28</v>
      </c>
      <c r="S424" s="4">
        <v>6</v>
      </c>
      <c r="T424" s="4">
        <v>24</v>
      </c>
      <c r="U424" t="str">
        <f t="shared" ca="1" si="38"/>
        <v>Churned</v>
      </c>
      <c r="V424" t="s">
        <v>2035</v>
      </c>
      <c r="W424">
        <f t="shared" si="39"/>
        <v>700</v>
      </c>
      <c r="X424">
        <v>8</v>
      </c>
    </row>
    <row r="425" spans="1:24" x14ac:dyDescent="0.3">
      <c r="A425" t="s">
        <v>434</v>
      </c>
      <c r="B425" t="s">
        <v>1434</v>
      </c>
      <c r="C425">
        <v>49</v>
      </c>
      <c r="D425" t="str">
        <f t="shared" si="40"/>
        <v>Senior</v>
      </c>
      <c r="E425" t="s">
        <v>2007</v>
      </c>
      <c r="F425" s="3">
        <v>45045</v>
      </c>
      <c r="G425" s="2" t="str">
        <f t="shared" si="41"/>
        <v>Apr</v>
      </c>
      <c r="H425" s="2" t="str">
        <f t="shared" si="36"/>
        <v>2023</v>
      </c>
      <c r="I425" t="s">
        <v>2009</v>
      </c>
      <c r="J425" t="s">
        <v>2012</v>
      </c>
      <c r="K425" t="s">
        <v>2015</v>
      </c>
      <c r="L425" t="s">
        <v>2026</v>
      </c>
      <c r="M425" s="3">
        <v>45642</v>
      </c>
      <c r="N425">
        <f t="shared" ca="1" si="37"/>
        <v>187</v>
      </c>
      <c r="O425" s="4">
        <v>1</v>
      </c>
      <c r="P425" s="4">
        <v>17</v>
      </c>
      <c r="Q425" s="4">
        <v>11</v>
      </c>
      <c r="R425" s="4">
        <v>17</v>
      </c>
      <c r="S425" s="4">
        <v>13</v>
      </c>
      <c r="T425" s="4">
        <v>2</v>
      </c>
      <c r="U425" t="str">
        <f t="shared" ca="1" si="38"/>
        <v>Churned</v>
      </c>
      <c r="V425" t="s">
        <v>2034</v>
      </c>
      <c r="W425">
        <f t="shared" si="39"/>
        <v>1800</v>
      </c>
      <c r="X425">
        <v>8</v>
      </c>
    </row>
    <row r="426" spans="1:24" x14ac:dyDescent="0.3">
      <c r="A426" t="s">
        <v>435</v>
      </c>
      <c r="B426" t="s">
        <v>1435</v>
      </c>
      <c r="C426">
        <v>24</v>
      </c>
      <c r="D426" t="str">
        <f t="shared" si="40"/>
        <v>Adult</v>
      </c>
      <c r="E426" t="s">
        <v>2007</v>
      </c>
      <c r="F426" s="3">
        <v>45001</v>
      </c>
      <c r="G426" s="2" t="str">
        <f t="shared" si="41"/>
        <v>Mar</v>
      </c>
      <c r="H426" s="2" t="str">
        <f t="shared" si="36"/>
        <v>2023</v>
      </c>
      <c r="I426" t="s">
        <v>2008</v>
      </c>
      <c r="J426" t="s">
        <v>2012</v>
      </c>
      <c r="K426" t="s">
        <v>2015</v>
      </c>
      <c r="L426" t="s">
        <v>2025</v>
      </c>
      <c r="M426" s="3">
        <v>45488</v>
      </c>
      <c r="N426">
        <f t="shared" ca="1" si="37"/>
        <v>341</v>
      </c>
      <c r="O426" s="4">
        <v>4</v>
      </c>
      <c r="P426" s="4">
        <v>25</v>
      </c>
      <c r="Q426" s="4">
        <v>7</v>
      </c>
      <c r="R426" s="4">
        <v>13</v>
      </c>
      <c r="S426" s="4">
        <v>5</v>
      </c>
      <c r="T426" s="4">
        <v>12</v>
      </c>
      <c r="U426" t="str">
        <f t="shared" ca="1" si="38"/>
        <v>Churned</v>
      </c>
      <c r="V426" t="s">
        <v>2035</v>
      </c>
      <c r="W426">
        <f t="shared" si="39"/>
        <v>5500</v>
      </c>
      <c r="X426">
        <v>10</v>
      </c>
    </row>
    <row r="427" spans="1:24" x14ac:dyDescent="0.3">
      <c r="A427" t="s">
        <v>436</v>
      </c>
      <c r="B427" t="s">
        <v>1436</v>
      </c>
      <c r="C427">
        <v>30</v>
      </c>
      <c r="D427" t="str">
        <f t="shared" si="40"/>
        <v>Adult</v>
      </c>
      <c r="E427" t="s">
        <v>2006</v>
      </c>
      <c r="F427" s="3">
        <v>45117</v>
      </c>
      <c r="G427" s="2" t="str">
        <f t="shared" si="41"/>
        <v>Jul</v>
      </c>
      <c r="H427" s="2" t="str">
        <f t="shared" si="36"/>
        <v>2023</v>
      </c>
      <c r="I427" t="s">
        <v>2008</v>
      </c>
      <c r="J427" t="s">
        <v>2012</v>
      </c>
      <c r="K427" t="s">
        <v>2014</v>
      </c>
      <c r="L427" t="s">
        <v>2047</v>
      </c>
      <c r="M427" s="3">
        <v>45643</v>
      </c>
      <c r="N427">
        <f t="shared" ca="1" si="37"/>
        <v>186</v>
      </c>
      <c r="O427" s="4" t="s">
        <v>2057</v>
      </c>
      <c r="P427" s="4" t="s">
        <v>2057</v>
      </c>
      <c r="Q427" s="4">
        <v>23</v>
      </c>
      <c r="R427" s="4">
        <v>21</v>
      </c>
      <c r="S427" s="4">
        <v>20</v>
      </c>
      <c r="T427" s="4">
        <v>1</v>
      </c>
      <c r="U427" t="str">
        <f t="shared" ca="1" si="38"/>
        <v>Churned</v>
      </c>
      <c r="V427" t="s">
        <v>2034</v>
      </c>
      <c r="W427">
        <f t="shared" si="39"/>
        <v>5500</v>
      </c>
      <c r="X427">
        <v>3</v>
      </c>
    </row>
    <row r="428" spans="1:24" x14ac:dyDescent="0.3">
      <c r="A428" t="s">
        <v>437</v>
      </c>
      <c r="B428" t="s">
        <v>1437</v>
      </c>
      <c r="C428">
        <v>77</v>
      </c>
      <c r="D428" t="str">
        <f t="shared" si="40"/>
        <v>Senior</v>
      </c>
      <c r="E428" t="s">
        <v>2007</v>
      </c>
      <c r="F428" s="3">
        <v>45045</v>
      </c>
      <c r="G428" s="2" t="str">
        <f t="shared" si="41"/>
        <v>Apr</v>
      </c>
      <c r="H428" s="2" t="str">
        <f t="shared" si="36"/>
        <v>2023</v>
      </c>
      <c r="I428" t="s">
        <v>2008</v>
      </c>
      <c r="J428" t="s">
        <v>2012</v>
      </c>
      <c r="K428" t="s">
        <v>2017</v>
      </c>
      <c r="L428" t="s">
        <v>2027</v>
      </c>
      <c r="M428" s="3">
        <v>45599</v>
      </c>
      <c r="N428">
        <f t="shared" ca="1" si="37"/>
        <v>230</v>
      </c>
      <c r="O428" s="4" t="s">
        <v>2057</v>
      </c>
      <c r="P428" s="4">
        <v>20</v>
      </c>
      <c r="Q428" s="4">
        <v>10</v>
      </c>
      <c r="R428" s="4">
        <v>29</v>
      </c>
      <c r="S428" s="4">
        <v>4</v>
      </c>
      <c r="T428" s="4">
        <v>6</v>
      </c>
      <c r="U428" t="str">
        <f t="shared" ca="1" si="38"/>
        <v>Churned</v>
      </c>
      <c r="V428" t="s">
        <v>2034</v>
      </c>
      <c r="W428">
        <f t="shared" si="39"/>
        <v>5500</v>
      </c>
      <c r="X428">
        <v>3</v>
      </c>
    </row>
    <row r="429" spans="1:24" x14ac:dyDescent="0.3">
      <c r="A429" t="s">
        <v>438</v>
      </c>
      <c r="B429" t="s">
        <v>1438</v>
      </c>
      <c r="C429">
        <v>64</v>
      </c>
      <c r="D429" t="str">
        <f t="shared" si="40"/>
        <v>Senior</v>
      </c>
      <c r="E429" t="s">
        <v>2006</v>
      </c>
      <c r="F429" s="3">
        <v>45439</v>
      </c>
      <c r="G429" s="2" t="str">
        <f t="shared" si="41"/>
        <v>May</v>
      </c>
      <c r="H429" s="2" t="str">
        <f t="shared" si="36"/>
        <v>2024</v>
      </c>
      <c r="I429" t="s">
        <v>2010</v>
      </c>
      <c r="J429" t="s">
        <v>2013</v>
      </c>
      <c r="L429" t="s">
        <v>2025</v>
      </c>
      <c r="M429" s="3">
        <v>45793</v>
      </c>
      <c r="N429">
        <f t="shared" ca="1" si="37"/>
        <v>36</v>
      </c>
      <c r="O429" s="13" t="s">
        <v>2057</v>
      </c>
      <c r="P429" s="13">
        <v>25</v>
      </c>
      <c r="Q429" s="13">
        <v>4</v>
      </c>
      <c r="R429" s="13">
        <v>20</v>
      </c>
      <c r="S429" s="13">
        <v>2</v>
      </c>
      <c r="T429" s="13">
        <v>14</v>
      </c>
      <c r="U429" t="str">
        <f t="shared" ca="1" si="38"/>
        <v>Active</v>
      </c>
      <c r="V429" t="s">
        <v>2034</v>
      </c>
      <c r="W429">
        <f t="shared" si="39"/>
        <v>3500</v>
      </c>
      <c r="X429">
        <v>1</v>
      </c>
    </row>
    <row r="430" spans="1:24" x14ac:dyDescent="0.3">
      <c r="A430" t="s">
        <v>439</v>
      </c>
      <c r="B430" t="s">
        <v>1439</v>
      </c>
      <c r="C430">
        <v>77</v>
      </c>
      <c r="D430" t="str">
        <f t="shared" si="40"/>
        <v>Senior</v>
      </c>
      <c r="E430" t="s">
        <v>2006</v>
      </c>
      <c r="F430" s="3">
        <v>45137</v>
      </c>
      <c r="G430" s="2" t="str">
        <f t="shared" si="41"/>
        <v>Jul</v>
      </c>
      <c r="H430" s="2" t="str">
        <f t="shared" si="36"/>
        <v>2023</v>
      </c>
      <c r="I430" t="s">
        <v>2009</v>
      </c>
      <c r="J430" t="s">
        <v>2012</v>
      </c>
      <c r="K430" t="s">
        <v>2015</v>
      </c>
      <c r="L430" t="s">
        <v>2027</v>
      </c>
      <c r="M430" s="3">
        <v>45560</v>
      </c>
      <c r="N430">
        <f t="shared" ca="1" si="37"/>
        <v>269</v>
      </c>
      <c r="O430" s="4" t="s">
        <v>2057</v>
      </c>
      <c r="P430" s="4" t="s">
        <v>2057</v>
      </c>
      <c r="Q430" s="4">
        <v>14</v>
      </c>
      <c r="R430" s="4">
        <v>5</v>
      </c>
      <c r="S430" s="4">
        <v>23</v>
      </c>
      <c r="T430" s="4">
        <v>9</v>
      </c>
      <c r="U430" t="str">
        <f t="shared" ca="1" si="38"/>
        <v>Churned</v>
      </c>
      <c r="V430" t="s">
        <v>2035</v>
      </c>
      <c r="W430">
        <f t="shared" si="39"/>
        <v>1800</v>
      </c>
      <c r="X430">
        <v>3</v>
      </c>
    </row>
    <row r="431" spans="1:24" x14ac:dyDescent="0.3">
      <c r="A431" t="s">
        <v>440</v>
      </c>
      <c r="B431" t="s">
        <v>1440</v>
      </c>
      <c r="C431">
        <v>54</v>
      </c>
      <c r="D431" t="str">
        <f t="shared" si="40"/>
        <v>Senior</v>
      </c>
      <c r="E431" t="s">
        <v>2007</v>
      </c>
      <c r="F431" s="3">
        <v>45411</v>
      </c>
      <c r="G431" s="2" t="str">
        <f t="shared" si="41"/>
        <v>Apr</v>
      </c>
      <c r="H431" s="2" t="str">
        <f t="shared" si="36"/>
        <v>2024</v>
      </c>
      <c r="I431" t="s">
        <v>2008</v>
      </c>
      <c r="J431" t="s">
        <v>2013</v>
      </c>
      <c r="L431" t="s">
        <v>2027</v>
      </c>
      <c r="M431" s="3">
        <v>45541</v>
      </c>
      <c r="N431">
        <f t="shared" ca="1" si="37"/>
        <v>288</v>
      </c>
      <c r="O431" s="4">
        <v>4</v>
      </c>
      <c r="P431" s="4">
        <v>15</v>
      </c>
      <c r="Q431" s="4">
        <v>5</v>
      </c>
      <c r="R431" s="4">
        <v>20</v>
      </c>
      <c r="S431" s="4">
        <v>7</v>
      </c>
      <c r="T431" s="4">
        <v>20</v>
      </c>
      <c r="U431" t="str">
        <f t="shared" ca="1" si="38"/>
        <v>Churned</v>
      </c>
      <c r="V431" t="s">
        <v>2035</v>
      </c>
      <c r="W431">
        <f t="shared" si="39"/>
        <v>5500</v>
      </c>
      <c r="X431">
        <v>6</v>
      </c>
    </row>
    <row r="432" spans="1:24" x14ac:dyDescent="0.3">
      <c r="A432" t="s">
        <v>441</v>
      </c>
      <c r="B432" t="s">
        <v>1441</v>
      </c>
      <c r="C432">
        <v>25</v>
      </c>
      <c r="D432" t="str">
        <f t="shared" si="40"/>
        <v>Adult</v>
      </c>
      <c r="E432" t="s">
        <v>2006</v>
      </c>
      <c r="F432" s="3">
        <v>45410</v>
      </c>
      <c r="G432" s="2" t="str">
        <f t="shared" si="41"/>
        <v>Apr</v>
      </c>
      <c r="H432" s="2" t="str">
        <f t="shared" si="36"/>
        <v>2024</v>
      </c>
      <c r="I432" t="s">
        <v>2010</v>
      </c>
      <c r="J432" t="s">
        <v>2012</v>
      </c>
      <c r="K432" t="s">
        <v>2014</v>
      </c>
      <c r="L432" t="s">
        <v>2026</v>
      </c>
      <c r="M432" s="3">
        <v>45567</v>
      </c>
      <c r="N432">
        <f t="shared" ca="1" si="37"/>
        <v>262</v>
      </c>
      <c r="O432" s="4" t="s">
        <v>2057</v>
      </c>
      <c r="P432" s="4">
        <v>14</v>
      </c>
      <c r="Q432" s="4">
        <v>27</v>
      </c>
      <c r="R432" s="4">
        <v>16</v>
      </c>
      <c r="S432" s="4">
        <v>9</v>
      </c>
      <c r="T432" s="4">
        <v>12</v>
      </c>
      <c r="U432" t="str">
        <f t="shared" ca="1" si="38"/>
        <v>Churned</v>
      </c>
      <c r="V432" t="s">
        <v>2035</v>
      </c>
      <c r="W432">
        <f t="shared" si="39"/>
        <v>3500</v>
      </c>
      <c r="X432">
        <v>1</v>
      </c>
    </row>
    <row r="433" spans="1:24" x14ac:dyDescent="0.3">
      <c r="A433" t="s">
        <v>442</v>
      </c>
      <c r="B433" t="s">
        <v>1442</v>
      </c>
      <c r="C433">
        <v>42</v>
      </c>
      <c r="D433" t="str">
        <f t="shared" si="40"/>
        <v>Adult</v>
      </c>
      <c r="E433" t="s">
        <v>2007</v>
      </c>
      <c r="F433" s="3">
        <v>45192</v>
      </c>
      <c r="G433" s="2" t="str">
        <f t="shared" si="41"/>
        <v>Sep</v>
      </c>
      <c r="H433" s="2" t="str">
        <f t="shared" si="36"/>
        <v>2023</v>
      </c>
      <c r="I433" t="s">
        <v>2010</v>
      </c>
      <c r="J433" t="s">
        <v>2012</v>
      </c>
      <c r="K433" t="s">
        <v>2016</v>
      </c>
      <c r="L433" t="s">
        <v>2047</v>
      </c>
      <c r="M433" s="3">
        <v>45795</v>
      </c>
      <c r="N433">
        <f t="shared" ca="1" si="37"/>
        <v>34</v>
      </c>
      <c r="O433" s="13">
        <v>1</v>
      </c>
      <c r="P433" s="13">
        <v>30</v>
      </c>
      <c r="Q433" s="13">
        <v>23</v>
      </c>
      <c r="R433" s="13">
        <v>28</v>
      </c>
      <c r="S433" s="13">
        <v>20</v>
      </c>
      <c r="T433" s="13">
        <v>13</v>
      </c>
      <c r="U433" t="str">
        <f t="shared" ca="1" si="38"/>
        <v>Active</v>
      </c>
      <c r="V433" t="s">
        <v>2034</v>
      </c>
      <c r="W433">
        <f t="shared" si="39"/>
        <v>3500</v>
      </c>
      <c r="X433">
        <v>9</v>
      </c>
    </row>
    <row r="434" spans="1:24" x14ac:dyDescent="0.3">
      <c r="A434" t="s">
        <v>443</v>
      </c>
      <c r="B434" t="s">
        <v>1443</v>
      </c>
      <c r="C434">
        <v>67</v>
      </c>
      <c r="D434" t="str">
        <f t="shared" si="40"/>
        <v>Senior</v>
      </c>
      <c r="E434" t="s">
        <v>2007</v>
      </c>
      <c r="F434" s="3">
        <v>45427</v>
      </c>
      <c r="G434" s="2" t="str">
        <f t="shared" si="41"/>
        <v>May</v>
      </c>
      <c r="H434" s="2" t="str">
        <f t="shared" si="36"/>
        <v>2024</v>
      </c>
      <c r="I434" t="s">
        <v>2009</v>
      </c>
      <c r="J434" t="s">
        <v>2012</v>
      </c>
      <c r="K434" t="s">
        <v>2016</v>
      </c>
      <c r="L434" t="s">
        <v>2028</v>
      </c>
      <c r="M434" s="3">
        <v>45643</v>
      </c>
      <c r="N434">
        <f t="shared" ca="1" si="37"/>
        <v>186</v>
      </c>
      <c r="O434" s="4" t="s">
        <v>2057</v>
      </c>
      <c r="P434" s="4" t="s">
        <v>2057</v>
      </c>
      <c r="Q434" s="4">
        <v>11</v>
      </c>
      <c r="R434" s="4">
        <v>12</v>
      </c>
      <c r="S434" s="4">
        <v>21</v>
      </c>
      <c r="T434" s="4">
        <v>4</v>
      </c>
      <c r="U434" t="str">
        <f t="shared" ca="1" si="38"/>
        <v>Churned</v>
      </c>
      <c r="V434" t="s">
        <v>2034</v>
      </c>
      <c r="W434">
        <f t="shared" si="39"/>
        <v>1800</v>
      </c>
      <c r="X434">
        <v>6</v>
      </c>
    </row>
    <row r="435" spans="1:24" x14ac:dyDescent="0.3">
      <c r="A435" t="s">
        <v>444</v>
      </c>
      <c r="B435" t="s">
        <v>1444</v>
      </c>
      <c r="C435">
        <v>16</v>
      </c>
      <c r="D435" t="str">
        <f t="shared" si="40"/>
        <v>Teenage</v>
      </c>
      <c r="E435" t="s">
        <v>2006</v>
      </c>
      <c r="F435" s="3">
        <v>45403</v>
      </c>
      <c r="G435" s="2" t="str">
        <f t="shared" si="41"/>
        <v>Apr</v>
      </c>
      <c r="H435" s="2" t="str">
        <f t="shared" si="36"/>
        <v>2024</v>
      </c>
      <c r="I435" t="s">
        <v>2010</v>
      </c>
      <c r="J435" t="s">
        <v>2012</v>
      </c>
      <c r="K435" t="s">
        <v>2016</v>
      </c>
      <c r="L435" t="s">
        <v>2027</v>
      </c>
      <c r="M435" s="3">
        <v>45508</v>
      </c>
      <c r="N435">
        <f t="shared" ca="1" si="37"/>
        <v>321</v>
      </c>
      <c r="O435" s="4" t="s">
        <v>2057</v>
      </c>
      <c r="P435" s="4">
        <v>6</v>
      </c>
      <c r="Q435" s="4">
        <v>3</v>
      </c>
      <c r="R435" s="4">
        <v>9</v>
      </c>
      <c r="S435" s="4">
        <v>12</v>
      </c>
      <c r="T435" s="4">
        <v>27</v>
      </c>
      <c r="U435" t="str">
        <f t="shared" ca="1" si="38"/>
        <v>Churned</v>
      </c>
      <c r="V435" t="s">
        <v>2035</v>
      </c>
      <c r="W435">
        <f t="shared" si="39"/>
        <v>3500</v>
      </c>
      <c r="X435">
        <v>3</v>
      </c>
    </row>
    <row r="436" spans="1:24" x14ac:dyDescent="0.3">
      <c r="A436" t="s">
        <v>445</v>
      </c>
      <c r="B436" t="s">
        <v>1445</v>
      </c>
      <c r="C436">
        <v>22</v>
      </c>
      <c r="D436" t="str">
        <f t="shared" si="40"/>
        <v>Adult</v>
      </c>
      <c r="E436" t="s">
        <v>2007</v>
      </c>
      <c r="F436" s="3">
        <v>45180</v>
      </c>
      <c r="G436" s="2" t="str">
        <f t="shared" si="41"/>
        <v>Sep</v>
      </c>
      <c r="H436" s="2" t="str">
        <f t="shared" si="36"/>
        <v>2023</v>
      </c>
      <c r="I436" t="s">
        <v>2009</v>
      </c>
      <c r="J436" t="s">
        <v>2012</v>
      </c>
      <c r="K436" t="s">
        <v>2016</v>
      </c>
      <c r="L436" t="s">
        <v>2025</v>
      </c>
      <c r="M436" s="3">
        <v>45701</v>
      </c>
      <c r="N436">
        <f t="shared" ca="1" si="37"/>
        <v>128</v>
      </c>
      <c r="O436" s="13" t="s">
        <v>2057</v>
      </c>
      <c r="P436" s="13">
        <v>8</v>
      </c>
      <c r="Q436" s="13">
        <v>8</v>
      </c>
      <c r="R436" s="13">
        <v>21</v>
      </c>
      <c r="S436" s="13">
        <v>22</v>
      </c>
      <c r="T436" s="13">
        <v>25</v>
      </c>
      <c r="U436" t="str">
        <f t="shared" ca="1" si="38"/>
        <v>Churned</v>
      </c>
      <c r="V436" t="s">
        <v>2035</v>
      </c>
      <c r="W436">
        <f t="shared" si="39"/>
        <v>1800</v>
      </c>
      <c r="X436">
        <v>3</v>
      </c>
    </row>
    <row r="437" spans="1:24" x14ac:dyDescent="0.3">
      <c r="A437" t="s">
        <v>446</v>
      </c>
      <c r="B437" t="s">
        <v>1446</v>
      </c>
      <c r="C437">
        <v>46</v>
      </c>
      <c r="D437" t="str">
        <f t="shared" si="40"/>
        <v>Senior</v>
      </c>
      <c r="E437" t="s">
        <v>2007</v>
      </c>
      <c r="F437" s="3">
        <v>45388</v>
      </c>
      <c r="G437" s="2" t="str">
        <f t="shared" si="41"/>
        <v>Apr</v>
      </c>
      <c r="H437" s="2" t="str">
        <f t="shared" si="36"/>
        <v>2024</v>
      </c>
      <c r="I437" t="s">
        <v>2011</v>
      </c>
      <c r="J437" t="s">
        <v>2012</v>
      </c>
      <c r="K437" t="s">
        <v>2017</v>
      </c>
      <c r="L437" t="s">
        <v>2026</v>
      </c>
      <c r="M437" s="3">
        <v>45802</v>
      </c>
      <c r="N437">
        <f t="shared" ca="1" si="37"/>
        <v>27</v>
      </c>
      <c r="O437" s="13" t="s">
        <v>2057</v>
      </c>
      <c r="P437" s="13">
        <v>18</v>
      </c>
      <c r="Q437" s="13">
        <v>11</v>
      </c>
      <c r="R437" s="13">
        <v>2</v>
      </c>
      <c r="S437" s="13">
        <v>29</v>
      </c>
      <c r="T437" s="13">
        <v>11</v>
      </c>
      <c r="U437" t="str">
        <f t="shared" ca="1" si="38"/>
        <v>Active</v>
      </c>
      <c r="V437" t="s">
        <v>2034</v>
      </c>
      <c r="W437">
        <f t="shared" si="39"/>
        <v>700</v>
      </c>
      <c r="X437">
        <v>7</v>
      </c>
    </row>
    <row r="438" spans="1:24" x14ac:dyDescent="0.3">
      <c r="A438" t="s">
        <v>447</v>
      </c>
      <c r="B438" t="s">
        <v>1447</v>
      </c>
      <c r="C438">
        <v>43</v>
      </c>
      <c r="D438" t="str">
        <f t="shared" si="40"/>
        <v>Adult</v>
      </c>
      <c r="E438" t="s">
        <v>2007</v>
      </c>
      <c r="F438" s="3">
        <v>45028</v>
      </c>
      <c r="G438" s="2" t="str">
        <f t="shared" si="41"/>
        <v>Apr</v>
      </c>
      <c r="H438" s="2" t="str">
        <f t="shared" si="36"/>
        <v>2023</v>
      </c>
      <c r="I438" t="s">
        <v>2010</v>
      </c>
      <c r="J438" t="s">
        <v>2012</v>
      </c>
      <c r="K438" t="s">
        <v>2015</v>
      </c>
      <c r="L438" t="s">
        <v>2047</v>
      </c>
      <c r="M438" s="3">
        <v>45562</v>
      </c>
      <c r="N438">
        <f t="shared" ca="1" si="37"/>
        <v>267</v>
      </c>
      <c r="O438" s="4" t="s">
        <v>2057</v>
      </c>
      <c r="P438" s="4">
        <v>9</v>
      </c>
      <c r="Q438" s="4">
        <v>24</v>
      </c>
      <c r="R438" s="4">
        <v>12</v>
      </c>
      <c r="S438" s="4">
        <v>24</v>
      </c>
      <c r="T438" s="4">
        <v>18</v>
      </c>
      <c r="U438" t="str">
        <f t="shared" ca="1" si="38"/>
        <v>Churned</v>
      </c>
      <c r="V438" t="s">
        <v>2034</v>
      </c>
      <c r="W438">
        <f t="shared" si="39"/>
        <v>3500</v>
      </c>
      <c r="X438">
        <v>9</v>
      </c>
    </row>
    <row r="439" spans="1:24" x14ac:dyDescent="0.3">
      <c r="A439" t="s">
        <v>448</v>
      </c>
      <c r="B439" t="s">
        <v>1448</v>
      </c>
      <c r="C439">
        <v>66</v>
      </c>
      <c r="D439" t="str">
        <f t="shared" si="40"/>
        <v>Senior</v>
      </c>
      <c r="E439" t="s">
        <v>2006</v>
      </c>
      <c r="F439" s="3">
        <v>45401</v>
      </c>
      <c r="G439" s="2" t="str">
        <f t="shared" si="41"/>
        <v>Apr</v>
      </c>
      <c r="H439" s="2" t="str">
        <f t="shared" si="36"/>
        <v>2024</v>
      </c>
      <c r="I439" t="s">
        <v>2011</v>
      </c>
      <c r="J439" t="s">
        <v>2013</v>
      </c>
      <c r="L439" t="s">
        <v>2047</v>
      </c>
      <c r="M439" s="3">
        <v>45814</v>
      </c>
      <c r="N439">
        <f t="shared" ca="1" si="37"/>
        <v>15</v>
      </c>
      <c r="O439" s="13" t="s">
        <v>2057</v>
      </c>
      <c r="P439" s="13">
        <v>10</v>
      </c>
      <c r="Q439" s="13">
        <v>24</v>
      </c>
      <c r="R439" s="13">
        <v>11</v>
      </c>
      <c r="S439" s="13">
        <v>9</v>
      </c>
      <c r="T439" s="13">
        <v>17</v>
      </c>
      <c r="U439" t="str">
        <f t="shared" ca="1" si="38"/>
        <v>Active</v>
      </c>
      <c r="V439" t="s">
        <v>2035</v>
      </c>
      <c r="W439">
        <f t="shared" si="39"/>
        <v>700</v>
      </c>
      <c r="X439">
        <v>8</v>
      </c>
    </row>
    <row r="440" spans="1:24" x14ac:dyDescent="0.3">
      <c r="A440" t="s">
        <v>449</v>
      </c>
      <c r="B440" t="s">
        <v>1449</v>
      </c>
      <c r="C440">
        <v>33</v>
      </c>
      <c r="D440" t="str">
        <f t="shared" si="40"/>
        <v>Adult</v>
      </c>
      <c r="E440" t="s">
        <v>2007</v>
      </c>
      <c r="F440" s="3">
        <v>45378</v>
      </c>
      <c r="G440" s="2" t="str">
        <f t="shared" si="41"/>
        <v>Mar</v>
      </c>
      <c r="H440" s="2" t="str">
        <f t="shared" si="36"/>
        <v>2024</v>
      </c>
      <c r="I440" t="s">
        <v>2011</v>
      </c>
      <c r="J440" t="s">
        <v>2012</v>
      </c>
      <c r="K440" t="s">
        <v>2014</v>
      </c>
      <c r="L440" t="s">
        <v>2028</v>
      </c>
      <c r="M440" s="3">
        <v>45810</v>
      </c>
      <c r="N440">
        <f t="shared" ca="1" si="37"/>
        <v>19</v>
      </c>
      <c r="O440" s="13" t="s">
        <v>2057</v>
      </c>
      <c r="P440" s="13" t="s">
        <v>2057</v>
      </c>
      <c r="Q440" s="13" t="s">
        <v>2057</v>
      </c>
      <c r="R440" s="13" t="s">
        <v>2057</v>
      </c>
      <c r="T440" s="13">
        <v>15</v>
      </c>
      <c r="U440" t="str">
        <f t="shared" ca="1" si="38"/>
        <v>Active</v>
      </c>
      <c r="V440" t="s">
        <v>2035</v>
      </c>
      <c r="W440">
        <f t="shared" si="39"/>
        <v>700</v>
      </c>
      <c r="X440">
        <v>7</v>
      </c>
    </row>
    <row r="441" spans="1:24" x14ac:dyDescent="0.3">
      <c r="A441" t="s">
        <v>450</v>
      </c>
      <c r="B441" t="s">
        <v>1450</v>
      </c>
      <c r="C441">
        <v>15</v>
      </c>
      <c r="D441" t="str">
        <f t="shared" si="40"/>
        <v>Teenage</v>
      </c>
      <c r="E441" t="s">
        <v>2007</v>
      </c>
      <c r="F441" s="3">
        <v>45100</v>
      </c>
      <c r="G441" s="2" t="str">
        <f t="shared" si="41"/>
        <v>Jun</v>
      </c>
      <c r="H441" s="2" t="str">
        <f t="shared" si="36"/>
        <v>2023</v>
      </c>
      <c r="I441" t="s">
        <v>2011</v>
      </c>
      <c r="J441" t="s">
        <v>2012</v>
      </c>
      <c r="K441" t="s">
        <v>2017</v>
      </c>
      <c r="L441" t="s">
        <v>2028</v>
      </c>
      <c r="M441" s="3">
        <v>45716</v>
      </c>
      <c r="N441">
        <f t="shared" ca="1" si="37"/>
        <v>113</v>
      </c>
      <c r="O441" s="13" t="s">
        <v>2057</v>
      </c>
      <c r="P441" s="13">
        <v>11</v>
      </c>
      <c r="Q441" s="13">
        <v>9</v>
      </c>
      <c r="R441" s="13">
        <v>24</v>
      </c>
      <c r="S441" s="13">
        <v>12</v>
      </c>
      <c r="T441" s="13">
        <v>7</v>
      </c>
      <c r="U441" t="str">
        <f t="shared" ca="1" si="38"/>
        <v>Churned</v>
      </c>
      <c r="V441" t="s">
        <v>2035</v>
      </c>
      <c r="W441">
        <f t="shared" si="39"/>
        <v>700</v>
      </c>
      <c r="X441">
        <v>5</v>
      </c>
    </row>
    <row r="442" spans="1:24" x14ac:dyDescent="0.3">
      <c r="A442" t="s">
        <v>451</v>
      </c>
      <c r="B442" t="s">
        <v>1451</v>
      </c>
      <c r="C442">
        <v>50</v>
      </c>
      <c r="D442" t="str">
        <f t="shared" si="40"/>
        <v>Senior</v>
      </c>
      <c r="E442" t="s">
        <v>2007</v>
      </c>
      <c r="F442" s="3">
        <v>45043</v>
      </c>
      <c r="G442" s="2" t="str">
        <f t="shared" si="41"/>
        <v>Apr</v>
      </c>
      <c r="H442" s="2" t="str">
        <f t="shared" si="36"/>
        <v>2023</v>
      </c>
      <c r="I442" t="s">
        <v>2011</v>
      </c>
      <c r="J442" t="s">
        <v>2012</v>
      </c>
      <c r="K442" t="s">
        <v>2016</v>
      </c>
      <c r="L442" t="s">
        <v>2047</v>
      </c>
      <c r="M442" s="3">
        <v>45737</v>
      </c>
      <c r="N442">
        <f t="shared" ca="1" si="37"/>
        <v>92</v>
      </c>
      <c r="O442" s="13" t="s">
        <v>2057</v>
      </c>
      <c r="P442" s="13">
        <v>19</v>
      </c>
      <c r="Q442" s="13">
        <v>10</v>
      </c>
      <c r="R442" s="13">
        <v>19</v>
      </c>
      <c r="S442" s="13">
        <v>19</v>
      </c>
      <c r="T442" s="13">
        <v>9</v>
      </c>
      <c r="U442" t="str">
        <f t="shared" ca="1" si="38"/>
        <v>Churned</v>
      </c>
      <c r="V442" t="s">
        <v>2034</v>
      </c>
      <c r="W442">
        <f t="shared" si="39"/>
        <v>700</v>
      </c>
      <c r="X442">
        <v>2</v>
      </c>
    </row>
    <row r="443" spans="1:24" x14ac:dyDescent="0.3">
      <c r="A443" t="s">
        <v>452</v>
      </c>
      <c r="B443" t="s">
        <v>1452</v>
      </c>
      <c r="C443">
        <v>57</v>
      </c>
      <c r="D443" t="str">
        <f t="shared" si="40"/>
        <v>Senior</v>
      </c>
      <c r="E443" t="s">
        <v>2006</v>
      </c>
      <c r="F443" s="3">
        <v>45165</v>
      </c>
      <c r="G443" s="2" t="str">
        <f t="shared" si="41"/>
        <v>Aug</v>
      </c>
      <c r="H443" s="2" t="str">
        <f t="shared" si="36"/>
        <v>2023</v>
      </c>
      <c r="I443" t="s">
        <v>2009</v>
      </c>
      <c r="J443" t="s">
        <v>2013</v>
      </c>
      <c r="L443" t="s">
        <v>2028</v>
      </c>
      <c r="M443" s="3">
        <v>45804</v>
      </c>
      <c r="N443">
        <f t="shared" ca="1" si="37"/>
        <v>25</v>
      </c>
      <c r="O443" s="13" t="s">
        <v>2057</v>
      </c>
      <c r="P443" s="13">
        <v>21</v>
      </c>
      <c r="Q443" s="13">
        <v>30</v>
      </c>
      <c r="R443" s="13">
        <v>13</v>
      </c>
      <c r="S443" s="13">
        <v>26</v>
      </c>
      <c r="T443" s="13">
        <v>27</v>
      </c>
      <c r="U443" t="str">
        <f t="shared" ca="1" si="38"/>
        <v>Active</v>
      </c>
      <c r="V443" t="s">
        <v>2035</v>
      </c>
      <c r="W443">
        <f t="shared" si="39"/>
        <v>1800</v>
      </c>
      <c r="X443">
        <v>6</v>
      </c>
    </row>
    <row r="444" spans="1:24" x14ac:dyDescent="0.3">
      <c r="A444" t="s">
        <v>453</v>
      </c>
      <c r="B444" t="s">
        <v>1453</v>
      </c>
      <c r="C444">
        <v>14</v>
      </c>
      <c r="D444" t="str">
        <f t="shared" si="40"/>
        <v>Teenage</v>
      </c>
      <c r="E444" t="s">
        <v>2007</v>
      </c>
      <c r="F444" s="3">
        <v>45240</v>
      </c>
      <c r="G444" s="2" t="str">
        <f t="shared" si="41"/>
        <v>Nov</v>
      </c>
      <c r="H444" s="2" t="str">
        <f t="shared" si="36"/>
        <v>2023</v>
      </c>
      <c r="I444" t="s">
        <v>2008</v>
      </c>
      <c r="J444" t="s">
        <v>2012</v>
      </c>
      <c r="K444" t="s">
        <v>2015</v>
      </c>
      <c r="L444" t="s">
        <v>2026</v>
      </c>
      <c r="M444" s="3">
        <v>45735</v>
      </c>
      <c r="N444">
        <f t="shared" ca="1" si="37"/>
        <v>94</v>
      </c>
      <c r="O444" s="13" t="s">
        <v>2057</v>
      </c>
      <c r="P444" s="13" t="s">
        <v>2057</v>
      </c>
      <c r="Q444" s="13">
        <v>26</v>
      </c>
      <c r="R444" s="13">
        <v>23</v>
      </c>
      <c r="S444" s="13">
        <v>2</v>
      </c>
      <c r="T444" s="13">
        <v>24</v>
      </c>
      <c r="U444" t="str">
        <f t="shared" ca="1" si="38"/>
        <v>Churned</v>
      </c>
      <c r="V444" t="s">
        <v>2035</v>
      </c>
      <c r="W444">
        <f t="shared" si="39"/>
        <v>5500</v>
      </c>
      <c r="X444">
        <v>3</v>
      </c>
    </row>
    <row r="445" spans="1:24" x14ac:dyDescent="0.3">
      <c r="A445" t="s">
        <v>454</v>
      </c>
      <c r="B445" t="s">
        <v>1454</v>
      </c>
      <c r="C445">
        <v>49</v>
      </c>
      <c r="D445" t="str">
        <f t="shared" si="40"/>
        <v>Senior</v>
      </c>
      <c r="E445" t="s">
        <v>2006</v>
      </c>
      <c r="F445" s="3">
        <v>45165</v>
      </c>
      <c r="G445" s="2" t="str">
        <f t="shared" si="41"/>
        <v>Aug</v>
      </c>
      <c r="H445" s="2" t="str">
        <f t="shared" si="36"/>
        <v>2023</v>
      </c>
      <c r="I445" t="s">
        <v>2009</v>
      </c>
      <c r="J445" t="s">
        <v>2012</v>
      </c>
      <c r="K445" t="s">
        <v>2014</v>
      </c>
      <c r="L445" t="s">
        <v>2025</v>
      </c>
      <c r="M445" s="3">
        <v>45601</v>
      </c>
      <c r="N445">
        <f t="shared" ca="1" si="37"/>
        <v>228</v>
      </c>
      <c r="O445" s="4" t="s">
        <v>2057</v>
      </c>
      <c r="P445" s="4" t="s">
        <v>2057</v>
      </c>
      <c r="Q445" s="4">
        <v>6</v>
      </c>
      <c r="R445" s="4">
        <v>6</v>
      </c>
      <c r="S445" s="4">
        <v>20</v>
      </c>
      <c r="T445" s="4">
        <v>1</v>
      </c>
      <c r="U445" t="str">
        <f t="shared" ca="1" si="38"/>
        <v>Churned</v>
      </c>
      <c r="V445" t="s">
        <v>2034</v>
      </c>
      <c r="W445">
        <f t="shared" si="39"/>
        <v>1800</v>
      </c>
      <c r="X445">
        <v>1</v>
      </c>
    </row>
    <row r="446" spans="1:24" x14ac:dyDescent="0.3">
      <c r="A446" t="s">
        <v>455</v>
      </c>
      <c r="B446" t="s">
        <v>1455</v>
      </c>
      <c r="C446">
        <v>41</v>
      </c>
      <c r="D446" t="str">
        <f t="shared" si="40"/>
        <v>Adult</v>
      </c>
      <c r="E446" t="s">
        <v>2006</v>
      </c>
      <c r="F446" s="3">
        <v>45350</v>
      </c>
      <c r="G446" s="2" t="str">
        <f t="shared" si="41"/>
        <v>Feb</v>
      </c>
      <c r="H446" s="2" t="str">
        <f t="shared" si="36"/>
        <v>2024</v>
      </c>
      <c r="I446" t="s">
        <v>2008</v>
      </c>
      <c r="J446" t="s">
        <v>2013</v>
      </c>
      <c r="L446" t="s">
        <v>2028</v>
      </c>
      <c r="M446" s="3">
        <v>45800</v>
      </c>
      <c r="N446">
        <f t="shared" ca="1" si="37"/>
        <v>29</v>
      </c>
      <c r="O446" s="13">
        <v>8</v>
      </c>
      <c r="P446" s="13">
        <v>5</v>
      </c>
      <c r="Q446" s="13">
        <v>25</v>
      </c>
      <c r="R446" s="13">
        <v>24</v>
      </c>
      <c r="S446" s="13">
        <v>5</v>
      </c>
      <c r="T446" s="13">
        <v>25</v>
      </c>
      <c r="U446" t="str">
        <f t="shared" ca="1" si="38"/>
        <v>Active</v>
      </c>
      <c r="V446" t="s">
        <v>2035</v>
      </c>
      <c r="W446">
        <f t="shared" si="39"/>
        <v>5500</v>
      </c>
      <c r="X446">
        <v>6</v>
      </c>
    </row>
    <row r="447" spans="1:24" x14ac:dyDescent="0.3">
      <c r="A447" t="s">
        <v>456</v>
      </c>
      <c r="B447" t="s">
        <v>1456</v>
      </c>
      <c r="C447">
        <v>34</v>
      </c>
      <c r="D447" t="str">
        <f t="shared" si="40"/>
        <v>Adult</v>
      </c>
      <c r="E447" t="s">
        <v>2006</v>
      </c>
      <c r="F447" s="3">
        <v>45139</v>
      </c>
      <c r="G447" s="2" t="str">
        <f t="shared" si="41"/>
        <v>Aug</v>
      </c>
      <c r="H447" s="2" t="str">
        <f t="shared" si="36"/>
        <v>2023</v>
      </c>
      <c r="I447" t="s">
        <v>2009</v>
      </c>
      <c r="J447" t="s">
        <v>2012</v>
      </c>
      <c r="K447" t="s">
        <v>2015</v>
      </c>
      <c r="L447" t="s">
        <v>2027</v>
      </c>
      <c r="M447" s="3">
        <v>45801</v>
      </c>
      <c r="N447">
        <f t="shared" ca="1" si="37"/>
        <v>28</v>
      </c>
      <c r="O447" s="13" t="s">
        <v>2057</v>
      </c>
      <c r="P447" s="13">
        <v>11</v>
      </c>
      <c r="Q447" s="13">
        <v>8</v>
      </c>
      <c r="R447" s="13">
        <v>15</v>
      </c>
      <c r="S447" s="13">
        <v>15</v>
      </c>
      <c r="T447" s="13">
        <v>1</v>
      </c>
      <c r="U447" t="str">
        <f t="shared" ca="1" si="38"/>
        <v>Active</v>
      </c>
      <c r="V447" t="s">
        <v>2035</v>
      </c>
      <c r="W447">
        <f t="shared" si="39"/>
        <v>1800</v>
      </c>
      <c r="X447">
        <v>6</v>
      </c>
    </row>
    <row r="448" spans="1:24" x14ac:dyDescent="0.3">
      <c r="A448" t="s">
        <v>457</v>
      </c>
      <c r="B448" t="s">
        <v>1457</v>
      </c>
      <c r="C448">
        <v>42</v>
      </c>
      <c r="D448" t="str">
        <f t="shared" si="40"/>
        <v>Adult</v>
      </c>
      <c r="E448" t="s">
        <v>2006</v>
      </c>
      <c r="F448" s="3">
        <v>45335</v>
      </c>
      <c r="G448" s="2" t="str">
        <f t="shared" si="41"/>
        <v>Feb</v>
      </c>
      <c r="H448" s="2" t="str">
        <f t="shared" si="36"/>
        <v>2024</v>
      </c>
      <c r="I448" t="s">
        <v>2010</v>
      </c>
      <c r="J448" t="s">
        <v>2012</v>
      </c>
      <c r="K448" t="s">
        <v>2014</v>
      </c>
      <c r="L448" t="s">
        <v>2026</v>
      </c>
      <c r="M448" s="3">
        <v>45804</v>
      </c>
      <c r="N448">
        <f t="shared" ca="1" si="37"/>
        <v>25</v>
      </c>
      <c r="O448" s="13" t="s">
        <v>2057</v>
      </c>
      <c r="P448" s="13" t="s">
        <v>2057</v>
      </c>
      <c r="Q448" s="13">
        <v>21</v>
      </c>
      <c r="R448" s="13">
        <v>21</v>
      </c>
      <c r="S448" s="13">
        <v>11</v>
      </c>
      <c r="T448" s="13">
        <v>8</v>
      </c>
      <c r="U448" t="str">
        <f t="shared" ca="1" si="38"/>
        <v>Active</v>
      </c>
      <c r="V448" t="s">
        <v>2035</v>
      </c>
      <c r="W448">
        <f t="shared" si="39"/>
        <v>3500</v>
      </c>
      <c r="X448">
        <v>5</v>
      </c>
    </row>
    <row r="449" spans="1:24" x14ac:dyDescent="0.3">
      <c r="A449" t="s">
        <v>458</v>
      </c>
      <c r="B449" t="s">
        <v>1458</v>
      </c>
      <c r="C449">
        <v>66</v>
      </c>
      <c r="D449" t="str">
        <f t="shared" si="40"/>
        <v>Senior</v>
      </c>
      <c r="E449" t="s">
        <v>2006</v>
      </c>
      <c r="F449" s="3">
        <v>45293</v>
      </c>
      <c r="G449" s="2" t="str">
        <f t="shared" si="41"/>
        <v>Jan</v>
      </c>
      <c r="H449" s="2" t="str">
        <f t="shared" si="36"/>
        <v>2024</v>
      </c>
      <c r="I449" t="s">
        <v>2009</v>
      </c>
      <c r="J449" t="s">
        <v>2012</v>
      </c>
      <c r="K449" t="s">
        <v>2015</v>
      </c>
      <c r="L449" t="s">
        <v>2025</v>
      </c>
      <c r="M449" s="3">
        <v>45806</v>
      </c>
      <c r="N449">
        <f t="shared" ca="1" si="37"/>
        <v>23</v>
      </c>
      <c r="O449" s="13" t="s">
        <v>2057</v>
      </c>
      <c r="P449" s="13">
        <v>15</v>
      </c>
      <c r="Q449" s="13">
        <v>21</v>
      </c>
      <c r="R449" s="13">
        <v>16</v>
      </c>
      <c r="S449" s="13">
        <v>21</v>
      </c>
      <c r="T449" s="13">
        <v>8</v>
      </c>
      <c r="U449" t="str">
        <f t="shared" ca="1" si="38"/>
        <v>Active</v>
      </c>
      <c r="V449" t="s">
        <v>2034</v>
      </c>
      <c r="W449">
        <f t="shared" si="39"/>
        <v>1800</v>
      </c>
      <c r="X449">
        <v>5</v>
      </c>
    </row>
    <row r="450" spans="1:24" x14ac:dyDescent="0.3">
      <c r="A450" t="s">
        <v>459</v>
      </c>
      <c r="B450" t="s">
        <v>1459</v>
      </c>
      <c r="C450">
        <v>59</v>
      </c>
      <c r="D450" t="str">
        <f t="shared" si="40"/>
        <v>Senior</v>
      </c>
      <c r="E450" t="s">
        <v>2007</v>
      </c>
      <c r="F450" s="3">
        <v>45448</v>
      </c>
      <c r="G450" s="2" t="str">
        <f t="shared" si="41"/>
        <v>Jun</v>
      </c>
      <c r="H450" s="2" t="str">
        <f t="shared" ref="H450:H513" si="42">TEXT(F450,"yyyy")</f>
        <v>2024</v>
      </c>
      <c r="I450" t="s">
        <v>2008</v>
      </c>
      <c r="J450" t="s">
        <v>2012</v>
      </c>
      <c r="K450" t="s">
        <v>2016</v>
      </c>
      <c r="L450" t="s">
        <v>2027</v>
      </c>
      <c r="M450" s="3">
        <v>45586</v>
      </c>
      <c r="N450">
        <f t="shared" ref="N450:N513" ca="1" si="43">IF(M450="", "", TODAY()-M450)</f>
        <v>243</v>
      </c>
      <c r="O450" s="4">
        <v>8</v>
      </c>
      <c r="P450" s="4">
        <v>11</v>
      </c>
      <c r="Q450" s="4">
        <v>25</v>
      </c>
      <c r="R450" s="4">
        <v>12</v>
      </c>
      <c r="S450" s="4">
        <v>17</v>
      </c>
      <c r="T450" s="4">
        <v>1</v>
      </c>
      <c r="U450" t="str">
        <f t="shared" ref="U450:U513" ca="1" si="44">IF(N450&gt;45, "Churned", "Active")</f>
        <v>Churned</v>
      </c>
      <c r="V450" t="s">
        <v>2034</v>
      </c>
      <c r="W450">
        <f t="shared" ref="W450:W513" si="45">IF(I450="Annual",5500,IF(I450="Quarterly",1800,IF(I450="Six month",3500,700)))</f>
        <v>5500</v>
      </c>
      <c r="X450">
        <v>7</v>
      </c>
    </row>
    <row r="451" spans="1:24" x14ac:dyDescent="0.3">
      <c r="A451" t="s">
        <v>460</v>
      </c>
      <c r="B451" t="s">
        <v>1460</v>
      </c>
      <c r="C451">
        <v>74</v>
      </c>
      <c r="D451" t="str">
        <f t="shared" ref="D451:D514" si="46">IF(C451&gt;=45,"Senior",IF(C451&gt;=18,"Adult","Teenage"))</f>
        <v>Senior</v>
      </c>
      <c r="E451" t="s">
        <v>2007</v>
      </c>
      <c r="F451" s="3">
        <v>45182</v>
      </c>
      <c r="G451" s="2" t="str">
        <f t="shared" ref="G451:G514" si="47">TEXT(F451,"mmm")</f>
        <v>Sep</v>
      </c>
      <c r="H451" s="2" t="str">
        <f t="shared" si="42"/>
        <v>2023</v>
      </c>
      <c r="I451" t="s">
        <v>2008</v>
      </c>
      <c r="J451" t="s">
        <v>2012</v>
      </c>
      <c r="K451" t="s">
        <v>2015</v>
      </c>
      <c r="L451" t="s">
        <v>2025</v>
      </c>
      <c r="M451" s="3">
        <v>45461</v>
      </c>
      <c r="N451">
        <f t="shared" ca="1" si="43"/>
        <v>368</v>
      </c>
      <c r="O451" s="4" t="s">
        <v>2057</v>
      </c>
      <c r="P451" s="4" t="s">
        <v>2057</v>
      </c>
      <c r="Q451" s="4" t="s">
        <v>2057</v>
      </c>
      <c r="R451" s="4">
        <v>15</v>
      </c>
      <c r="S451" s="4">
        <v>16</v>
      </c>
      <c r="T451" s="4">
        <v>7</v>
      </c>
      <c r="U451" t="str">
        <f t="shared" ca="1" si="44"/>
        <v>Churned</v>
      </c>
      <c r="V451" t="s">
        <v>2034</v>
      </c>
      <c r="W451">
        <f t="shared" si="45"/>
        <v>5500</v>
      </c>
      <c r="X451">
        <v>6</v>
      </c>
    </row>
    <row r="452" spans="1:24" x14ac:dyDescent="0.3">
      <c r="A452" t="s">
        <v>461</v>
      </c>
      <c r="B452" t="s">
        <v>1461</v>
      </c>
      <c r="C452">
        <v>54</v>
      </c>
      <c r="D452" t="str">
        <f t="shared" si="46"/>
        <v>Senior</v>
      </c>
      <c r="E452" t="s">
        <v>2007</v>
      </c>
      <c r="F452" s="3">
        <v>45171</v>
      </c>
      <c r="G452" s="2" t="str">
        <f t="shared" si="47"/>
        <v>Sep</v>
      </c>
      <c r="H452" s="2" t="str">
        <f t="shared" si="42"/>
        <v>2023</v>
      </c>
      <c r="I452" t="s">
        <v>2011</v>
      </c>
      <c r="J452" t="s">
        <v>2012</v>
      </c>
      <c r="K452" t="s">
        <v>2017</v>
      </c>
      <c r="L452" t="s">
        <v>2027</v>
      </c>
      <c r="M452" s="3">
        <v>45815</v>
      </c>
      <c r="N452">
        <f t="shared" ca="1" si="43"/>
        <v>14</v>
      </c>
      <c r="O452" s="13" t="s">
        <v>2057</v>
      </c>
      <c r="P452" s="13">
        <v>17</v>
      </c>
      <c r="Q452" s="13">
        <v>15</v>
      </c>
      <c r="R452" s="13">
        <v>6</v>
      </c>
      <c r="S452" s="13">
        <v>11</v>
      </c>
      <c r="T452" s="13">
        <v>5</v>
      </c>
      <c r="U452" t="str">
        <f t="shared" ca="1" si="44"/>
        <v>Active</v>
      </c>
      <c r="V452" t="s">
        <v>2035</v>
      </c>
      <c r="W452">
        <f t="shared" si="45"/>
        <v>700</v>
      </c>
      <c r="X452">
        <v>3</v>
      </c>
    </row>
    <row r="453" spans="1:24" x14ac:dyDescent="0.3">
      <c r="A453" t="s">
        <v>462</v>
      </c>
      <c r="B453" t="s">
        <v>1462</v>
      </c>
      <c r="C453">
        <v>17</v>
      </c>
      <c r="D453" t="str">
        <f t="shared" si="46"/>
        <v>Teenage</v>
      </c>
      <c r="E453" t="s">
        <v>2007</v>
      </c>
      <c r="F453" s="3">
        <v>45111</v>
      </c>
      <c r="G453" s="2" t="str">
        <f t="shared" si="47"/>
        <v>Jul</v>
      </c>
      <c r="H453" s="2" t="str">
        <f t="shared" si="42"/>
        <v>2023</v>
      </c>
      <c r="I453" t="s">
        <v>2008</v>
      </c>
      <c r="J453" t="s">
        <v>2012</v>
      </c>
      <c r="K453" t="s">
        <v>2016</v>
      </c>
      <c r="L453" t="s">
        <v>2047</v>
      </c>
      <c r="M453" s="3">
        <v>45518</v>
      </c>
      <c r="N453">
        <f t="shared" ca="1" si="43"/>
        <v>311</v>
      </c>
      <c r="O453" s="4" t="s">
        <v>2057</v>
      </c>
      <c r="P453" s="4" t="s">
        <v>2057</v>
      </c>
      <c r="Q453" s="4">
        <v>12</v>
      </c>
      <c r="R453" s="4">
        <v>14</v>
      </c>
      <c r="S453" s="4">
        <v>27</v>
      </c>
      <c r="T453" s="4">
        <v>2</v>
      </c>
      <c r="U453" t="str">
        <f t="shared" ca="1" si="44"/>
        <v>Churned</v>
      </c>
      <c r="V453" t="s">
        <v>2035</v>
      </c>
      <c r="W453">
        <f t="shared" si="45"/>
        <v>5500</v>
      </c>
      <c r="X453">
        <v>6</v>
      </c>
    </row>
    <row r="454" spans="1:24" x14ac:dyDescent="0.3">
      <c r="A454" t="s">
        <v>463</v>
      </c>
      <c r="B454" t="s">
        <v>1463</v>
      </c>
      <c r="C454">
        <v>27</v>
      </c>
      <c r="D454" t="str">
        <f t="shared" si="46"/>
        <v>Adult</v>
      </c>
      <c r="E454" t="s">
        <v>2006</v>
      </c>
      <c r="F454" s="3">
        <v>45205</v>
      </c>
      <c r="G454" s="2" t="str">
        <f t="shared" si="47"/>
        <v>Oct</v>
      </c>
      <c r="H454" s="2" t="str">
        <f t="shared" si="42"/>
        <v>2023</v>
      </c>
      <c r="I454" t="s">
        <v>2009</v>
      </c>
      <c r="J454" t="s">
        <v>2013</v>
      </c>
      <c r="L454" t="s">
        <v>2027</v>
      </c>
      <c r="M454" s="3">
        <v>45657</v>
      </c>
      <c r="N454">
        <f t="shared" ca="1" si="43"/>
        <v>172</v>
      </c>
      <c r="O454" s="4" t="s">
        <v>2057</v>
      </c>
      <c r="P454" s="4" t="s">
        <v>2057</v>
      </c>
      <c r="Q454" s="4">
        <v>12</v>
      </c>
      <c r="R454" s="4">
        <v>11</v>
      </c>
      <c r="S454" s="4">
        <v>10</v>
      </c>
      <c r="T454" s="4">
        <v>21</v>
      </c>
      <c r="U454" t="str">
        <f t="shared" ca="1" si="44"/>
        <v>Churned</v>
      </c>
      <c r="V454" t="s">
        <v>2034</v>
      </c>
      <c r="W454">
        <f t="shared" si="45"/>
        <v>1800</v>
      </c>
      <c r="X454">
        <v>6</v>
      </c>
    </row>
    <row r="455" spans="1:24" x14ac:dyDescent="0.3">
      <c r="A455" t="s">
        <v>464</v>
      </c>
      <c r="B455" t="s">
        <v>1464</v>
      </c>
      <c r="C455">
        <v>58</v>
      </c>
      <c r="D455" t="str">
        <f t="shared" si="46"/>
        <v>Senior</v>
      </c>
      <c r="E455" t="s">
        <v>2007</v>
      </c>
      <c r="F455" s="3">
        <v>45330</v>
      </c>
      <c r="G455" s="2" t="str">
        <f t="shared" si="47"/>
        <v>Feb</v>
      </c>
      <c r="H455" s="2" t="str">
        <f t="shared" si="42"/>
        <v>2024</v>
      </c>
      <c r="I455" t="s">
        <v>2008</v>
      </c>
      <c r="J455" t="s">
        <v>2013</v>
      </c>
      <c r="L455" t="s">
        <v>2026</v>
      </c>
      <c r="M455" s="3">
        <v>45801</v>
      </c>
      <c r="N455">
        <f t="shared" ca="1" si="43"/>
        <v>28</v>
      </c>
      <c r="O455" s="13">
        <v>2</v>
      </c>
      <c r="P455" s="13">
        <v>30</v>
      </c>
      <c r="Q455" s="13">
        <v>11</v>
      </c>
      <c r="R455" s="13">
        <v>24</v>
      </c>
      <c r="S455" s="13">
        <v>1</v>
      </c>
      <c r="T455" s="13">
        <v>23</v>
      </c>
      <c r="U455" t="str">
        <f t="shared" ca="1" si="44"/>
        <v>Active</v>
      </c>
      <c r="V455" t="s">
        <v>2035</v>
      </c>
      <c r="W455">
        <f t="shared" si="45"/>
        <v>5500</v>
      </c>
      <c r="X455">
        <v>2</v>
      </c>
    </row>
    <row r="456" spans="1:24" x14ac:dyDescent="0.3">
      <c r="A456" t="s">
        <v>465</v>
      </c>
      <c r="B456" t="s">
        <v>1465</v>
      </c>
      <c r="C456">
        <v>38</v>
      </c>
      <c r="D456" t="str">
        <f t="shared" si="46"/>
        <v>Adult</v>
      </c>
      <c r="E456" t="s">
        <v>2007</v>
      </c>
      <c r="F456" s="3">
        <v>45104</v>
      </c>
      <c r="G456" s="2" t="str">
        <f t="shared" si="47"/>
        <v>Jun</v>
      </c>
      <c r="H456" s="2" t="str">
        <f t="shared" si="42"/>
        <v>2023</v>
      </c>
      <c r="I456" t="s">
        <v>2009</v>
      </c>
      <c r="J456" t="s">
        <v>2012</v>
      </c>
      <c r="K456" t="s">
        <v>2016</v>
      </c>
      <c r="L456" t="s">
        <v>2027</v>
      </c>
      <c r="M456" s="3">
        <v>45722</v>
      </c>
      <c r="N456">
        <f t="shared" ca="1" si="43"/>
        <v>107</v>
      </c>
      <c r="O456" s="13" t="s">
        <v>2057</v>
      </c>
      <c r="P456" s="13">
        <v>6</v>
      </c>
      <c r="Q456" s="13">
        <v>16</v>
      </c>
      <c r="R456" s="13">
        <v>16</v>
      </c>
      <c r="S456" s="13">
        <v>23</v>
      </c>
      <c r="T456" s="13">
        <v>27</v>
      </c>
      <c r="U456" t="str">
        <f t="shared" ca="1" si="44"/>
        <v>Churned</v>
      </c>
      <c r="V456" t="s">
        <v>2034</v>
      </c>
      <c r="W456">
        <f t="shared" si="45"/>
        <v>1800</v>
      </c>
      <c r="X456">
        <v>9</v>
      </c>
    </row>
    <row r="457" spans="1:24" x14ac:dyDescent="0.3">
      <c r="A457" t="s">
        <v>466</v>
      </c>
      <c r="B457" t="s">
        <v>1466</v>
      </c>
      <c r="C457">
        <v>64</v>
      </c>
      <c r="D457" t="str">
        <f t="shared" si="46"/>
        <v>Senior</v>
      </c>
      <c r="E457" t="s">
        <v>2006</v>
      </c>
      <c r="F457" s="3">
        <v>45432</v>
      </c>
      <c r="G457" s="2" t="str">
        <f t="shared" si="47"/>
        <v>May</v>
      </c>
      <c r="H457" s="2" t="str">
        <f t="shared" si="42"/>
        <v>2024</v>
      </c>
      <c r="I457" t="s">
        <v>2008</v>
      </c>
      <c r="J457" t="s">
        <v>2012</v>
      </c>
      <c r="K457" t="s">
        <v>2015</v>
      </c>
      <c r="L457" t="s">
        <v>2027</v>
      </c>
      <c r="M457" s="3">
        <v>45704</v>
      </c>
      <c r="N457">
        <f t="shared" ca="1" si="43"/>
        <v>125</v>
      </c>
      <c r="O457" s="13" t="s">
        <v>2057</v>
      </c>
      <c r="P457" s="13" t="s">
        <v>2057</v>
      </c>
      <c r="Q457" s="13">
        <v>27</v>
      </c>
      <c r="R457" s="13">
        <v>12</v>
      </c>
      <c r="S457" s="13">
        <v>8</v>
      </c>
      <c r="T457" s="13">
        <v>6</v>
      </c>
      <c r="U457" t="str">
        <f t="shared" ca="1" si="44"/>
        <v>Churned</v>
      </c>
      <c r="V457" t="s">
        <v>2035</v>
      </c>
      <c r="W457">
        <f t="shared" si="45"/>
        <v>5500</v>
      </c>
      <c r="X457">
        <v>8</v>
      </c>
    </row>
    <row r="458" spans="1:24" x14ac:dyDescent="0.3">
      <c r="A458" t="s">
        <v>467</v>
      </c>
      <c r="B458" t="s">
        <v>1467</v>
      </c>
      <c r="C458">
        <v>22</v>
      </c>
      <c r="D458" t="str">
        <f t="shared" si="46"/>
        <v>Adult</v>
      </c>
      <c r="E458" t="s">
        <v>2007</v>
      </c>
      <c r="F458" s="3">
        <v>44988</v>
      </c>
      <c r="G458" s="2" t="str">
        <f t="shared" si="47"/>
        <v>Mar</v>
      </c>
      <c r="H458" s="2" t="str">
        <f t="shared" si="42"/>
        <v>2023</v>
      </c>
      <c r="I458" t="s">
        <v>2009</v>
      </c>
      <c r="J458" t="s">
        <v>2012</v>
      </c>
      <c r="K458" t="s">
        <v>2014</v>
      </c>
      <c r="L458" t="s">
        <v>2026</v>
      </c>
      <c r="M458" s="3">
        <v>45571</v>
      </c>
      <c r="N458">
        <f t="shared" ca="1" si="43"/>
        <v>258</v>
      </c>
      <c r="O458" s="4" t="s">
        <v>2057</v>
      </c>
      <c r="P458" s="4" t="s">
        <v>2057</v>
      </c>
      <c r="Q458" s="4" t="s">
        <v>2057</v>
      </c>
      <c r="R458" s="4">
        <v>14</v>
      </c>
      <c r="S458" s="4">
        <v>9</v>
      </c>
      <c r="T458" s="4">
        <v>7</v>
      </c>
      <c r="U458" t="str">
        <f t="shared" ca="1" si="44"/>
        <v>Churned</v>
      </c>
      <c r="V458" t="s">
        <v>2035</v>
      </c>
      <c r="W458">
        <f t="shared" si="45"/>
        <v>1800</v>
      </c>
      <c r="X458">
        <v>7</v>
      </c>
    </row>
    <row r="459" spans="1:24" x14ac:dyDescent="0.3">
      <c r="A459" t="s">
        <v>468</v>
      </c>
      <c r="B459" t="s">
        <v>1468</v>
      </c>
      <c r="C459">
        <v>45</v>
      </c>
      <c r="D459" t="str">
        <f t="shared" si="46"/>
        <v>Senior</v>
      </c>
      <c r="E459" t="s">
        <v>2006</v>
      </c>
      <c r="F459" s="3">
        <v>45194</v>
      </c>
      <c r="G459" s="2" t="str">
        <f t="shared" si="47"/>
        <v>Sep</v>
      </c>
      <c r="H459" s="2" t="str">
        <f t="shared" si="42"/>
        <v>2023</v>
      </c>
      <c r="I459" t="s">
        <v>2011</v>
      </c>
      <c r="J459" t="s">
        <v>2012</v>
      </c>
      <c r="K459" t="s">
        <v>2017</v>
      </c>
      <c r="L459" t="s">
        <v>2028</v>
      </c>
      <c r="M459" s="3">
        <v>45616</v>
      </c>
      <c r="N459">
        <f t="shared" ca="1" si="43"/>
        <v>213</v>
      </c>
      <c r="O459" s="4" t="s">
        <v>2057</v>
      </c>
      <c r="P459" s="4" t="s">
        <v>2057</v>
      </c>
      <c r="Q459" s="4" t="s">
        <v>2057</v>
      </c>
      <c r="R459" s="4" t="s">
        <v>2057</v>
      </c>
      <c r="S459" s="4">
        <v>2</v>
      </c>
      <c r="T459" s="4">
        <v>30</v>
      </c>
      <c r="U459" t="str">
        <f t="shared" ca="1" si="44"/>
        <v>Churned</v>
      </c>
      <c r="V459" t="s">
        <v>2035</v>
      </c>
      <c r="W459">
        <f t="shared" si="45"/>
        <v>700</v>
      </c>
      <c r="X459">
        <v>10</v>
      </c>
    </row>
    <row r="460" spans="1:24" x14ac:dyDescent="0.3">
      <c r="A460" t="s">
        <v>469</v>
      </c>
      <c r="B460" t="s">
        <v>1469</v>
      </c>
      <c r="C460">
        <v>26</v>
      </c>
      <c r="D460" t="str">
        <f t="shared" si="46"/>
        <v>Adult</v>
      </c>
      <c r="E460" t="s">
        <v>2007</v>
      </c>
      <c r="F460" s="3">
        <v>44989</v>
      </c>
      <c r="G460" s="2" t="str">
        <f t="shared" si="47"/>
        <v>Mar</v>
      </c>
      <c r="H460" s="2" t="str">
        <f t="shared" si="42"/>
        <v>2023</v>
      </c>
      <c r="I460" t="s">
        <v>2011</v>
      </c>
      <c r="J460" t="s">
        <v>2012</v>
      </c>
      <c r="K460" t="s">
        <v>2014</v>
      </c>
      <c r="L460" t="s">
        <v>2025</v>
      </c>
      <c r="M460" s="3">
        <v>45636</v>
      </c>
      <c r="N460">
        <f t="shared" ca="1" si="43"/>
        <v>193</v>
      </c>
      <c r="O460" s="4" t="s">
        <v>2057</v>
      </c>
      <c r="P460" s="4">
        <v>11</v>
      </c>
      <c r="Q460" s="4">
        <v>22</v>
      </c>
      <c r="R460" s="4">
        <v>22</v>
      </c>
      <c r="S460" s="4">
        <v>10</v>
      </c>
      <c r="T460" s="4">
        <v>15</v>
      </c>
      <c r="U460" t="str">
        <f t="shared" ca="1" si="44"/>
        <v>Churned</v>
      </c>
      <c r="V460" t="s">
        <v>2035</v>
      </c>
      <c r="W460">
        <f t="shared" si="45"/>
        <v>700</v>
      </c>
      <c r="X460">
        <v>2</v>
      </c>
    </row>
    <row r="461" spans="1:24" x14ac:dyDescent="0.3">
      <c r="A461" t="s">
        <v>470</v>
      </c>
      <c r="B461" t="s">
        <v>1470</v>
      </c>
      <c r="C461">
        <v>19</v>
      </c>
      <c r="D461" t="str">
        <f t="shared" si="46"/>
        <v>Adult</v>
      </c>
      <c r="E461" t="s">
        <v>2006</v>
      </c>
      <c r="F461" s="3">
        <v>45628</v>
      </c>
      <c r="G461" s="2" t="str">
        <f t="shared" si="47"/>
        <v>Dec</v>
      </c>
      <c r="H461" s="2" t="str">
        <f t="shared" si="42"/>
        <v>2024</v>
      </c>
      <c r="I461" t="s">
        <v>2009</v>
      </c>
      <c r="J461" t="s">
        <v>2012</v>
      </c>
      <c r="K461" t="s">
        <v>2015</v>
      </c>
      <c r="L461" t="s">
        <v>2028</v>
      </c>
      <c r="M461" s="3">
        <v>45718</v>
      </c>
      <c r="N461">
        <f t="shared" ca="1" si="43"/>
        <v>111</v>
      </c>
      <c r="O461" s="13" t="s">
        <v>2057</v>
      </c>
      <c r="P461" s="13" t="s">
        <v>2057</v>
      </c>
      <c r="Q461" s="13">
        <v>13</v>
      </c>
      <c r="R461" s="13">
        <v>1</v>
      </c>
      <c r="S461" s="13">
        <v>5</v>
      </c>
      <c r="T461" s="13">
        <v>27</v>
      </c>
      <c r="U461" t="str">
        <f t="shared" ca="1" si="44"/>
        <v>Churned</v>
      </c>
      <c r="V461" t="s">
        <v>2035</v>
      </c>
      <c r="W461">
        <f t="shared" si="45"/>
        <v>1800</v>
      </c>
      <c r="X461">
        <v>6</v>
      </c>
    </row>
    <row r="462" spans="1:24" x14ac:dyDescent="0.3">
      <c r="A462" t="s">
        <v>471</v>
      </c>
      <c r="B462" t="s">
        <v>1471</v>
      </c>
      <c r="C462">
        <v>77</v>
      </c>
      <c r="D462" t="str">
        <f t="shared" si="46"/>
        <v>Senior</v>
      </c>
      <c r="E462" t="s">
        <v>2007</v>
      </c>
      <c r="F462" s="3">
        <v>45297</v>
      </c>
      <c r="G462" s="2" t="str">
        <f t="shared" si="47"/>
        <v>Jan</v>
      </c>
      <c r="H462" s="2" t="str">
        <f t="shared" si="42"/>
        <v>2024</v>
      </c>
      <c r="I462" t="s">
        <v>2009</v>
      </c>
      <c r="J462" t="s">
        <v>2013</v>
      </c>
      <c r="L462" t="s">
        <v>2026</v>
      </c>
      <c r="M462" s="3">
        <v>45654</v>
      </c>
      <c r="N462">
        <f t="shared" ca="1" si="43"/>
        <v>175</v>
      </c>
      <c r="O462" s="4">
        <v>4</v>
      </c>
      <c r="P462" s="4">
        <v>26</v>
      </c>
      <c r="Q462" s="4">
        <v>25</v>
      </c>
      <c r="R462" s="4">
        <v>26</v>
      </c>
      <c r="S462" s="4">
        <v>26</v>
      </c>
      <c r="T462" s="4">
        <v>24</v>
      </c>
      <c r="U462" t="str">
        <f t="shared" ca="1" si="44"/>
        <v>Churned</v>
      </c>
      <c r="V462" t="s">
        <v>2034</v>
      </c>
      <c r="W462">
        <f t="shared" si="45"/>
        <v>1800</v>
      </c>
      <c r="X462">
        <v>8</v>
      </c>
    </row>
    <row r="463" spans="1:24" x14ac:dyDescent="0.3">
      <c r="A463" t="s">
        <v>472</v>
      </c>
      <c r="B463" t="s">
        <v>1096</v>
      </c>
      <c r="C463">
        <v>42</v>
      </c>
      <c r="D463" t="str">
        <f t="shared" si="46"/>
        <v>Adult</v>
      </c>
      <c r="E463" t="s">
        <v>2007</v>
      </c>
      <c r="F463" s="3">
        <v>45133</v>
      </c>
      <c r="G463" s="2" t="str">
        <f t="shared" si="47"/>
        <v>Jul</v>
      </c>
      <c r="H463" s="2" t="str">
        <f t="shared" si="42"/>
        <v>2023</v>
      </c>
      <c r="I463" t="s">
        <v>2011</v>
      </c>
      <c r="J463" t="s">
        <v>2012</v>
      </c>
      <c r="K463" t="s">
        <v>2014</v>
      </c>
      <c r="L463" t="s">
        <v>2027</v>
      </c>
      <c r="M463" s="3">
        <v>45523</v>
      </c>
      <c r="N463">
        <f t="shared" ca="1" si="43"/>
        <v>306</v>
      </c>
      <c r="O463" s="4" t="s">
        <v>2057</v>
      </c>
      <c r="P463" s="4">
        <v>16</v>
      </c>
      <c r="Q463" s="4">
        <v>22</v>
      </c>
      <c r="R463" s="4">
        <v>19</v>
      </c>
      <c r="S463" s="4">
        <v>26</v>
      </c>
      <c r="T463" s="4">
        <v>21</v>
      </c>
      <c r="U463" t="str">
        <f t="shared" ca="1" si="44"/>
        <v>Churned</v>
      </c>
      <c r="V463" t="s">
        <v>2034</v>
      </c>
      <c r="W463">
        <f t="shared" si="45"/>
        <v>700</v>
      </c>
      <c r="X463">
        <v>2</v>
      </c>
    </row>
    <row r="464" spans="1:24" x14ac:dyDescent="0.3">
      <c r="A464" t="s">
        <v>473</v>
      </c>
      <c r="B464" t="s">
        <v>1472</v>
      </c>
      <c r="C464">
        <v>67</v>
      </c>
      <c r="D464" t="str">
        <f t="shared" si="46"/>
        <v>Senior</v>
      </c>
      <c r="E464" t="s">
        <v>2007</v>
      </c>
      <c r="F464" s="3">
        <v>45605</v>
      </c>
      <c r="G464" s="2" t="str">
        <f t="shared" si="47"/>
        <v>Nov</v>
      </c>
      <c r="H464" s="2" t="str">
        <f t="shared" si="42"/>
        <v>2024</v>
      </c>
      <c r="I464" t="s">
        <v>2010</v>
      </c>
      <c r="J464" t="s">
        <v>2012</v>
      </c>
      <c r="K464" t="s">
        <v>2017</v>
      </c>
      <c r="L464" t="s">
        <v>2025</v>
      </c>
      <c r="M464" s="3">
        <v>45797</v>
      </c>
      <c r="N464">
        <f t="shared" ca="1" si="43"/>
        <v>32</v>
      </c>
      <c r="O464" s="13" t="s">
        <v>2057</v>
      </c>
      <c r="P464" s="13">
        <v>20</v>
      </c>
      <c r="Q464" s="13">
        <v>30</v>
      </c>
      <c r="R464" s="13">
        <v>24</v>
      </c>
      <c r="S464" s="13">
        <v>25</v>
      </c>
      <c r="T464" s="13">
        <v>2</v>
      </c>
      <c r="U464" t="str">
        <f t="shared" ca="1" si="44"/>
        <v>Active</v>
      </c>
      <c r="V464" t="s">
        <v>2035</v>
      </c>
      <c r="W464">
        <f t="shared" si="45"/>
        <v>3500</v>
      </c>
      <c r="X464">
        <v>7</v>
      </c>
    </row>
    <row r="465" spans="1:24" x14ac:dyDescent="0.3">
      <c r="A465" t="s">
        <v>474</v>
      </c>
      <c r="B465" t="s">
        <v>1473</v>
      </c>
      <c r="C465">
        <v>16</v>
      </c>
      <c r="D465" t="str">
        <f t="shared" si="46"/>
        <v>Teenage</v>
      </c>
      <c r="E465" t="s">
        <v>2007</v>
      </c>
      <c r="F465" s="3">
        <v>45157</v>
      </c>
      <c r="G465" s="2" t="str">
        <f t="shared" si="47"/>
        <v>Aug</v>
      </c>
      <c r="H465" s="2" t="str">
        <f t="shared" si="42"/>
        <v>2023</v>
      </c>
      <c r="I465" t="s">
        <v>2011</v>
      </c>
      <c r="J465" t="s">
        <v>2012</v>
      </c>
      <c r="K465" t="s">
        <v>2017</v>
      </c>
      <c r="L465" t="s">
        <v>2027</v>
      </c>
      <c r="M465" s="3">
        <v>45589</v>
      </c>
      <c r="N465">
        <f t="shared" ca="1" si="43"/>
        <v>240</v>
      </c>
      <c r="O465" s="4" t="s">
        <v>2057</v>
      </c>
      <c r="P465" s="4">
        <v>20</v>
      </c>
      <c r="Q465" s="4">
        <v>28</v>
      </c>
      <c r="R465" s="4">
        <v>7</v>
      </c>
      <c r="S465" s="4">
        <v>23</v>
      </c>
      <c r="T465" s="4">
        <v>18</v>
      </c>
      <c r="U465" t="str">
        <f t="shared" ca="1" si="44"/>
        <v>Churned</v>
      </c>
      <c r="V465" t="s">
        <v>2035</v>
      </c>
      <c r="W465">
        <f t="shared" si="45"/>
        <v>700</v>
      </c>
      <c r="X465">
        <v>1</v>
      </c>
    </row>
    <row r="466" spans="1:24" x14ac:dyDescent="0.3">
      <c r="A466" t="s">
        <v>475</v>
      </c>
      <c r="B466" t="s">
        <v>1474</v>
      </c>
      <c r="C466">
        <v>48</v>
      </c>
      <c r="D466" t="str">
        <f t="shared" si="46"/>
        <v>Senior</v>
      </c>
      <c r="E466" t="s">
        <v>2007</v>
      </c>
      <c r="F466" s="3">
        <v>45273</v>
      </c>
      <c r="G466" s="2" t="str">
        <f t="shared" si="47"/>
        <v>Dec</v>
      </c>
      <c r="H466" s="2" t="str">
        <f t="shared" si="42"/>
        <v>2023</v>
      </c>
      <c r="I466" t="s">
        <v>2011</v>
      </c>
      <c r="J466" t="s">
        <v>2012</v>
      </c>
      <c r="K466" t="s">
        <v>2017</v>
      </c>
      <c r="L466" t="s">
        <v>2027</v>
      </c>
      <c r="M466" s="3">
        <v>45793</v>
      </c>
      <c r="N466">
        <f t="shared" ca="1" si="43"/>
        <v>36</v>
      </c>
      <c r="O466" s="13" t="s">
        <v>2057</v>
      </c>
      <c r="P466" s="13" t="s">
        <v>2057</v>
      </c>
      <c r="Q466" s="13">
        <v>4</v>
      </c>
      <c r="R466" s="13">
        <v>16</v>
      </c>
      <c r="S466" s="13">
        <v>3</v>
      </c>
      <c r="T466" s="13">
        <v>16</v>
      </c>
      <c r="U466" t="str">
        <f t="shared" ca="1" si="44"/>
        <v>Active</v>
      </c>
      <c r="V466" t="s">
        <v>2035</v>
      </c>
      <c r="W466">
        <f t="shared" si="45"/>
        <v>700</v>
      </c>
      <c r="X466">
        <v>9</v>
      </c>
    </row>
    <row r="467" spans="1:24" x14ac:dyDescent="0.3">
      <c r="A467" t="s">
        <v>476</v>
      </c>
      <c r="B467" t="s">
        <v>1475</v>
      </c>
      <c r="C467">
        <v>35</v>
      </c>
      <c r="D467" t="str">
        <f t="shared" si="46"/>
        <v>Adult</v>
      </c>
      <c r="E467" t="s">
        <v>2006</v>
      </c>
      <c r="F467" s="3">
        <v>45204</v>
      </c>
      <c r="G467" s="2" t="str">
        <f t="shared" si="47"/>
        <v>Oct</v>
      </c>
      <c r="H467" s="2" t="str">
        <f t="shared" si="42"/>
        <v>2023</v>
      </c>
      <c r="I467" t="s">
        <v>2011</v>
      </c>
      <c r="J467" t="s">
        <v>2012</v>
      </c>
      <c r="K467" t="s">
        <v>2017</v>
      </c>
      <c r="L467" t="s">
        <v>2025</v>
      </c>
      <c r="M467" s="3">
        <v>45617</v>
      </c>
      <c r="N467">
        <f t="shared" ca="1" si="43"/>
        <v>212</v>
      </c>
      <c r="O467" s="4" t="s">
        <v>2057</v>
      </c>
      <c r="P467" s="4">
        <v>12</v>
      </c>
      <c r="Q467" s="4">
        <v>13</v>
      </c>
      <c r="R467" s="4">
        <v>18</v>
      </c>
      <c r="S467" s="4">
        <v>24</v>
      </c>
      <c r="T467" s="4">
        <v>20</v>
      </c>
      <c r="U467" t="str">
        <f t="shared" ca="1" si="44"/>
        <v>Churned</v>
      </c>
      <c r="V467" t="s">
        <v>2035</v>
      </c>
      <c r="W467">
        <f t="shared" si="45"/>
        <v>700</v>
      </c>
      <c r="X467">
        <v>2</v>
      </c>
    </row>
    <row r="468" spans="1:24" x14ac:dyDescent="0.3">
      <c r="A468" t="s">
        <v>477</v>
      </c>
      <c r="B468" t="s">
        <v>1476</v>
      </c>
      <c r="C468">
        <v>56</v>
      </c>
      <c r="D468" t="str">
        <f t="shared" si="46"/>
        <v>Senior</v>
      </c>
      <c r="E468" t="s">
        <v>2006</v>
      </c>
      <c r="F468" s="3">
        <v>44874</v>
      </c>
      <c r="G468" s="2" t="str">
        <f t="shared" si="47"/>
        <v>Nov</v>
      </c>
      <c r="H468" s="2" t="str">
        <f t="shared" si="42"/>
        <v>2022</v>
      </c>
      <c r="I468" t="s">
        <v>2010</v>
      </c>
      <c r="J468" t="s">
        <v>2012</v>
      </c>
      <c r="K468" t="s">
        <v>2014</v>
      </c>
      <c r="L468" t="s">
        <v>2026</v>
      </c>
      <c r="M468" s="3">
        <v>45602</v>
      </c>
      <c r="N468">
        <f t="shared" ca="1" si="43"/>
        <v>227</v>
      </c>
      <c r="O468" s="4" t="s">
        <v>2057</v>
      </c>
      <c r="P468" s="4" t="s">
        <v>2057</v>
      </c>
      <c r="Q468" s="4">
        <v>12</v>
      </c>
      <c r="R468" s="4">
        <v>16</v>
      </c>
      <c r="S468" s="4">
        <v>15</v>
      </c>
      <c r="T468" s="4">
        <v>15</v>
      </c>
      <c r="U468" t="str">
        <f t="shared" ca="1" si="44"/>
        <v>Churned</v>
      </c>
      <c r="V468" t="s">
        <v>2034</v>
      </c>
      <c r="W468">
        <f t="shared" si="45"/>
        <v>3500</v>
      </c>
      <c r="X468">
        <v>3</v>
      </c>
    </row>
    <row r="469" spans="1:24" x14ac:dyDescent="0.3">
      <c r="A469" t="s">
        <v>478</v>
      </c>
      <c r="B469" t="s">
        <v>1477</v>
      </c>
      <c r="C469">
        <v>20</v>
      </c>
      <c r="D469" t="str">
        <f t="shared" si="46"/>
        <v>Adult</v>
      </c>
      <c r="E469" t="s">
        <v>2007</v>
      </c>
      <c r="F469" s="3">
        <v>45136</v>
      </c>
      <c r="G469" s="2" t="str">
        <f t="shared" si="47"/>
        <v>Jul</v>
      </c>
      <c r="H469" s="2" t="str">
        <f t="shared" si="42"/>
        <v>2023</v>
      </c>
      <c r="I469" t="s">
        <v>2009</v>
      </c>
      <c r="J469" t="s">
        <v>2012</v>
      </c>
      <c r="K469" t="s">
        <v>2017</v>
      </c>
      <c r="L469" t="s">
        <v>2027</v>
      </c>
      <c r="M469" s="3">
        <v>45819</v>
      </c>
      <c r="N469">
        <f t="shared" ca="1" si="43"/>
        <v>10</v>
      </c>
      <c r="O469" s="13">
        <v>4</v>
      </c>
      <c r="P469" s="13">
        <v>21</v>
      </c>
      <c r="Q469" s="13">
        <v>28</v>
      </c>
      <c r="R469" s="13">
        <v>27</v>
      </c>
      <c r="S469" s="13">
        <v>20</v>
      </c>
      <c r="T469" s="13">
        <v>28</v>
      </c>
      <c r="U469" t="str">
        <f t="shared" ca="1" si="44"/>
        <v>Active</v>
      </c>
      <c r="V469" t="s">
        <v>2035</v>
      </c>
      <c r="W469">
        <f t="shared" si="45"/>
        <v>1800</v>
      </c>
      <c r="X469">
        <v>7</v>
      </c>
    </row>
    <row r="470" spans="1:24" x14ac:dyDescent="0.3">
      <c r="A470" t="s">
        <v>479</v>
      </c>
      <c r="B470" t="s">
        <v>1478</v>
      </c>
      <c r="C470">
        <v>32</v>
      </c>
      <c r="D470" t="str">
        <f t="shared" si="46"/>
        <v>Adult</v>
      </c>
      <c r="E470" t="s">
        <v>2007</v>
      </c>
      <c r="F470" s="3">
        <v>45229</v>
      </c>
      <c r="G470" s="2" t="str">
        <f t="shared" si="47"/>
        <v>Oct</v>
      </c>
      <c r="H470" s="2" t="str">
        <f t="shared" si="42"/>
        <v>2023</v>
      </c>
      <c r="I470" t="s">
        <v>2009</v>
      </c>
      <c r="J470" t="s">
        <v>2013</v>
      </c>
      <c r="L470" t="s">
        <v>2028</v>
      </c>
      <c r="M470" s="3">
        <v>45650</v>
      </c>
      <c r="N470">
        <f t="shared" ca="1" si="43"/>
        <v>179</v>
      </c>
      <c r="O470" s="4" t="s">
        <v>2057</v>
      </c>
      <c r="P470" s="4" t="s">
        <v>2057</v>
      </c>
      <c r="Q470" s="4">
        <v>1</v>
      </c>
      <c r="R470" s="4">
        <v>27</v>
      </c>
      <c r="S470" s="4">
        <v>14</v>
      </c>
      <c r="T470" s="4">
        <v>20</v>
      </c>
      <c r="U470" t="str">
        <f t="shared" ca="1" si="44"/>
        <v>Churned</v>
      </c>
      <c r="V470" t="s">
        <v>2034</v>
      </c>
      <c r="W470">
        <f t="shared" si="45"/>
        <v>1800</v>
      </c>
      <c r="X470">
        <v>9</v>
      </c>
    </row>
    <row r="471" spans="1:24" x14ac:dyDescent="0.3">
      <c r="A471" t="s">
        <v>480</v>
      </c>
      <c r="B471" t="s">
        <v>1479</v>
      </c>
      <c r="C471">
        <v>16</v>
      </c>
      <c r="D471" t="str">
        <f t="shared" si="46"/>
        <v>Teenage</v>
      </c>
      <c r="E471" t="s">
        <v>2007</v>
      </c>
      <c r="F471" s="3">
        <v>45667</v>
      </c>
      <c r="G471" s="2" t="str">
        <f t="shared" si="47"/>
        <v>Jan</v>
      </c>
      <c r="H471" s="2" t="str">
        <f t="shared" si="42"/>
        <v>2025</v>
      </c>
      <c r="I471" t="s">
        <v>2010</v>
      </c>
      <c r="J471" t="s">
        <v>2013</v>
      </c>
      <c r="L471" t="s">
        <v>2025</v>
      </c>
      <c r="M471" s="3">
        <v>45797</v>
      </c>
      <c r="N471">
        <f t="shared" ca="1" si="43"/>
        <v>32</v>
      </c>
      <c r="O471" s="13" t="s">
        <v>2057</v>
      </c>
      <c r="P471" s="13" t="s">
        <v>2057</v>
      </c>
      <c r="Q471" s="13">
        <v>2</v>
      </c>
      <c r="R471" s="13">
        <v>30</v>
      </c>
      <c r="S471" s="13">
        <v>22</v>
      </c>
      <c r="T471" s="13">
        <v>27</v>
      </c>
      <c r="U471" t="str">
        <f t="shared" ca="1" si="44"/>
        <v>Active</v>
      </c>
      <c r="V471" t="s">
        <v>2035</v>
      </c>
      <c r="W471">
        <f t="shared" si="45"/>
        <v>3500</v>
      </c>
      <c r="X471">
        <v>3</v>
      </c>
    </row>
    <row r="472" spans="1:24" x14ac:dyDescent="0.3">
      <c r="A472" t="s">
        <v>481</v>
      </c>
      <c r="B472" t="s">
        <v>1480</v>
      </c>
      <c r="C472">
        <v>27</v>
      </c>
      <c r="D472" t="str">
        <f t="shared" si="46"/>
        <v>Adult</v>
      </c>
      <c r="E472" t="s">
        <v>2007</v>
      </c>
      <c r="F472" s="3">
        <v>45022</v>
      </c>
      <c r="G472" s="2" t="str">
        <f t="shared" si="47"/>
        <v>Apr</v>
      </c>
      <c r="H472" s="2" t="str">
        <f t="shared" si="42"/>
        <v>2023</v>
      </c>
      <c r="I472" t="s">
        <v>2009</v>
      </c>
      <c r="J472" t="s">
        <v>2013</v>
      </c>
      <c r="L472" t="s">
        <v>2027</v>
      </c>
      <c r="M472" s="3">
        <v>45561</v>
      </c>
      <c r="N472">
        <f t="shared" ca="1" si="43"/>
        <v>268</v>
      </c>
      <c r="O472" s="4" t="s">
        <v>2057</v>
      </c>
      <c r="P472" s="4" t="s">
        <v>2057</v>
      </c>
      <c r="Q472" s="4">
        <v>2</v>
      </c>
      <c r="R472" s="4">
        <v>30</v>
      </c>
      <c r="S472" s="4">
        <v>24</v>
      </c>
      <c r="T472" s="4">
        <v>20</v>
      </c>
      <c r="U472" t="str">
        <f t="shared" ca="1" si="44"/>
        <v>Churned</v>
      </c>
      <c r="V472" t="s">
        <v>2034</v>
      </c>
      <c r="W472">
        <f t="shared" si="45"/>
        <v>1800</v>
      </c>
      <c r="X472">
        <v>9</v>
      </c>
    </row>
    <row r="473" spans="1:24" x14ac:dyDescent="0.3">
      <c r="A473" t="s">
        <v>482</v>
      </c>
      <c r="B473" t="s">
        <v>1481</v>
      </c>
      <c r="C473">
        <v>34</v>
      </c>
      <c r="D473" t="str">
        <f t="shared" si="46"/>
        <v>Adult</v>
      </c>
      <c r="E473" t="s">
        <v>2006</v>
      </c>
      <c r="F473" s="3">
        <v>45449</v>
      </c>
      <c r="G473" s="2" t="str">
        <f t="shared" si="47"/>
        <v>Jun</v>
      </c>
      <c r="H473" s="2" t="str">
        <f t="shared" si="42"/>
        <v>2024</v>
      </c>
      <c r="I473" t="s">
        <v>2008</v>
      </c>
      <c r="J473" t="s">
        <v>2012</v>
      </c>
      <c r="K473" t="s">
        <v>2016</v>
      </c>
      <c r="L473" t="s">
        <v>2028</v>
      </c>
      <c r="M473" s="3">
        <v>45804</v>
      </c>
      <c r="N473">
        <f t="shared" ca="1" si="43"/>
        <v>25</v>
      </c>
      <c r="O473" s="13" t="s">
        <v>2057</v>
      </c>
      <c r="P473" s="13">
        <v>17</v>
      </c>
      <c r="Q473" s="13">
        <v>2</v>
      </c>
      <c r="R473" s="13">
        <v>9</v>
      </c>
      <c r="S473" s="13">
        <v>13</v>
      </c>
      <c r="T473" s="13">
        <v>26</v>
      </c>
      <c r="U473" t="str">
        <f t="shared" ca="1" si="44"/>
        <v>Active</v>
      </c>
      <c r="V473" t="s">
        <v>2034</v>
      </c>
      <c r="W473">
        <f t="shared" si="45"/>
        <v>5500</v>
      </c>
      <c r="X473">
        <v>5</v>
      </c>
    </row>
    <row r="474" spans="1:24" x14ac:dyDescent="0.3">
      <c r="A474" t="s">
        <v>483</v>
      </c>
      <c r="B474" t="s">
        <v>1482</v>
      </c>
      <c r="C474">
        <v>80</v>
      </c>
      <c r="D474" t="str">
        <f t="shared" si="46"/>
        <v>Senior</v>
      </c>
      <c r="E474" t="s">
        <v>2007</v>
      </c>
      <c r="F474" s="3">
        <v>45095</v>
      </c>
      <c r="G474" s="2" t="str">
        <f t="shared" si="47"/>
        <v>Jun</v>
      </c>
      <c r="H474" s="2" t="str">
        <f t="shared" si="42"/>
        <v>2023</v>
      </c>
      <c r="I474" t="s">
        <v>2010</v>
      </c>
      <c r="J474" t="s">
        <v>2012</v>
      </c>
      <c r="K474" t="s">
        <v>2014</v>
      </c>
      <c r="L474" t="s">
        <v>2025</v>
      </c>
      <c r="M474" s="3">
        <v>45724</v>
      </c>
      <c r="N474">
        <f t="shared" ca="1" si="43"/>
        <v>105</v>
      </c>
      <c r="O474" s="13" t="s">
        <v>2057</v>
      </c>
      <c r="P474" s="13">
        <v>13</v>
      </c>
      <c r="Q474" s="13">
        <v>15</v>
      </c>
      <c r="R474" s="13">
        <v>10</v>
      </c>
      <c r="S474" s="13">
        <v>7</v>
      </c>
      <c r="T474" s="13">
        <v>17</v>
      </c>
      <c r="U474" t="str">
        <f t="shared" ca="1" si="44"/>
        <v>Churned</v>
      </c>
      <c r="V474" t="s">
        <v>2035</v>
      </c>
      <c r="W474">
        <f t="shared" si="45"/>
        <v>3500</v>
      </c>
      <c r="X474">
        <v>5</v>
      </c>
    </row>
    <row r="475" spans="1:24" x14ac:dyDescent="0.3">
      <c r="A475" t="s">
        <v>484</v>
      </c>
      <c r="B475" t="s">
        <v>1483</v>
      </c>
      <c r="C475">
        <v>22</v>
      </c>
      <c r="D475" t="str">
        <f t="shared" si="46"/>
        <v>Adult</v>
      </c>
      <c r="E475" t="s">
        <v>2007</v>
      </c>
      <c r="F475" s="3">
        <v>45078</v>
      </c>
      <c r="G475" s="2" t="str">
        <f t="shared" si="47"/>
        <v>Jun</v>
      </c>
      <c r="H475" s="2" t="str">
        <f t="shared" si="42"/>
        <v>2023</v>
      </c>
      <c r="I475" t="s">
        <v>2011</v>
      </c>
      <c r="J475" t="s">
        <v>2013</v>
      </c>
      <c r="L475" t="s">
        <v>2028</v>
      </c>
      <c r="M475" s="3">
        <v>45796</v>
      </c>
      <c r="N475">
        <f t="shared" ca="1" si="43"/>
        <v>33</v>
      </c>
      <c r="O475" s="13" t="s">
        <v>2057</v>
      </c>
      <c r="P475" s="13" t="s">
        <v>2057</v>
      </c>
      <c r="Q475" s="13">
        <v>17</v>
      </c>
      <c r="R475" s="13">
        <v>4</v>
      </c>
      <c r="S475" s="13">
        <v>8</v>
      </c>
      <c r="T475" s="13">
        <v>30</v>
      </c>
      <c r="U475" t="str">
        <f t="shared" ca="1" si="44"/>
        <v>Active</v>
      </c>
      <c r="V475" t="s">
        <v>2034</v>
      </c>
      <c r="W475">
        <f t="shared" si="45"/>
        <v>700</v>
      </c>
      <c r="X475">
        <v>1</v>
      </c>
    </row>
    <row r="476" spans="1:24" x14ac:dyDescent="0.3">
      <c r="A476" t="s">
        <v>485</v>
      </c>
      <c r="B476" t="s">
        <v>1484</v>
      </c>
      <c r="C476">
        <v>39</v>
      </c>
      <c r="D476" t="str">
        <f t="shared" si="46"/>
        <v>Adult</v>
      </c>
      <c r="E476" t="s">
        <v>2006</v>
      </c>
      <c r="F476" s="3">
        <v>45120</v>
      </c>
      <c r="G476" s="2" t="str">
        <f t="shared" si="47"/>
        <v>Jul</v>
      </c>
      <c r="H476" s="2" t="str">
        <f t="shared" si="42"/>
        <v>2023</v>
      </c>
      <c r="I476" t="s">
        <v>2010</v>
      </c>
      <c r="J476" t="s">
        <v>2012</v>
      </c>
      <c r="K476" t="s">
        <v>2017</v>
      </c>
      <c r="L476" t="s">
        <v>2047</v>
      </c>
      <c r="M476" s="3">
        <v>45467</v>
      </c>
      <c r="N476">
        <f t="shared" ca="1" si="43"/>
        <v>362</v>
      </c>
      <c r="O476" s="4" t="s">
        <v>2057</v>
      </c>
      <c r="P476" s="4" t="s">
        <v>2057</v>
      </c>
      <c r="Q476" s="4">
        <v>26</v>
      </c>
      <c r="R476" s="4">
        <v>19</v>
      </c>
      <c r="S476" s="4">
        <v>30</v>
      </c>
      <c r="T476" s="4">
        <v>25</v>
      </c>
      <c r="U476" t="str">
        <f t="shared" ca="1" si="44"/>
        <v>Churned</v>
      </c>
      <c r="V476" t="s">
        <v>2034</v>
      </c>
      <c r="W476">
        <f t="shared" si="45"/>
        <v>3500</v>
      </c>
      <c r="X476">
        <v>10</v>
      </c>
    </row>
    <row r="477" spans="1:24" x14ac:dyDescent="0.3">
      <c r="A477" t="s">
        <v>486</v>
      </c>
      <c r="B477" t="s">
        <v>1485</v>
      </c>
      <c r="C477">
        <v>41</v>
      </c>
      <c r="D477" t="str">
        <f t="shared" si="46"/>
        <v>Adult</v>
      </c>
      <c r="E477" t="s">
        <v>2006</v>
      </c>
      <c r="F477" s="3">
        <v>45449</v>
      </c>
      <c r="G477" s="2" t="str">
        <f t="shared" si="47"/>
        <v>Jun</v>
      </c>
      <c r="H477" s="2" t="str">
        <f t="shared" si="42"/>
        <v>2024</v>
      </c>
      <c r="I477" t="s">
        <v>2008</v>
      </c>
      <c r="J477" t="s">
        <v>2012</v>
      </c>
      <c r="K477" t="s">
        <v>2016</v>
      </c>
      <c r="L477" t="s">
        <v>2025</v>
      </c>
      <c r="M477" s="3">
        <v>45806</v>
      </c>
      <c r="N477">
        <f t="shared" ca="1" si="43"/>
        <v>23</v>
      </c>
      <c r="O477" s="13" t="s">
        <v>2057</v>
      </c>
      <c r="P477" s="13" t="s">
        <v>2057</v>
      </c>
      <c r="Q477" s="13">
        <v>23</v>
      </c>
      <c r="R477" s="13">
        <v>12</v>
      </c>
      <c r="S477" s="13">
        <v>24</v>
      </c>
      <c r="T477" s="13">
        <v>23</v>
      </c>
      <c r="U477" t="str">
        <f t="shared" ca="1" si="44"/>
        <v>Active</v>
      </c>
      <c r="V477" t="s">
        <v>2034</v>
      </c>
      <c r="W477">
        <f t="shared" si="45"/>
        <v>5500</v>
      </c>
      <c r="X477">
        <v>2</v>
      </c>
    </row>
    <row r="478" spans="1:24" x14ac:dyDescent="0.3">
      <c r="A478" t="s">
        <v>487</v>
      </c>
      <c r="B478" t="s">
        <v>1486</v>
      </c>
      <c r="C478">
        <v>36</v>
      </c>
      <c r="D478" t="str">
        <f t="shared" si="46"/>
        <v>Adult</v>
      </c>
      <c r="E478" t="s">
        <v>2007</v>
      </c>
      <c r="F478" s="3">
        <v>44887</v>
      </c>
      <c r="G478" s="2" t="str">
        <f t="shared" si="47"/>
        <v>Nov</v>
      </c>
      <c r="H478" s="2" t="str">
        <f t="shared" si="42"/>
        <v>2022</v>
      </c>
      <c r="I478" t="s">
        <v>2009</v>
      </c>
      <c r="J478" t="s">
        <v>2012</v>
      </c>
      <c r="K478" t="s">
        <v>2017</v>
      </c>
      <c r="L478" t="s">
        <v>2047</v>
      </c>
      <c r="M478" s="3">
        <v>45550</v>
      </c>
      <c r="N478">
        <f t="shared" ca="1" si="43"/>
        <v>279</v>
      </c>
      <c r="O478" s="4" t="s">
        <v>2057</v>
      </c>
      <c r="P478" s="4">
        <v>21</v>
      </c>
      <c r="Q478" s="4">
        <v>30</v>
      </c>
      <c r="R478" s="4">
        <v>22</v>
      </c>
      <c r="S478" s="4">
        <v>28</v>
      </c>
      <c r="T478" s="4">
        <v>26</v>
      </c>
      <c r="U478" t="str">
        <f t="shared" ca="1" si="44"/>
        <v>Churned</v>
      </c>
      <c r="V478" t="s">
        <v>2035</v>
      </c>
      <c r="W478">
        <f t="shared" si="45"/>
        <v>1800</v>
      </c>
      <c r="X478">
        <v>2</v>
      </c>
    </row>
    <row r="479" spans="1:24" x14ac:dyDescent="0.3">
      <c r="A479" t="s">
        <v>488</v>
      </c>
      <c r="B479" t="s">
        <v>1487</v>
      </c>
      <c r="C479">
        <v>32</v>
      </c>
      <c r="D479" t="str">
        <f t="shared" si="46"/>
        <v>Adult</v>
      </c>
      <c r="E479" t="s">
        <v>2007</v>
      </c>
      <c r="F479" s="3">
        <v>45498</v>
      </c>
      <c r="G479" s="2" t="str">
        <f t="shared" si="47"/>
        <v>Jul</v>
      </c>
      <c r="H479" s="2" t="str">
        <f t="shared" si="42"/>
        <v>2024</v>
      </c>
      <c r="I479" t="s">
        <v>2009</v>
      </c>
      <c r="J479" t="s">
        <v>2012</v>
      </c>
      <c r="K479" t="s">
        <v>2014</v>
      </c>
      <c r="L479" t="s">
        <v>2028</v>
      </c>
      <c r="M479" s="3">
        <v>45714</v>
      </c>
      <c r="N479">
        <f t="shared" ca="1" si="43"/>
        <v>115</v>
      </c>
      <c r="O479" s="13">
        <v>10</v>
      </c>
      <c r="P479" s="13">
        <v>13</v>
      </c>
      <c r="Q479" s="13">
        <v>6</v>
      </c>
      <c r="R479" s="13">
        <v>21</v>
      </c>
      <c r="S479" s="13">
        <v>4</v>
      </c>
      <c r="T479" s="13">
        <v>19</v>
      </c>
      <c r="U479" t="str">
        <f t="shared" ca="1" si="44"/>
        <v>Churned</v>
      </c>
      <c r="V479" t="s">
        <v>2035</v>
      </c>
      <c r="W479">
        <f t="shared" si="45"/>
        <v>1800</v>
      </c>
      <c r="X479">
        <v>6</v>
      </c>
    </row>
    <row r="480" spans="1:24" x14ac:dyDescent="0.3">
      <c r="A480" t="s">
        <v>489</v>
      </c>
      <c r="B480" t="s">
        <v>1488</v>
      </c>
      <c r="C480">
        <v>14</v>
      </c>
      <c r="D480" t="str">
        <f t="shared" si="46"/>
        <v>Teenage</v>
      </c>
      <c r="E480" t="s">
        <v>2007</v>
      </c>
      <c r="F480" s="3">
        <v>45205</v>
      </c>
      <c r="G480" s="2" t="str">
        <f t="shared" si="47"/>
        <v>Oct</v>
      </c>
      <c r="H480" s="2" t="str">
        <f t="shared" si="42"/>
        <v>2023</v>
      </c>
      <c r="I480" t="s">
        <v>2011</v>
      </c>
      <c r="J480" t="s">
        <v>2013</v>
      </c>
      <c r="L480" t="s">
        <v>2028</v>
      </c>
      <c r="M480" s="3">
        <v>45799</v>
      </c>
      <c r="N480">
        <f t="shared" ca="1" si="43"/>
        <v>30</v>
      </c>
      <c r="O480" s="13">
        <v>5</v>
      </c>
      <c r="P480" s="13">
        <v>20</v>
      </c>
      <c r="Q480" s="13">
        <v>2</v>
      </c>
      <c r="R480" s="13">
        <v>6</v>
      </c>
      <c r="S480" s="13">
        <v>6</v>
      </c>
      <c r="T480" s="13">
        <v>23</v>
      </c>
      <c r="U480" t="str">
        <f t="shared" ca="1" si="44"/>
        <v>Active</v>
      </c>
      <c r="V480" t="s">
        <v>2035</v>
      </c>
      <c r="W480">
        <f t="shared" si="45"/>
        <v>700</v>
      </c>
      <c r="X480">
        <v>10</v>
      </c>
    </row>
    <row r="481" spans="1:24" x14ac:dyDescent="0.3">
      <c r="A481" t="s">
        <v>490</v>
      </c>
      <c r="B481" t="s">
        <v>1489</v>
      </c>
      <c r="C481">
        <v>69</v>
      </c>
      <c r="D481" t="str">
        <f t="shared" si="46"/>
        <v>Senior</v>
      </c>
      <c r="E481" t="s">
        <v>2006</v>
      </c>
      <c r="F481" s="3">
        <v>45108</v>
      </c>
      <c r="G481" s="2" t="str">
        <f t="shared" si="47"/>
        <v>Jul</v>
      </c>
      <c r="H481" s="2" t="str">
        <f t="shared" si="42"/>
        <v>2023</v>
      </c>
      <c r="I481" t="s">
        <v>2010</v>
      </c>
      <c r="J481" t="s">
        <v>2012</v>
      </c>
      <c r="K481" t="s">
        <v>2016</v>
      </c>
      <c r="L481" t="s">
        <v>2026</v>
      </c>
      <c r="M481" s="3">
        <v>45617</v>
      </c>
      <c r="N481">
        <f t="shared" ca="1" si="43"/>
        <v>212</v>
      </c>
      <c r="O481" s="4" t="s">
        <v>2057</v>
      </c>
      <c r="P481" s="4" t="s">
        <v>2057</v>
      </c>
      <c r="Q481" s="4">
        <v>6</v>
      </c>
      <c r="R481" s="4">
        <v>28</v>
      </c>
      <c r="S481" s="4">
        <v>25</v>
      </c>
      <c r="T481" s="4">
        <v>5</v>
      </c>
      <c r="U481" t="str">
        <f t="shared" ca="1" si="44"/>
        <v>Churned</v>
      </c>
      <c r="V481" t="s">
        <v>2035</v>
      </c>
      <c r="W481">
        <f t="shared" si="45"/>
        <v>3500</v>
      </c>
      <c r="X481">
        <v>10</v>
      </c>
    </row>
    <row r="482" spans="1:24" x14ac:dyDescent="0.3">
      <c r="A482" t="s">
        <v>491</v>
      </c>
      <c r="B482" t="s">
        <v>1490</v>
      </c>
      <c r="C482">
        <v>57</v>
      </c>
      <c r="D482" t="str">
        <f t="shared" si="46"/>
        <v>Senior</v>
      </c>
      <c r="E482" t="s">
        <v>2007</v>
      </c>
      <c r="F482" s="3">
        <v>45146</v>
      </c>
      <c r="G482" s="2" t="str">
        <f t="shared" si="47"/>
        <v>Aug</v>
      </c>
      <c r="H482" s="2" t="str">
        <f t="shared" si="42"/>
        <v>2023</v>
      </c>
      <c r="I482" t="s">
        <v>2008</v>
      </c>
      <c r="J482" t="s">
        <v>2013</v>
      </c>
      <c r="L482" t="s">
        <v>2025</v>
      </c>
      <c r="M482" s="3">
        <v>45664</v>
      </c>
      <c r="N482">
        <f t="shared" ca="1" si="43"/>
        <v>165</v>
      </c>
      <c r="O482" s="13" t="s">
        <v>2057</v>
      </c>
      <c r="P482" s="13">
        <v>24</v>
      </c>
      <c r="Q482" s="13">
        <v>6</v>
      </c>
      <c r="R482" s="13">
        <v>3</v>
      </c>
      <c r="S482" s="13">
        <v>21</v>
      </c>
      <c r="T482" s="13">
        <v>16</v>
      </c>
      <c r="U482" t="str">
        <f t="shared" ca="1" si="44"/>
        <v>Churned</v>
      </c>
      <c r="V482" t="s">
        <v>2035</v>
      </c>
      <c r="W482">
        <f t="shared" si="45"/>
        <v>5500</v>
      </c>
      <c r="X482">
        <v>8</v>
      </c>
    </row>
    <row r="483" spans="1:24" x14ac:dyDescent="0.3">
      <c r="A483" t="s">
        <v>492</v>
      </c>
      <c r="B483" t="s">
        <v>1491</v>
      </c>
      <c r="C483">
        <v>28</v>
      </c>
      <c r="D483" t="str">
        <f t="shared" si="46"/>
        <v>Adult</v>
      </c>
      <c r="E483" t="s">
        <v>2007</v>
      </c>
      <c r="F483" s="3">
        <v>45091</v>
      </c>
      <c r="G483" s="2" t="str">
        <f t="shared" si="47"/>
        <v>Jun</v>
      </c>
      <c r="H483" s="2" t="str">
        <f t="shared" si="42"/>
        <v>2023</v>
      </c>
      <c r="I483" t="s">
        <v>2010</v>
      </c>
      <c r="J483" t="s">
        <v>2012</v>
      </c>
      <c r="K483" t="s">
        <v>2014</v>
      </c>
      <c r="L483" t="s">
        <v>2028</v>
      </c>
      <c r="M483" s="3">
        <v>45814</v>
      </c>
      <c r="N483">
        <f t="shared" ca="1" si="43"/>
        <v>15</v>
      </c>
      <c r="O483" s="13" t="s">
        <v>2057</v>
      </c>
      <c r="P483" s="13" t="s">
        <v>2057</v>
      </c>
      <c r="Q483" s="13">
        <v>13</v>
      </c>
      <c r="R483" s="13">
        <v>25</v>
      </c>
      <c r="S483" s="13">
        <v>14</v>
      </c>
      <c r="T483" s="13">
        <v>29</v>
      </c>
      <c r="U483" t="str">
        <f t="shared" ca="1" si="44"/>
        <v>Active</v>
      </c>
      <c r="V483" t="s">
        <v>2035</v>
      </c>
      <c r="W483">
        <f t="shared" si="45"/>
        <v>3500</v>
      </c>
      <c r="X483">
        <v>9</v>
      </c>
    </row>
    <row r="484" spans="1:24" x14ac:dyDescent="0.3">
      <c r="A484" t="s">
        <v>493</v>
      </c>
      <c r="B484" t="s">
        <v>1492</v>
      </c>
      <c r="C484">
        <v>39</v>
      </c>
      <c r="D484" t="str">
        <f t="shared" si="46"/>
        <v>Adult</v>
      </c>
      <c r="E484" t="s">
        <v>2007</v>
      </c>
      <c r="F484" s="3">
        <v>45346</v>
      </c>
      <c r="G484" s="2" t="str">
        <f t="shared" si="47"/>
        <v>Feb</v>
      </c>
      <c r="H484" s="2" t="str">
        <f t="shared" si="42"/>
        <v>2024</v>
      </c>
      <c r="I484" t="s">
        <v>2011</v>
      </c>
      <c r="J484" t="s">
        <v>2012</v>
      </c>
      <c r="K484" t="s">
        <v>2017</v>
      </c>
      <c r="L484" t="s">
        <v>2047</v>
      </c>
      <c r="M484" s="3">
        <v>45607</v>
      </c>
      <c r="N484">
        <f t="shared" ca="1" si="43"/>
        <v>222</v>
      </c>
      <c r="O484" s="4">
        <v>6</v>
      </c>
      <c r="P484" s="4">
        <v>15</v>
      </c>
      <c r="Q484" s="4">
        <v>12</v>
      </c>
      <c r="R484" s="4">
        <v>17</v>
      </c>
      <c r="S484" s="4">
        <v>7</v>
      </c>
      <c r="T484" s="4">
        <v>28</v>
      </c>
      <c r="U484" t="str">
        <f t="shared" ca="1" si="44"/>
        <v>Churned</v>
      </c>
      <c r="V484" t="s">
        <v>2034</v>
      </c>
      <c r="W484">
        <f t="shared" si="45"/>
        <v>700</v>
      </c>
      <c r="X484">
        <v>7</v>
      </c>
    </row>
    <row r="485" spans="1:24" x14ac:dyDescent="0.3">
      <c r="A485" t="s">
        <v>494</v>
      </c>
      <c r="B485" t="s">
        <v>1493</v>
      </c>
      <c r="C485">
        <v>23</v>
      </c>
      <c r="D485" t="str">
        <f t="shared" si="46"/>
        <v>Adult</v>
      </c>
      <c r="E485" t="s">
        <v>2007</v>
      </c>
      <c r="F485" s="3">
        <v>45570</v>
      </c>
      <c r="G485" s="2" t="str">
        <f t="shared" si="47"/>
        <v>Oct</v>
      </c>
      <c r="H485" s="2" t="str">
        <f t="shared" si="42"/>
        <v>2024</v>
      </c>
      <c r="I485" t="s">
        <v>2010</v>
      </c>
      <c r="J485" t="s">
        <v>2012</v>
      </c>
      <c r="K485" t="s">
        <v>2017</v>
      </c>
      <c r="L485" t="s">
        <v>2025</v>
      </c>
      <c r="M485" s="3">
        <v>45722</v>
      </c>
      <c r="N485">
        <f t="shared" ca="1" si="43"/>
        <v>107</v>
      </c>
      <c r="O485" s="13" t="s">
        <v>2057</v>
      </c>
      <c r="P485" s="13" t="s">
        <v>2057</v>
      </c>
      <c r="Q485" s="13">
        <v>30</v>
      </c>
      <c r="R485" s="13">
        <v>29</v>
      </c>
      <c r="S485" s="13">
        <v>10</v>
      </c>
      <c r="T485" s="13">
        <v>16</v>
      </c>
      <c r="U485" t="str">
        <f t="shared" ca="1" si="44"/>
        <v>Churned</v>
      </c>
      <c r="V485" t="s">
        <v>2034</v>
      </c>
      <c r="W485">
        <f t="shared" si="45"/>
        <v>3500</v>
      </c>
      <c r="X485">
        <v>3</v>
      </c>
    </row>
    <row r="486" spans="1:24" x14ac:dyDescent="0.3">
      <c r="A486" t="s">
        <v>495</v>
      </c>
      <c r="B486" t="s">
        <v>1494</v>
      </c>
      <c r="C486">
        <v>55</v>
      </c>
      <c r="D486" t="str">
        <f t="shared" si="46"/>
        <v>Senior</v>
      </c>
      <c r="E486" t="s">
        <v>2007</v>
      </c>
      <c r="F486" s="3">
        <v>44944</v>
      </c>
      <c r="G486" s="2" t="str">
        <f t="shared" si="47"/>
        <v>Jan</v>
      </c>
      <c r="H486" s="2" t="str">
        <f t="shared" si="42"/>
        <v>2023</v>
      </c>
      <c r="I486" t="s">
        <v>2009</v>
      </c>
      <c r="J486" t="s">
        <v>2012</v>
      </c>
      <c r="K486" t="s">
        <v>2014</v>
      </c>
      <c r="L486" t="s">
        <v>2025</v>
      </c>
      <c r="M486" s="3">
        <v>45645</v>
      </c>
      <c r="N486">
        <f t="shared" ca="1" si="43"/>
        <v>184</v>
      </c>
      <c r="O486" s="4" t="s">
        <v>2057</v>
      </c>
      <c r="P486" s="4" t="s">
        <v>2057</v>
      </c>
      <c r="Q486" s="4">
        <v>7</v>
      </c>
      <c r="R486" s="4">
        <v>7</v>
      </c>
      <c r="S486" s="4">
        <v>4</v>
      </c>
      <c r="T486" s="4">
        <v>14</v>
      </c>
      <c r="U486" t="str">
        <f t="shared" ca="1" si="44"/>
        <v>Churned</v>
      </c>
      <c r="V486" t="s">
        <v>2035</v>
      </c>
      <c r="W486">
        <f t="shared" si="45"/>
        <v>1800</v>
      </c>
      <c r="X486">
        <v>4</v>
      </c>
    </row>
    <row r="487" spans="1:24" x14ac:dyDescent="0.3">
      <c r="A487" t="s">
        <v>496</v>
      </c>
      <c r="B487" t="s">
        <v>1495</v>
      </c>
      <c r="C487">
        <v>19</v>
      </c>
      <c r="D487" t="str">
        <f t="shared" si="46"/>
        <v>Adult</v>
      </c>
      <c r="E487" t="s">
        <v>2007</v>
      </c>
      <c r="F487" s="3">
        <v>45416</v>
      </c>
      <c r="G487" s="2" t="str">
        <f t="shared" si="47"/>
        <v>May</v>
      </c>
      <c r="H487" s="2" t="str">
        <f t="shared" si="42"/>
        <v>2024</v>
      </c>
      <c r="I487" t="s">
        <v>2010</v>
      </c>
      <c r="J487" t="s">
        <v>2012</v>
      </c>
      <c r="K487" t="s">
        <v>2017</v>
      </c>
      <c r="L487" t="s">
        <v>2028</v>
      </c>
      <c r="M487" s="3">
        <v>45795</v>
      </c>
      <c r="N487">
        <f t="shared" ca="1" si="43"/>
        <v>34</v>
      </c>
      <c r="O487" s="13">
        <v>10</v>
      </c>
      <c r="P487" s="13">
        <v>30</v>
      </c>
      <c r="Q487" s="13">
        <v>21</v>
      </c>
      <c r="R487" s="13">
        <v>7</v>
      </c>
      <c r="S487" s="13">
        <v>29</v>
      </c>
      <c r="T487" s="13">
        <v>26</v>
      </c>
      <c r="U487" t="str">
        <f t="shared" ca="1" si="44"/>
        <v>Active</v>
      </c>
      <c r="V487" t="s">
        <v>2035</v>
      </c>
      <c r="W487">
        <f t="shared" si="45"/>
        <v>3500</v>
      </c>
      <c r="X487">
        <v>2</v>
      </c>
    </row>
    <row r="488" spans="1:24" x14ac:dyDescent="0.3">
      <c r="A488" t="s">
        <v>497</v>
      </c>
      <c r="B488" t="s">
        <v>1496</v>
      </c>
      <c r="C488">
        <v>52</v>
      </c>
      <c r="D488" t="str">
        <f t="shared" si="46"/>
        <v>Senior</v>
      </c>
      <c r="E488" t="s">
        <v>2006</v>
      </c>
      <c r="F488" s="3">
        <v>45425</v>
      </c>
      <c r="G488" s="2" t="str">
        <f t="shared" si="47"/>
        <v>May</v>
      </c>
      <c r="H488" s="2" t="str">
        <f t="shared" si="42"/>
        <v>2024</v>
      </c>
      <c r="I488" t="s">
        <v>2008</v>
      </c>
      <c r="J488" t="s">
        <v>2012</v>
      </c>
      <c r="K488" t="s">
        <v>2017</v>
      </c>
      <c r="L488" t="s">
        <v>2025</v>
      </c>
      <c r="M488" s="3">
        <v>45707</v>
      </c>
      <c r="N488">
        <f t="shared" ca="1" si="43"/>
        <v>122</v>
      </c>
      <c r="O488" s="13" t="s">
        <v>2057</v>
      </c>
      <c r="P488" s="13">
        <v>22</v>
      </c>
      <c r="Q488" s="13">
        <v>6</v>
      </c>
      <c r="R488" s="13">
        <v>13</v>
      </c>
      <c r="S488" s="13">
        <v>15</v>
      </c>
      <c r="T488" s="13">
        <v>24</v>
      </c>
      <c r="U488" t="str">
        <f t="shared" ca="1" si="44"/>
        <v>Churned</v>
      </c>
      <c r="V488" t="s">
        <v>2035</v>
      </c>
      <c r="W488">
        <f t="shared" si="45"/>
        <v>5500</v>
      </c>
      <c r="X488">
        <v>7</v>
      </c>
    </row>
    <row r="489" spans="1:24" x14ac:dyDescent="0.3">
      <c r="A489" t="s">
        <v>498</v>
      </c>
      <c r="B489" t="s">
        <v>1497</v>
      </c>
      <c r="C489">
        <v>19</v>
      </c>
      <c r="D489" t="str">
        <f t="shared" si="46"/>
        <v>Adult</v>
      </c>
      <c r="E489" t="s">
        <v>2006</v>
      </c>
      <c r="F489" s="3">
        <v>45315</v>
      </c>
      <c r="G489" s="2" t="str">
        <f t="shared" si="47"/>
        <v>Jan</v>
      </c>
      <c r="H489" s="2" t="str">
        <f t="shared" si="42"/>
        <v>2024</v>
      </c>
      <c r="I489" t="s">
        <v>2009</v>
      </c>
      <c r="J489" t="s">
        <v>2013</v>
      </c>
      <c r="L489" t="s">
        <v>2027</v>
      </c>
      <c r="M489" s="3">
        <v>45606</v>
      </c>
      <c r="N489">
        <f t="shared" ca="1" si="43"/>
        <v>223</v>
      </c>
      <c r="O489" s="4" t="s">
        <v>2057</v>
      </c>
      <c r="P489" s="4">
        <v>21</v>
      </c>
      <c r="Q489" s="4">
        <v>24</v>
      </c>
      <c r="R489" s="4">
        <v>23</v>
      </c>
      <c r="S489" s="4">
        <v>11</v>
      </c>
      <c r="T489" s="4">
        <v>22</v>
      </c>
      <c r="U489" t="str">
        <f t="shared" ca="1" si="44"/>
        <v>Churned</v>
      </c>
      <c r="V489" t="s">
        <v>2035</v>
      </c>
      <c r="W489">
        <f t="shared" si="45"/>
        <v>1800</v>
      </c>
      <c r="X489">
        <v>4</v>
      </c>
    </row>
    <row r="490" spans="1:24" x14ac:dyDescent="0.3">
      <c r="A490" t="s">
        <v>499</v>
      </c>
      <c r="B490" t="s">
        <v>1498</v>
      </c>
      <c r="C490">
        <v>47</v>
      </c>
      <c r="D490" t="str">
        <f t="shared" si="46"/>
        <v>Senior</v>
      </c>
      <c r="E490" t="s">
        <v>2006</v>
      </c>
      <c r="F490" s="3">
        <v>45287</v>
      </c>
      <c r="G490" s="2" t="str">
        <f t="shared" si="47"/>
        <v>Dec</v>
      </c>
      <c r="H490" s="2" t="str">
        <f t="shared" si="42"/>
        <v>2023</v>
      </c>
      <c r="I490" t="s">
        <v>2010</v>
      </c>
      <c r="J490" t="s">
        <v>2012</v>
      </c>
      <c r="K490" t="s">
        <v>2016</v>
      </c>
      <c r="L490" t="s">
        <v>2027</v>
      </c>
      <c r="M490" s="3">
        <v>45795</v>
      </c>
      <c r="N490">
        <f t="shared" ca="1" si="43"/>
        <v>34</v>
      </c>
      <c r="O490" s="13" t="s">
        <v>2057</v>
      </c>
      <c r="P490" s="13">
        <v>16</v>
      </c>
      <c r="Q490" s="13">
        <v>2</v>
      </c>
      <c r="R490" s="13">
        <v>8</v>
      </c>
      <c r="S490" s="13">
        <v>26</v>
      </c>
      <c r="T490" s="13">
        <v>14</v>
      </c>
      <c r="U490" t="str">
        <f t="shared" ca="1" si="44"/>
        <v>Active</v>
      </c>
      <c r="V490" t="s">
        <v>2034</v>
      </c>
      <c r="W490">
        <f t="shared" si="45"/>
        <v>3500</v>
      </c>
      <c r="X490">
        <v>9</v>
      </c>
    </row>
    <row r="491" spans="1:24" x14ac:dyDescent="0.3">
      <c r="A491" t="s">
        <v>500</v>
      </c>
      <c r="B491" t="s">
        <v>1499</v>
      </c>
      <c r="C491">
        <v>19</v>
      </c>
      <c r="D491" t="str">
        <f t="shared" si="46"/>
        <v>Adult</v>
      </c>
      <c r="E491" t="s">
        <v>2007</v>
      </c>
      <c r="F491" s="3">
        <v>45147</v>
      </c>
      <c r="G491" s="2" t="str">
        <f t="shared" si="47"/>
        <v>Aug</v>
      </c>
      <c r="H491" s="2" t="str">
        <f t="shared" si="42"/>
        <v>2023</v>
      </c>
      <c r="I491" t="s">
        <v>2009</v>
      </c>
      <c r="J491" t="s">
        <v>2012</v>
      </c>
      <c r="K491" t="s">
        <v>2017</v>
      </c>
      <c r="L491" t="s">
        <v>2027</v>
      </c>
      <c r="M491" s="3">
        <v>45812</v>
      </c>
      <c r="N491">
        <f t="shared" ca="1" si="43"/>
        <v>17</v>
      </c>
      <c r="O491" s="13" t="s">
        <v>2057</v>
      </c>
      <c r="P491" s="13" t="s">
        <v>2057</v>
      </c>
      <c r="Q491" s="13">
        <v>6</v>
      </c>
      <c r="R491" s="13">
        <v>29</v>
      </c>
      <c r="S491" s="13">
        <v>11</v>
      </c>
      <c r="T491" s="13">
        <v>17</v>
      </c>
      <c r="U491" t="str">
        <f t="shared" ca="1" si="44"/>
        <v>Active</v>
      </c>
      <c r="V491" t="s">
        <v>2034</v>
      </c>
      <c r="W491">
        <f t="shared" si="45"/>
        <v>1800</v>
      </c>
      <c r="X491">
        <v>3</v>
      </c>
    </row>
    <row r="492" spans="1:24" x14ac:dyDescent="0.3">
      <c r="A492" t="s">
        <v>501</v>
      </c>
      <c r="B492" t="s">
        <v>1500</v>
      </c>
      <c r="C492">
        <v>52</v>
      </c>
      <c r="D492" t="str">
        <f t="shared" si="46"/>
        <v>Senior</v>
      </c>
      <c r="E492" t="s">
        <v>2007</v>
      </c>
      <c r="F492" s="3">
        <v>45255</v>
      </c>
      <c r="G492" s="2" t="str">
        <f t="shared" si="47"/>
        <v>Nov</v>
      </c>
      <c r="H492" s="2" t="str">
        <f t="shared" si="42"/>
        <v>2023</v>
      </c>
      <c r="I492" t="s">
        <v>2011</v>
      </c>
      <c r="J492" t="s">
        <v>2012</v>
      </c>
      <c r="K492" t="s">
        <v>2017</v>
      </c>
      <c r="L492" t="s">
        <v>2028</v>
      </c>
      <c r="M492" s="3">
        <v>45732</v>
      </c>
      <c r="N492">
        <f t="shared" ca="1" si="43"/>
        <v>97</v>
      </c>
      <c r="O492" s="13" t="s">
        <v>2057</v>
      </c>
      <c r="P492" s="13">
        <v>14</v>
      </c>
      <c r="Q492" s="13">
        <v>9</v>
      </c>
      <c r="R492" s="13">
        <v>24</v>
      </c>
      <c r="S492" s="13">
        <v>20</v>
      </c>
      <c r="T492" s="13">
        <v>3</v>
      </c>
      <c r="U492" t="str">
        <f t="shared" ca="1" si="44"/>
        <v>Churned</v>
      </c>
      <c r="V492" t="s">
        <v>2035</v>
      </c>
      <c r="W492">
        <f t="shared" si="45"/>
        <v>700</v>
      </c>
      <c r="X492">
        <v>6</v>
      </c>
    </row>
    <row r="493" spans="1:24" x14ac:dyDescent="0.3">
      <c r="A493" t="s">
        <v>502</v>
      </c>
      <c r="B493" t="s">
        <v>1501</v>
      </c>
      <c r="C493">
        <v>23</v>
      </c>
      <c r="D493" t="str">
        <f t="shared" si="46"/>
        <v>Adult</v>
      </c>
      <c r="E493" t="s">
        <v>2006</v>
      </c>
      <c r="F493" s="3">
        <v>45532</v>
      </c>
      <c r="G493" s="2" t="str">
        <f t="shared" si="47"/>
        <v>Aug</v>
      </c>
      <c r="H493" s="2" t="str">
        <f t="shared" si="42"/>
        <v>2024</v>
      </c>
      <c r="I493" t="s">
        <v>2010</v>
      </c>
      <c r="J493" t="s">
        <v>2012</v>
      </c>
      <c r="K493" t="s">
        <v>2015</v>
      </c>
      <c r="L493" t="s">
        <v>2026</v>
      </c>
      <c r="M493" s="3">
        <v>45696</v>
      </c>
      <c r="N493">
        <f t="shared" ca="1" si="43"/>
        <v>133</v>
      </c>
      <c r="O493" s="13" t="s">
        <v>2057</v>
      </c>
      <c r="P493" s="13" t="s">
        <v>2057</v>
      </c>
      <c r="Q493" s="13" t="s">
        <v>2057</v>
      </c>
      <c r="R493" s="13">
        <v>15</v>
      </c>
      <c r="S493" s="13">
        <v>21</v>
      </c>
      <c r="T493" s="13">
        <v>16</v>
      </c>
      <c r="U493" t="str">
        <f t="shared" ca="1" si="44"/>
        <v>Churned</v>
      </c>
      <c r="V493" t="s">
        <v>2035</v>
      </c>
      <c r="W493">
        <f t="shared" si="45"/>
        <v>3500</v>
      </c>
      <c r="X493">
        <v>6</v>
      </c>
    </row>
    <row r="494" spans="1:24" x14ac:dyDescent="0.3">
      <c r="A494" t="s">
        <v>503</v>
      </c>
      <c r="B494" t="s">
        <v>1502</v>
      </c>
      <c r="C494">
        <v>30</v>
      </c>
      <c r="D494" t="str">
        <f t="shared" si="46"/>
        <v>Adult</v>
      </c>
      <c r="E494" t="s">
        <v>2006</v>
      </c>
      <c r="F494" s="3">
        <v>45089</v>
      </c>
      <c r="G494" s="2" t="str">
        <f t="shared" si="47"/>
        <v>Jun</v>
      </c>
      <c r="H494" s="2" t="str">
        <f t="shared" si="42"/>
        <v>2023</v>
      </c>
      <c r="I494" t="s">
        <v>2011</v>
      </c>
      <c r="J494" t="s">
        <v>2012</v>
      </c>
      <c r="K494" t="s">
        <v>2014</v>
      </c>
      <c r="L494" t="s">
        <v>2027</v>
      </c>
      <c r="M494" s="3">
        <v>45608</v>
      </c>
      <c r="N494">
        <f t="shared" ca="1" si="43"/>
        <v>221</v>
      </c>
      <c r="O494" s="4" t="s">
        <v>2057</v>
      </c>
      <c r="P494" s="4" t="s">
        <v>2057</v>
      </c>
      <c r="Q494" s="4" t="s">
        <v>2057</v>
      </c>
      <c r="R494" s="4">
        <v>3</v>
      </c>
      <c r="S494" s="4">
        <v>25</v>
      </c>
      <c r="T494" s="4">
        <v>23</v>
      </c>
      <c r="U494" t="str">
        <f t="shared" ca="1" si="44"/>
        <v>Churned</v>
      </c>
      <c r="V494" t="s">
        <v>2035</v>
      </c>
      <c r="W494">
        <f t="shared" si="45"/>
        <v>700</v>
      </c>
      <c r="X494">
        <v>5</v>
      </c>
    </row>
    <row r="495" spans="1:24" x14ac:dyDescent="0.3">
      <c r="A495" t="s">
        <v>504</v>
      </c>
      <c r="B495" t="s">
        <v>1503</v>
      </c>
      <c r="C495">
        <v>27</v>
      </c>
      <c r="D495" t="str">
        <f t="shared" si="46"/>
        <v>Adult</v>
      </c>
      <c r="E495" t="s">
        <v>2006</v>
      </c>
      <c r="F495" s="3">
        <v>44877</v>
      </c>
      <c r="G495" s="2" t="str">
        <f t="shared" si="47"/>
        <v>Nov</v>
      </c>
      <c r="H495" s="2" t="str">
        <f t="shared" si="42"/>
        <v>2022</v>
      </c>
      <c r="I495" t="s">
        <v>2008</v>
      </c>
      <c r="J495" t="s">
        <v>2012</v>
      </c>
      <c r="K495" t="s">
        <v>2016</v>
      </c>
      <c r="L495" t="s">
        <v>2047</v>
      </c>
      <c r="M495" s="3">
        <v>45529</v>
      </c>
      <c r="N495">
        <f t="shared" ca="1" si="43"/>
        <v>300</v>
      </c>
      <c r="O495" s="4" t="s">
        <v>2057</v>
      </c>
      <c r="P495" s="4" t="s">
        <v>2057</v>
      </c>
      <c r="Q495" s="4" t="s">
        <v>2057</v>
      </c>
      <c r="R495" s="4" t="s">
        <v>2057</v>
      </c>
      <c r="S495" s="4">
        <v>25</v>
      </c>
      <c r="T495" s="4">
        <v>20</v>
      </c>
      <c r="U495" t="str">
        <f t="shared" ca="1" si="44"/>
        <v>Churned</v>
      </c>
      <c r="V495" t="s">
        <v>2035</v>
      </c>
      <c r="W495">
        <f t="shared" si="45"/>
        <v>5500</v>
      </c>
      <c r="X495">
        <v>3</v>
      </c>
    </row>
    <row r="496" spans="1:24" x14ac:dyDescent="0.3">
      <c r="A496" t="s">
        <v>505</v>
      </c>
      <c r="B496" t="s">
        <v>1504</v>
      </c>
      <c r="C496">
        <v>55</v>
      </c>
      <c r="D496" t="str">
        <f t="shared" si="46"/>
        <v>Senior</v>
      </c>
      <c r="E496" t="s">
        <v>2007</v>
      </c>
      <c r="F496" s="3">
        <v>45106</v>
      </c>
      <c r="G496" s="2" t="str">
        <f t="shared" si="47"/>
        <v>Jun</v>
      </c>
      <c r="H496" s="2" t="str">
        <f t="shared" si="42"/>
        <v>2023</v>
      </c>
      <c r="I496" t="s">
        <v>2008</v>
      </c>
      <c r="J496" t="s">
        <v>2012</v>
      </c>
      <c r="K496" t="s">
        <v>2014</v>
      </c>
      <c r="L496" t="s">
        <v>2028</v>
      </c>
      <c r="M496" s="3">
        <v>45457</v>
      </c>
      <c r="N496">
        <f t="shared" ca="1" si="43"/>
        <v>372</v>
      </c>
      <c r="O496" s="4">
        <v>6</v>
      </c>
      <c r="P496" s="4">
        <v>8</v>
      </c>
      <c r="Q496" s="4">
        <v>24</v>
      </c>
      <c r="R496" s="4">
        <v>2</v>
      </c>
      <c r="S496" s="4">
        <v>16</v>
      </c>
      <c r="T496" s="4">
        <v>27</v>
      </c>
      <c r="U496" t="str">
        <f t="shared" ca="1" si="44"/>
        <v>Churned</v>
      </c>
      <c r="V496" t="s">
        <v>2035</v>
      </c>
      <c r="W496">
        <f t="shared" si="45"/>
        <v>5500</v>
      </c>
      <c r="X496">
        <v>6</v>
      </c>
    </row>
    <row r="497" spans="1:24" x14ac:dyDescent="0.3">
      <c r="A497" t="s">
        <v>506</v>
      </c>
      <c r="B497" t="s">
        <v>1505</v>
      </c>
      <c r="C497">
        <v>17</v>
      </c>
      <c r="D497" t="str">
        <f t="shared" si="46"/>
        <v>Teenage</v>
      </c>
      <c r="E497" t="s">
        <v>2007</v>
      </c>
      <c r="F497" s="3">
        <v>45304</v>
      </c>
      <c r="G497" s="2" t="str">
        <f t="shared" si="47"/>
        <v>Jan</v>
      </c>
      <c r="H497" s="2" t="str">
        <f t="shared" si="42"/>
        <v>2024</v>
      </c>
      <c r="I497" t="s">
        <v>2010</v>
      </c>
      <c r="J497" t="s">
        <v>2012</v>
      </c>
      <c r="K497" t="s">
        <v>2016</v>
      </c>
      <c r="L497" t="s">
        <v>2025</v>
      </c>
      <c r="M497" s="3">
        <v>45638</v>
      </c>
      <c r="N497">
        <f t="shared" ca="1" si="43"/>
        <v>191</v>
      </c>
      <c r="O497" s="4" t="s">
        <v>2057</v>
      </c>
      <c r="P497" s="4">
        <v>5</v>
      </c>
      <c r="Q497" s="4">
        <v>23</v>
      </c>
      <c r="R497" s="4">
        <v>24</v>
      </c>
      <c r="S497" s="4">
        <v>25</v>
      </c>
      <c r="T497" s="4">
        <v>29</v>
      </c>
      <c r="U497" t="str">
        <f t="shared" ca="1" si="44"/>
        <v>Churned</v>
      </c>
      <c r="V497" t="s">
        <v>2034</v>
      </c>
      <c r="W497">
        <f t="shared" si="45"/>
        <v>3500</v>
      </c>
      <c r="X497">
        <v>10</v>
      </c>
    </row>
    <row r="498" spans="1:24" x14ac:dyDescent="0.3">
      <c r="A498" t="s">
        <v>507</v>
      </c>
      <c r="B498" t="s">
        <v>1506</v>
      </c>
      <c r="C498">
        <v>36</v>
      </c>
      <c r="D498" t="str">
        <f t="shared" si="46"/>
        <v>Adult</v>
      </c>
      <c r="E498" t="s">
        <v>2006</v>
      </c>
      <c r="F498" s="3">
        <v>45159</v>
      </c>
      <c r="G498" s="2" t="str">
        <f t="shared" si="47"/>
        <v>Aug</v>
      </c>
      <c r="H498" s="2" t="str">
        <f t="shared" si="42"/>
        <v>2023</v>
      </c>
      <c r="I498" t="s">
        <v>2011</v>
      </c>
      <c r="J498" t="s">
        <v>2013</v>
      </c>
      <c r="L498" t="s">
        <v>2026</v>
      </c>
      <c r="M498" s="3">
        <v>45733</v>
      </c>
      <c r="N498">
        <f t="shared" ca="1" si="43"/>
        <v>96</v>
      </c>
      <c r="O498" s="13" t="s">
        <v>2057</v>
      </c>
      <c r="P498" s="13" t="s">
        <v>2057</v>
      </c>
      <c r="Q498" s="13">
        <v>3</v>
      </c>
      <c r="R498" s="13">
        <v>30</v>
      </c>
      <c r="S498" s="13">
        <v>17</v>
      </c>
      <c r="T498" s="13">
        <v>8</v>
      </c>
      <c r="U498" t="str">
        <f t="shared" ca="1" si="44"/>
        <v>Churned</v>
      </c>
      <c r="V498" t="s">
        <v>2034</v>
      </c>
      <c r="W498">
        <f t="shared" si="45"/>
        <v>700</v>
      </c>
      <c r="X498">
        <v>4</v>
      </c>
    </row>
    <row r="499" spans="1:24" x14ac:dyDescent="0.3">
      <c r="A499" t="s">
        <v>508</v>
      </c>
      <c r="B499" t="s">
        <v>1507</v>
      </c>
      <c r="C499">
        <v>37</v>
      </c>
      <c r="D499" t="str">
        <f t="shared" si="46"/>
        <v>Adult</v>
      </c>
      <c r="E499" t="s">
        <v>2007</v>
      </c>
      <c r="F499" s="3">
        <v>45515</v>
      </c>
      <c r="G499" s="2" t="str">
        <f t="shared" si="47"/>
        <v>Aug</v>
      </c>
      <c r="H499" s="2" t="str">
        <f t="shared" si="42"/>
        <v>2024</v>
      </c>
      <c r="I499" t="s">
        <v>2008</v>
      </c>
      <c r="J499" t="s">
        <v>2013</v>
      </c>
      <c r="L499" t="s">
        <v>2047</v>
      </c>
      <c r="M499" s="3">
        <v>45639</v>
      </c>
      <c r="N499">
        <f t="shared" ca="1" si="43"/>
        <v>190</v>
      </c>
      <c r="O499" s="4" t="s">
        <v>2057</v>
      </c>
      <c r="P499" s="4" t="s">
        <v>2057</v>
      </c>
      <c r="Q499" s="4">
        <v>28</v>
      </c>
      <c r="R499" s="4">
        <v>8</v>
      </c>
      <c r="S499" s="4">
        <v>6</v>
      </c>
      <c r="T499" s="4">
        <v>12</v>
      </c>
      <c r="U499" t="str">
        <f t="shared" ca="1" si="44"/>
        <v>Churned</v>
      </c>
      <c r="V499" t="s">
        <v>2034</v>
      </c>
      <c r="W499">
        <f t="shared" si="45"/>
        <v>5500</v>
      </c>
      <c r="X499">
        <v>6</v>
      </c>
    </row>
    <row r="500" spans="1:24" x14ac:dyDescent="0.3">
      <c r="A500" t="s">
        <v>509</v>
      </c>
      <c r="B500" t="s">
        <v>1508</v>
      </c>
      <c r="C500">
        <v>20</v>
      </c>
      <c r="D500" t="str">
        <f t="shared" si="46"/>
        <v>Adult</v>
      </c>
      <c r="E500" t="s">
        <v>2007</v>
      </c>
      <c r="F500" s="3">
        <v>45510</v>
      </c>
      <c r="G500" s="2" t="str">
        <f t="shared" si="47"/>
        <v>Aug</v>
      </c>
      <c r="H500" s="2" t="str">
        <f t="shared" si="42"/>
        <v>2024</v>
      </c>
      <c r="I500" t="s">
        <v>2011</v>
      </c>
      <c r="J500" t="s">
        <v>2013</v>
      </c>
      <c r="L500" t="s">
        <v>2028</v>
      </c>
      <c r="M500" s="3">
        <v>45800</v>
      </c>
      <c r="N500">
        <f t="shared" ca="1" si="43"/>
        <v>29</v>
      </c>
      <c r="O500" s="13" t="s">
        <v>2057</v>
      </c>
      <c r="P500" s="13" t="s">
        <v>2057</v>
      </c>
      <c r="Q500" s="13" t="s">
        <v>2057</v>
      </c>
      <c r="R500" s="13" t="s">
        <v>2057</v>
      </c>
      <c r="T500" s="13">
        <v>29</v>
      </c>
      <c r="U500" t="str">
        <f t="shared" ca="1" si="44"/>
        <v>Active</v>
      </c>
      <c r="V500" t="s">
        <v>2035</v>
      </c>
      <c r="W500">
        <f t="shared" si="45"/>
        <v>700</v>
      </c>
      <c r="X500">
        <v>4</v>
      </c>
    </row>
    <row r="501" spans="1:24" x14ac:dyDescent="0.3">
      <c r="A501" t="s">
        <v>510</v>
      </c>
      <c r="B501" t="s">
        <v>1509</v>
      </c>
      <c r="C501">
        <v>80</v>
      </c>
      <c r="D501" t="str">
        <f t="shared" si="46"/>
        <v>Senior</v>
      </c>
      <c r="E501" t="s">
        <v>2006</v>
      </c>
      <c r="F501" s="3">
        <v>45204</v>
      </c>
      <c r="G501" s="2" t="str">
        <f t="shared" si="47"/>
        <v>Oct</v>
      </c>
      <c r="H501" s="2" t="str">
        <f t="shared" si="42"/>
        <v>2023</v>
      </c>
      <c r="I501" t="s">
        <v>2011</v>
      </c>
      <c r="J501" t="s">
        <v>2013</v>
      </c>
      <c r="L501" t="s">
        <v>2027</v>
      </c>
      <c r="M501" s="3">
        <v>45793</v>
      </c>
      <c r="N501">
        <f t="shared" ca="1" si="43"/>
        <v>36</v>
      </c>
      <c r="O501" s="13">
        <v>10</v>
      </c>
      <c r="P501" s="13">
        <v>22</v>
      </c>
      <c r="Q501" s="13">
        <v>6</v>
      </c>
      <c r="R501" s="13">
        <v>11</v>
      </c>
      <c r="S501" s="13">
        <v>18</v>
      </c>
      <c r="T501" s="13">
        <v>23</v>
      </c>
      <c r="U501" t="str">
        <f t="shared" ca="1" si="44"/>
        <v>Active</v>
      </c>
      <c r="V501" t="s">
        <v>2035</v>
      </c>
      <c r="W501">
        <f t="shared" si="45"/>
        <v>700</v>
      </c>
      <c r="X501">
        <v>1</v>
      </c>
    </row>
    <row r="502" spans="1:24" x14ac:dyDescent="0.3">
      <c r="A502" t="s">
        <v>511</v>
      </c>
      <c r="B502" t="s">
        <v>1510</v>
      </c>
      <c r="C502">
        <v>23</v>
      </c>
      <c r="D502" t="str">
        <f t="shared" si="46"/>
        <v>Adult</v>
      </c>
      <c r="E502" t="s">
        <v>2006</v>
      </c>
      <c r="F502" s="3">
        <v>45240</v>
      </c>
      <c r="G502" s="2" t="str">
        <f t="shared" si="47"/>
        <v>Nov</v>
      </c>
      <c r="H502" s="2" t="str">
        <f t="shared" si="42"/>
        <v>2023</v>
      </c>
      <c r="I502" t="s">
        <v>2009</v>
      </c>
      <c r="J502" t="s">
        <v>2013</v>
      </c>
      <c r="L502" t="s">
        <v>2025</v>
      </c>
      <c r="M502" s="3">
        <v>45818</v>
      </c>
      <c r="N502">
        <f t="shared" ca="1" si="43"/>
        <v>11</v>
      </c>
      <c r="O502" s="13">
        <v>9</v>
      </c>
      <c r="P502" s="13">
        <v>13</v>
      </c>
      <c r="Q502" s="13">
        <v>1</v>
      </c>
      <c r="R502" s="13">
        <v>16</v>
      </c>
      <c r="S502" s="13">
        <v>22</v>
      </c>
      <c r="T502" s="13">
        <v>27</v>
      </c>
      <c r="U502" t="str">
        <f t="shared" ca="1" si="44"/>
        <v>Active</v>
      </c>
      <c r="V502" t="s">
        <v>2034</v>
      </c>
      <c r="W502">
        <f t="shared" si="45"/>
        <v>1800</v>
      </c>
      <c r="X502">
        <v>8</v>
      </c>
    </row>
    <row r="503" spans="1:24" x14ac:dyDescent="0.3">
      <c r="A503" t="s">
        <v>512</v>
      </c>
      <c r="B503" t="s">
        <v>1511</v>
      </c>
      <c r="C503">
        <v>27</v>
      </c>
      <c r="D503" t="str">
        <f t="shared" si="46"/>
        <v>Adult</v>
      </c>
      <c r="E503" t="s">
        <v>2006</v>
      </c>
      <c r="F503" s="3">
        <v>45278</v>
      </c>
      <c r="G503" s="2" t="str">
        <f t="shared" si="47"/>
        <v>Dec</v>
      </c>
      <c r="H503" s="2" t="str">
        <f t="shared" si="42"/>
        <v>2023</v>
      </c>
      <c r="I503" t="s">
        <v>2009</v>
      </c>
      <c r="J503" t="s">
        <v>2012</v>
      </c>
      <c r="K503" t="s">
        <v>2015</v>
      </c>
      <c r="L503" t="s">
        <v>2047</v>
      </c>
      <c r="M503" s="3">
        <v>45721</v>
      </c>
      <c r="N503">
        <f t="shared" ca="1" si="43"/>
        <v>108</v>
      </c>
      <c r="O503" s="13">
        <v>5</v>
      </c>
      <c r="P503" s="13">
        <v>18</v>
      </c>
      <c r="Q503" s="13">
        <v>5</v>
      </c>
      <c r="R503" s="13">
        <v>16</v>
      </c>
      <c r="S503" s="13">
        <v>2</v>
      </c>
      <c r="T503" s="13">
        <v>24</v>
      </c>
      <c r="U503" t="str">
        <f t="shared" ca="1" si="44"/>
        <v>Churned</v>
      </c>
      <c r="V503" t="s">
        <v>2034</v>
      </c>
      <c r="W503">
        <f t="shared" si="45"/>
        <v>1800</v>
      </c>
      <c r="X503">
        <v>7</v>
      </c>
    </row>
    <row r="504" spans="1:24" x14ac:dyDescent="0.3">
      <c r="A504" t="s">
        <v>513</v>
      </c>
      <c r="B504" t="s">
        <v>1512</v>
      </c>
      <c r="C504">
        <v>38</v>
      </c>
      <c r="D504" t="str">
        <f t="shared" si="46"/>
        <v>Adult</v>
      </c>
      <c r="E504" t="s">
        <v>2007</v>
      </c>
      <c r="F504" s="3">
        <v>45353</v>
      </c>
      <c r="G504" s="2" t="str">
        <f t="shared" si="47"/>
        <v>Mar</v>
      </c>
      <c r="H504" s="2" t="str">
        <f t="shared" si="42"/>
        <v>2024</v>
      </c>
      <c r="I504" t="s">
        <v>2008</v>
      </c>
      <c r="J504" t="s">
        <v>2012</v>
      </c>
      <c r="K504" t="s">
        <v>2014</v>
      </c>
      <c r="L504" t="s">
        <v>2047</v>
      </c>
      <c r="M504" s="3">
        <v>45742</v>
      </c>
      <c r="N504">
        <f t="shared" ca="1" si="43"/>
        <v>87</v>
      </c>
      <c r="O504" s="13" t="s">
        <v>2057</v>
      </c>
      <c r="P504" s="13">
        <v>9</v>
      </c>
      <c r="Q504" s="13">
        <v>6</v>
      </c>
      <c r="R504" s="13">
        <v>20</v>
      </c>
      <c r="S504" s="13">
        <v>5</v>
      </c>
      <c r="T504" s="13">
        <v>21</v>
      </c>
      <c r="U504" t="str">
        <f t="shared" ca="1" si="44"/>
        <v>Churned</v>
      </c>
      <c r="V504" t="s">
        <v>2035</v>
      </c>
      <c r="W504">
        <f t="shared" si="45"/>
        <v>5500</v>
      </c>
      <c r="X504">
        <v>1</v>
      </c>
    </row>
    <row r="505" spans="1:24" x14ac:dyDescent="0.3">
      <c r="A505" t="s">
        <v>514</v>
      </c>
      <c r="B505" t="s">
        <v>1513</v>
      </c>
      <c r="C505">
        <v>42</v>
      </c>
      <c r="D505" t="str">
        <f t="shared" si="46"/>
        <v>Adult</v>
      </c>
      <c r="E505" t="s">
        <v>2006</v>
      </c>
      <c r="F505" s="3">
        <v>45129</v>
      </c>
      <c r="G505" s="2" t="str">
        <f t="shared" si="47"/>
        <v>Jul</v>
      </c>
      <c r="H505" s="2" t="str">
        <f t="shared" si="42"/>
        <v>2023</v>
      </c>
      <c r="I505" t="s">
        <v>2011</v>
      </c>
      <c r="J505" t="s">
        <v>2012</v>
      </c>
      <c r="K505" t="s">
        <v>2017</v>
      </c>
      <c r="L505" t="s">
        <v>2028</v>
      </c>
      <c r="M505" s="3">
        <v>45822</v>
      </c>
      <c r="N505">
        <f t="shared" ca="1" si="43"/>
        <v>7</v>
      </c>
      <c r="O505" s="13">
        <v>1</v>
      </c>
      <c r="P505" s="13">
        <v>20</v>
      </c>
      <c r="Q505" s="13">
        <v>3</v>
      </c>
      <c r="R505" s="13">
        <v>19</v>
      </c>
      <c r="S505" s="13">
        <v>6</v>
      </c>
      <c r="T505" s="13">
        <v>19</v>
      </c>
      <c r="U505" t="str">
        <f t="shared" ca="1" si="44"/>
        <v>Active</v>
      </c>
      <c r="V505" t="s">
        <v>2035</v>
      </c>
      <c r="W505">
        <f t="shared" si="45"/>
        <v>700</v>
      </c>
      <c r="X505">
        <v>9</v>
      </c>
    </row>
    <row r="506" spans="1:24" x14ac:dyDescent="0.3">
      <c r="A506" t="s">
        <v>515</v>
      </c>
      <c r="B506" t="s">
        <v>1514</v>
      </c>
      <c r="C506">
        <v>42</v>
      </c>
      <c r="D506" t="str">
        <f t="shared" si="46"/>
        <v>Adult</v>
      </c>
      <c r="E506" t="s">
        <v>2006</v>
      </c>
      <c r="F506" s="3">
        <v>45593</v>
      </c>
      <c r="G506" s="2" t="str">
        <f t="shared" si="47"/>
        <v>Oct</v>
      </c>
      <c r="H506" s="2" t="str">
        <f t="shared" si="42"/>
        <v>2024</v>
      </c>
      <c r="I506" t="s">
        <v>2011</v>
      </c>
      <c r="J506" t="s">
        <v>2012</v>
      </c>
      <c r="K506" t="s">
        <v>2014</v>
      </c>
      <c r="L506" t="s">
        <v>2028</v>
      </c>
      <c r="M506" s="3">
        <v>45821</v>
      </c>
      <c r="N506">
        <f t="shared" ca="1" si="43"/>
        <v>8</v>
      </c>
      <c r="O506" s="13" t="s">
        <v>2057</v>
      </c>
      <c r="P506" s="13" t="s">
        <v>2057</v>
      </c>
      <c r="Q506" s="13">
        <v>12</v>
      </c>
      <c r="R506" s="13" t="s">
        <v>2057</v>
      </c>
      <c r="T506" s="13">
        <v>22</v>
      </c>
      <c r="U506" t="str">
        <f t="shared" ca="1" si="44"/>
        <v>Active</v>
      </c>
      <c r="V506" t="s">
        <v>2035</v>
      </c>
      <c r="W506">
        <f t="shared" si="45"/>
        <v>700</v>
      </c>
      <c r="X506">
        <v>6</v>
      </c>
    </row>
    <row r="507" spans="1:24" x14ac:dyDescent="0.3">
      <c r="A507" t="s">
        <v>516</v>
      </c>
      <c r="B507" t="s">
        <v>1515</v>
      </c>
      <c r="C507">
        <v>26</v>
      </c>
      <c r="D507" t="str">
        <f t="shared" si="46"/>
        <v>Adult</v>
      </c>
      <c r="E507" t="s">
        <v>2007</v>
      </c>
      <c r="F507" s="3">
        <v>45356</v>
      </c>
      <c r="G507" s="2" t="str">
        <f t="shared" si="47"/>
        <v>Mar</v>
      </c>
      <c r="H507" s="2" t="str">
        <f t="shared" si="42"/>
        <v>2024</v>
      </c>
      <c r="I507" t="s">
        <v>2011</v>
      </c>
      <c r="J507" t="s">
        <v>2012</v>
      </c>
      <c r="K507" t="s">
        <v>2016</v>
      </c>
      <c r="L507" t="s">
        <v>2028</v>
      </c>
      <c r="M507" s="3">
        <v>45659</v>
      </c>
      <c r="N507">
        <f t="shared" ca="1" si="43"/>
        <v>170</v>
      </c>
      <c r="O507" s="13" t="s">
        <v>2057</v>
      </c>
      <c r="P507" s="13">
        <v>7</v>
      </c>
      <c r="Q507" s="13">
        <v>18</v>
      </c>
      <c r="R507" s="13">
        <v>21</v>
      </c>
      <c r="S507" s="13">
        <v>6</v>
      </c>
      <c r="T507" s="13">
        <v>14</v>
      </c>
      <c r="U507" t="str">
        <f t="shared" ca="1" si="44"/>
        <v>Churned</v>
      </c>
      <c r="V507" t="s">
        <v>2035</v>
      </c>
      <c r="W507">
        <f t="shared" si="45"/>
        <v>700</v>
      </c>
      <c r="X507">
        <v>3</v>
      </c>
    </row>
    <row r="508" spans="1:24" x14ac:dyDescent="0.3">
      <c r="A508" t="s">
        <v>517</v>
      </c>
      <c r="B508" t="s">
        <v>1516</v>
      </c>
      <c r="C508">
        <v>76</v>
      </c>
      <c r="D508" t="str">
        <f t="shared" si="46"/>
        <v>Senior</v>
      </c>
      <c r="E508" t="s">
        <v>2007</v>
      </c>
      <c r="F508" s="3">
        <v>45545</v>
      </c>
      <c r="G508" s="2" t="str">
        <f t="shared" si="47"/>
        <v>Sep</v>
      </c>
      <c r="H508" s="2" t="str">
        <f t="shared" si="42"/>
        <v>2024</v>
      </c>
      <c r="I508" t="s">
        <v>2011</v>
      </c>
      <c r="J508" t="s">
        <v>2012</v>
      </c>
      <c r="K508" t="s">
        <v>2017</v>
      </c>
      <c r="L508" t="s">
        <v>2027</v>
      </c>
      <c r="M508" s="3">
        <v>45799</v>
      </c>
      <c r="N508">
        <f t="shared" ca="1" si="43"/>
        <v>30</v>
      </c>
      <c r="O508" s="13" t="s">
        <v>2057</v>
      </c>
      <c r="P508" s="13">
        <v>10</v>
      </c>
      <c r="Q508" s="13">
        <v>19</v>
      </c>
      <c r="R508" s="13">
        <v>12</v>
      </c>
      <c r="S508" s="13">
        <v>8</v>
      </c>
      <c r="T508" s="13">
        <v>18</v>
      </c>
      <c r="U508" t="str">
        <f t="shared" ca="1" si="44"/>
        <v>Active</v>
      </c>
      <c r="V508" t="s">
        <v>2034</v>
      </c>
      <c r="W508">
        <f t="shared" si="45"/>
        <v>700</v>
      </c>
      <c r="X508">
        <v>8</v>
      </c>
    </row>
    <row r="509" spans="1:24" x14ac:dyDescent="0.3">
      <c r="A509" t="s">
        <v>518</v>
      </c>
      <c r="B509" t="s">
        <v>1517</v>
      </c>
      <c r="C509">
        <v>37</v>
      </c>
      <c r="D509" t="str">
        <f t="shared" si="46"/>
        <v>Adult</v>
      </c>
      <c r="E509" t="s">
        <v>2007</v>
      </c>
      <c r="F509" s="3">
        <v>45104</v>
      </c>
      <c r="G509" s="2" t="str">
        <f t="shared" si="47"/>
        <v>Jun</v>
      </c>
      <c r="H509" s="2" t="str">
        <f t="shared" si="42"/>
        <v>2023</v>
      </c>
      <c r="I509" t="s">
        <v>2010</v>
      </c>
      <c r="J509" t="s">
        <v>2012</v>
      </c>
      <c r="K509" t="s">
        <v>2016</v>
      </c>
      <c r="L509" t="s">
        <v>2047</v>
      </c>
      <c r="M509" s="3">
        <v>45806</v>
      </c>
      <c r="N509">
        <f t="shared" ca="1" si="43"/>
        <v>23</v>
      </c>
      <c r="O509" s="13" t="s">
        <v>2057</v>
      </c>
      <c r="P509" s="13" t="s">
        <v>2057</v>
      </c>
      <c r="Q509" s="13">
        <v>3</v>
      </c>
      <c r="R509" s="13">
        <v>4</v>
      </c>
      <c r="S509" s="13">
        <v>5</v>
      </c>
      <c r="T509" s="13">
        <v>16</v>
      </c>
      <c r="U509" t="str">
        <f t="shared" ca="1" si="44"/>
        <v>Active</v>
      </c>
      <c r="V509" t="s">
        <v>2035</v>
      </c>
      <c r="W509">
        <f t="shared" si="45"/>
        <v>3500</v>
      </c>
      <c r="X509">
        <v>6</v>
      </c>
    </row>
    <row r="510" spans="1:24" x14ac:dyDescent="0.3">
      <c r="A510" t="s">
        <v>519</v>
      </c>
      <c r="B510" t="s">
        <v>1518</v>
      </c>
      <c r="C510">
        <v>70</v>
      </c>
      <c r="D510" t="str">
        <f t="shared" si="46"/>
        <v>Senior</v>
      </c>
      <c r="E510" t="s">
        <v>2006</v>
      </c>
      <c r="F510" s="3">
        <v>45446</v>
      </c>
      <c r="G510" s="2" t="str">
        <f t="shared" si="47"/>
        <v>Jun</v>
      </c>
      <c r="H510" s="2" t="str">
        <f t="shared" si="42"/>
        <v>2024</v>
      </c>
      <c r="I510" t="s">
        <v>2011</v>
      </c>
      <c r="J510" t="s">
        <v>2013</v>
      </c>
      <c r="L510" t="s">
        <v>2026</v>
      </c>
      <c r="M510" s="3">
        <v>45802</v>
      </c>
      <c r="N510">
        <f t="shared" ca="1" si="43"/>
        <v>27</v>
      </c>
      <c r="O510" s="13" t="s">
        <v>2057</v>
      </c>
      <c r="P510" s="13" t="s">
        <v>2057</v>
      </c>
      <c r="Q510" s="13">
        <v>1</v>
      </c>
      <c r="R510" s="13">
        <v>1</v>
      </c>
      <c r="S510" s="13">
        <v>9</v>
      </c>
      <c r="T510" s="13">
        <v>26</v>
      </c>
      <c r="U510" t="str">
        <f t="shared" ca="1" si="44"/>
        <v>Active</v>
      </c>
      <c r="V510" t="s">
        <v>2035</v>
      </c>
      <c r="W510">
        <f t="shared" si="45"/>
        <v>700</v>
      </c>
      <c r="X510">
        <v>4</v>
      </c>
    </row>
    <row r="511" spans="1:24" x14ac:dyDescent="0.3">
      <c r="A511" t="s">
        <v>520</v>
      </c>
      <c r="B511" t="s">
        <v>1519</v>
      </c>
      <c r="C511">
        <v>18</v>
      </c>
      <c r="D511" t="str">
        <f t="shared" si="46"/>
        <v>Adult</v>
      </c>
      <c r="E511" t="s">
        <v>2007</v>
      </c>
      <c r="F511" s="3">
        <v>45318</v>
      </c>
      <c r="G511" s="2" t="str">
        <f t="shared" si="47"/>
        <v>Jan</v>
      </c>
      <c r="H511" s="2" t="str">
        <f t="shared" si="42"/>
        <v>2024</v>
      </c>
      <c r="I511" t="s">
        <v>2010</v>
      </c>
      <c r="J511" t="s">
        <v>2012</v>
      </c>
      <c r="K511" t="s">
        <v>2014</v>
      </c>
      <c r="L511" t="s">
        <v>2047</v>
      </c>
      <c r="M511" s="3">
        <v>45802</v>
      </c>
      <c r="N511">
        <f t="shared" ca="1" si="43"/>
        <v>27</v>
      </c>
      <c r="O511" s="13" t="s">
        <v>2057</v>
      </c>
      <c r="P511" s="13">
        <v>10</v>
      </c>
      <c r="Q511" s="13">
        <v>10</v>
      </c>
      <c r="R511" s="13">
        <v>28</v>
      </c>
      <c r="S511" s="13">
        <v>21</v>
      </c>
      <c r="T511" s="13">
        <v>23</v>
      </c>
      <c r="U511" t="str">
        <f t="shared" ca="1" si="44"/>
        <v>Active</v>
      </c>
      <c r="V511" t="s">
        <v>2035</v>
      </c>
      <c r="W511">
        <f t="shared" si="45"/>
        <v>3500</v>
      </c>
      <c r="X511">
        <v>8</v>
      </c>
    </row>
    <row r="512" spans="1:24" x14ac:dyDescent="0.3">
      <c r="A512" t="s">
        <v>521</v>
      </c>
      <c r="B512" t="s">
        <v>1520</v>
      </c>
      <c r="C512">
        <v>42</v>
      </c>
      <c r="D512" t="str">
        <f t="shared" si="46"/>
        <v>Adult</v>
      </c>
      <c r="E512" t="s">
        <v>2006</v>
      </c>
      <c r="F512" s="3">
        <v>45096</v>
      </c>
      <c r="G512" s="2" t="str">
        <f t="shared" si="47"/>
        <v>Jun</v>
      </c>
      <c r="H512" s="2" t="str">
        <f t="shared" si="42"/>
        <v>2023</v>
      </c>
      <c r="I512" t="s">
        <v>2011</v>
      </c>
      <c r="J512" t="s">
        <v>2012</v>
      </c>
      <c r="K512" t="s">
        <v>2016</v>
      </c>
      <c r="L512" t="s">
        <v>2047</v>
      </c>
      <c r="M512" s="3">
        <v>45743</v>
      </c>
      <c r="N512">
        <f t="shared" ca="1" si="43"/>
        <v>86</v>
      </c>
      <c r="O512" s="13" t="s">
        <v>2057</v>
      </c>
      <c r="P512" s="13" t="s">
        <v>2057</v>
      </c>
      <c r="Q512" s="13" t="s">
        <v>2057</v>
      </c>
      <c r="R512" s="13" t="s">
        <v>2057</v>
      </c>
      <c r="T512" s="13">
        <v>30</v>
      </c>
      <c r="U512" t="str">
        <f t="shared" ca="1" si="44"/>
        <v>Churned</v>
      </c>
      <c r="V512" t="s">
        <v>2034</v>
      </c>
      <c r="W512">
        <f t="shared" si="45"/>
        <v>700</v>
      </c>
      <c r="X512">
        <v>4</v>
      </c>
    </row>
    <row r="513" spans="1:24" x14ac:dyDescent="0.3">
      <c r="A513" t="s">
        <v>522</v>
      </c>
      <c r="B513" t="s">
        <v>1521</v>
      </c>
      <c r="C513">
        <v>23</v>
      </c>
      <c r="D513" t="str">
        <f t="shared" si="46"/>
        <v>Adult</v>
      </c>
      <c r="E513" t="s">
        <v>2007</v>
      </c>
      <c r="F513" s="3">
        <v>45223</v>
      </c>
      <c r="G513" s="2" t="str">
        <f t="shared" si="47"/>
        <v>Oct</v>
      </c>
      <c r="H513" s="2" t="str">
        <f t="shared" si="42"/>
        <v>2023</v>
      </c>
      <c r="I513" t="s">
        <v>2009</v>
      </c>
      <c r="J513" t="s">
        <v>2013</v>
      </c>
      <c r="L513" t="s">
        <v>2025</v>
      </c>
      <c r="M513" s="3">
        <v>45616</v>
      </c>
      <c r="N513">
        <f t="shared" ca="1" si="43"/>
        <v>213</v>
      </c>
      <c r="O513" s="4" t="s">
        <v>2057</v>
      </c>
      <c r="P513" s="4" t="s">
        <v>2057</v>
      </c>
      <c r="Q513" s="4" t="s">
        <v>2057</v>
      </c>
      <c r="R513" s="4" t="s">
        <v>2057</v>
      </c>
      <c r="S513" s="4">
        <v>16</v>
      </c>
      <c r="T513" s="4">
        <v>2</v>
      </c>
      <c r="U513" t="str">
        <f t="shared" ca="1" si="44"/>
        <v>Churned</v>
      </c>
      <c r="V513" t="s">
        <v>2034</v>
      </c>
      <c r="W513">
        <f t="shared" si="45"/>
        <v>1800</v>
      </c>
      <c r="X513">
        <v>1</v>
      </c>
    </row>
    <row r="514" spans="1:24" x14ac:dyDescent="0.3">
      <c r="A514" t="s">
        <v>523</v>
      </c>
      <c r="B514" t="s">
        <v>1522</v>
      </c>
      <c r="C514">
        <v>19</v>
      </c>
      <c r="D514" t="str">
        <f t="shared" si="46"/>
        <v>Adult</v>
      </c>
      <c r="E514" t="s">
        <v>2007</v>
      </c>
      <c r="F514" s="3">
        <v>45140</v>
      </c>
      <c r="G514" s="2" t="str">
        <f t="shared" si="47"/>
        <v>Aug</v>
      </c>
      <c r="H514" s="2" t="str">
        <f t="shared" ref="H514:H577" si="48">TEXT(F514,"yyyy")</f>
        <v>2023</v>
      </c>
      <c r="I514" t="s">
        <v>2011</v>
      </c>
      <c r="J514" t="s">
        <v>2013</v>
      </c>
      <c r="L514" t="s">
        <v>2027</v>
      </c>
      <c r="M514" s="3">
        <v>45811</v>
      </c>
      <c r="N514">
        <f t="shared" ref="N514:N577" ca="1" si="49">IF(M514="", "", TODAY()-M514)</f>
        <v>18</v>
      </c>
      <c r="O514" s="13">
        <v>6</v>
      </c>
      <c r="P514" s="13">
        <v>4</v>
      </c>
      <c r="Q514" s="13">
        <v>17</v>
      </c>
      <c r="R514" s="13">
        <v>10</v>
      </c>
      <c r="S514" s="13">
        <v>26</v>
      </c>
      <c r="T514" s="13">
        <v>8</v>
      </c>
      <c r="U514" t="str">
        <f t="shared" ref="U514:U577" ca="1" si="50">IF(N514&gt;45, "Churned", "Active")</f>
        <v>Active</v>
      </c>
      <c r="V514" t="s">
        <v>2034</v>
      </c>
      <c r="W514">
        <f t="shared" ref="W514:W577" si="51">IF(I514="Annual",5500,IF(I514="Quarterly",1800,IF(I514="Six month",3500,700)))</f>
        <v>700</v>
      </c>
      <c r="X514">
        <v>1</v>
      </c>
    </row>
    <row r="515" spans="1:24" x14ac:dyDescent="0.3">
      <c r="A515" t="s">
        <v>524</v>
      </c>
      <c r="B515" t="s">
        <v>1523</v>
      </c>
      <c r="C515">
        <v>25</v>
      </c>
      <c r="D515" t="str">
        <f t="shared" ref="D515:D578" si="52">IF(C515&gt;=45,"Senior",IF(C515&gt;=18,"Adult","Teenage"))</f>
        <v>Adult</v>
      </c>
      <c r="E515" t="s">
        <v>2006</v>
      </c>
      <c r="F515" s="3">
        <v>45517</v>
      </c>
      <c r="G515" s="2" t="str">
        <f t="shared" ref="G515:G578" si="53">TEXT(F515,"mmm")</f>
        <v>Aug</v>
      </c>
      <c r="H515" s="2" t="str">
        <f t="shared" si="48"/>
        <v>2024</v>
      </c>
      <c r="I515" t="s">
        <v>2011</v>
      </c>
      <c r="J515" t="s">
        <v>2012</v>
      </c>
      <c r="K515" t="s">
        <v>2015</v>
      </c>
      <c r="L515" t="s">
        <v>2025</v>
      </c>
      <c r="M515" s="3">
        <v>45822</v>
      </c>
      <c r="N515">
        <f t="shared" ca="1" si="49"/>
        <v>7</v>
      </c>
      <c r="O515" s="13" t="s">
        <v>2057</v>
      </c>
      <c r="P515" s="13">
        <v>10</v>
      </c>
      <c r="Q515" s="13">
        <v>28</v>
      </c>
      <c r="R515" s="13">
        <v>1</v>
      </c>
      <c r="S515" s="13">
        <v>16</v>
      </c>
      <c r="T515" s="13">
        <v>22</v>
      </c>
      <c r="U515" t="str">
        <f t="shared" ca="1" si="50"/>
        <v>Active</v>
      </c>
      <c r="V515" t="s">
        <v>2034</v>
      </c>
      <c r="W515">
        <f t="shared" si="51"/>
        <v>700</v>
      </c>
      <c r="X515">
        <v>6</v>
      </c>
    </row>
    <row r="516" spans="1:24" x14ac:dyDescent="0.3">
      <c r="A516" t="s">
        <v>525</v>
      </c>
      <c r="B516" t="s">
        <v>1524</v>
      </c>
      <c r="C516">
        <v>78</v>
      </c>
      <c r="D516" t="str">
        <f t="shared" si="52"/>
        <v>Senior</v>
      </c>
      <c r="E516" t="s">
        <v>2007</v>
      </c>
      <c r="F516" s="3">
        <v>44967</v>
      </c>
      <c r="G516" s="2" t="str">
        <f t="shared" si="53"/>
        <v>Feb</v>
      </c>
      <c r="H516" s="2" t="str">
        <f t="shared" si="48"/>
        <v>2023</v>
      </c>
      <c r="I516" t="s">
        <v>2009</v>
      </c>
      <c r="J516" t="s">
        <v>2013</v>
      </c>
      <c r="L516" t="s">
        <v>2026</v>
      </c>
      <c r="M516" s="3">
        <v>45521</v>
      </c>
      <c r="N516">
        <f t="shared" ca="1" si="49"/>
        <v>308</v>
      </c>
      <c r="O516" s="4" t="s">
        <v>2057</v>
      </c>
      <c r="P516" s="4" t="s">
        <v>2057</v>
      </c>
      <c r="Q516" s="4">
        <v>17</v>
      </c>
      <c r="R516" s="4">
        <v>12</v>
      </c>
      <c r="S516" s="4">
        <v>11</v>
      </c>
      <c r="T516" s="4">
        <v>15</v>
      </c>
      <c r="U516" t="str">
        <f t="shared" ca="1" si="50"/>
        <v>Churned</v>
      </c>
      <c r="V516" t="s">
        <v>2035</v>
      </c>
      <c r="W516">
        <f t="shared" si="51"/>
        <v>1800</v>
      </c>
      <c r="X516">
        <v>4</v>
      </c>
    </row>
    <row r="517" spans="1:24" x14ac:dyDescent="0.3">
      <c r="A517" t="s">
        <v>526</v>
      </c>
      <c r="B517" t="s">
        <v>1525</v>
      </c>
      <c r="C517">
        <v>47</v>
      </c>
      <c r="D517" t="str">
        <f t="shared" si="52"/>
        <v>Senior</v>
      </c>
      <c r="E517" t="s">
        <v>2006</v>
      </c>
      <c r="F517" s="3">
        <v>45413</v>
      </c>
      <c r="G517" s="2" t="str">
        <f t="shared" si="53"/>
        <v>May</v>
      </c>
      <c r="H517" s="2" t="str">
        <f t="shared" si="48"/>
        <v>2024</v>
      </c>
      <c r="I517" t="s">
        <v>2008</v>
      </c>
      <c r="J517" t="s">
        <v>2013</v>
      </c>
      <c r="L517" t="s">
        <v>2025</v>
      </c>
      <c r="M517" s="3">
        <v>45584</v>
      </c>
      <c r="N517">
        <f t="shared" ca="1" si="49"/>
        <v>245</v>
      </c>
      <c r="O517" s="4" t="s">
        <v>2057</v>
      </c>
      <c r="P517" s="4" t="s">
        <v>2057</v>
      </c>
      <c r="Q517" s="4">
        <v>21</v>
      </c>
      <c r="R517" s="4">
        <v>2</v>
      </c>
      <c r="S517" s="4">
        <v>2</v>
      </c>
      <c r="T517" s="4">
        <v>8</v>
      </c>
      <c r="U517" t="str">
        <f t="shared" ca="1" si="50"/>
        <v>Churned</v>
      </c>
      <c r="V517" t="s">
        <v>2035</v>
      </c>
      <c r="W517">
        <f t="shared" si="51"/>
        <v>5500</v>
      </c>
      <c r="X517">
        <v>2</v>
      </c>
    </row>
    <row r="518" spans="1:24" x14ac:dyDescent="0.3">
      <c r="A518" t="s">
        <v>527</v>
      </c>
      <c r="B518" t="s">
        <v>1526</v>
      </c>
      <c r="C518">
        <v>68</v>
      </c>
      <c r="D518" t="str">
        <f t="shared" si="52"/>
        <v>Senior</v>
      </c>
      <c r="E518" t="s">
        <v>2006</v>
      </c>
      <c r="F518" s="3">
        <v>45217</v>
      </c>
      <c r="G518" s="2" t="str">
        <f t="shared" si="53"/>
        <v>Oct</v>
      </c>
      <c r="H518" s="2" t="str">
        <f t="shared" si="48"/>
        <v>2023</v>
      </c>
      <c r="I518" t="s">
        <v>2011</v>
      </c>
      <c r="J518" t="s">
        <v>2012</v>
      </c>
      <c r="K518" t="s">
        <v>2014</v>
      </c>
      <c r="L518" t="s">
        <v>2027</v>
      </c>
      <c r="M518" s="3">
        <v>45671</v>
      </c>
      <c r="N518">
        <f t="shared" ca="1" si="49"/>
        <v>158</v>
      </c>
      <c r="O518" s="13" t="s">
        <v>2057</v>
      </c>
      <c r="P518" s="13">
        <v>5</v>
      </c>
      <c r="Q518" s="13">
        <v>13</v>
      </c>
      <c r="R518" s="13">
        <v>26</v>
      </c>
      <c r="S518" s="13">
        <v>11</v>
      </c>
      <c r="T518" s="13">
        <v>12</v>
      </c>
      <c r="U518" t="str">
        <f t="shared" ca="1" si="50"/>
        <v>Churned</v>
      </c>
      <c r="V518" t="s">
        <v>2035</v>
      </c>
      <c r="W518">
        <f t="shared" si="51"/>
        <v>700</v>
      </c>
      <c r="X518">
        <v>5</v>
      </c>
    </row>
    <row r="519" spans="1:24" x14ac:dyDescent="0.3">
      <c r="A519" t="s">
        <v>528</v>
      </c>
      <c r="B519" t="s">
        <v>1527</v>
      </c>
      <c r="C519">
        <v>36</v>
      </c>
      <c r="D519" t="str">
        <f t="shared" si="52"/>
        <v>Adult</v>
      </c>
      <c r="E519" t="s">
        <v>2007</v>
      </c>
      <c r="F519" s="3">
        <v>45207</v>
      </c>
      <c r="G519" s="2" t="str">
        <f t="shared" si="53"/>
        <v>Oct</v>
      </c>
      <c r="H519" s="2" t="str">
        <f t="shared" si="48"/>
        <v>2023</v>
      </c>
      <c r="I519" t="s">
        <v>2011</v>
      </c>
      <c r="J519" t="s">
        <v>2012</v>
      </c>
      <c r="K519" t="s">
        <v>2017</v>
      </c>
      <c r="L519" t="s">
        <v>2026</v>
      </c>
      <c r="M519" s="3">
        <v>45807</v>
      </c>
      <c r="N519">
        <f t="shared" ca="1" si="49"/>
        <v>22</v>
      </c>
      <c r="O519" s="13" t="s">
        <v>2057</v>
      </c>
      <c r="P519" s="13">
        <v>16</v>
      </c>
      <c r="Q519" s="13">
        <v>21</v>
      </c>
      <c r="R519" s="13">
        <v>13</v>
      </c>
      <c r="S519" s="13">
        <v>9</v>
      </c>
      <c r="T519" s="13">
        <v>2</v>
      </c>
      <c r="U519" t="str">
        <f t="shared" ca="1" si="50"/>
        <v>Active</v>
      </c>
      <c r="V519" t="s">
        <v>2034</v>
      </c>
      <c r="W519">
        <f t="shared" si="51"/>
        <v>700</v>
      </c>
      <c r="X519">
        <v>8</v>
      </c>
    </row>
    <row r="520" spans="1:24" x14ac:dyDescent="0.3">
      <c r="A520" t="s">
        <v>529</v>
      </c>
      <c r="B520" t="s">
        <v>1528</v>
      </c>
      <c r="C520">
        <v>41</v>
      </c>
      <c r="D520" t="str">
        <f t="shared" si="52"/>
        <v>Adult</v>
      </c>
      <c r="E520" t="s">
        <v>2007</v>
      </c>
      <c r="F520" s="3">
        <v>45570</v>
      </c>
      <c r="G520" s="2" t="str">
        <f t="shared" si="53"/>
        <v>Oct</v>
      </c>
      <c r="H520" s="2" t="str">
        <f t="shared" si="48"/>
        <v>2024</v>
      </c>
      <c r="I520" t="s">
        <v>2009</v>
      </c>
      <c r="J520" t="s">
        <v>2012</v>
      </c>
      <c r="K520" t="s">
        <v>2016</v>
      </c>
      <c r="L520" t="s">
        <v>2025</v>
      </c>
      <c r="M520" s="3">
        <v>45806</v>
      </c>
      <c r="N520">
        <f t="shared" ca="1" si="49"/>
        <v>23</v>
      </c>
      <c r="O520" s="13" t="s">
        <v>2057</v>
      </c>
      <c r="P520" s="13">
        <v>14</v>
      </c>
      <c r="Q520" s="13">
        <v>11</v>
      </c>
      <c r="R520" s="13">
        <v>22</v>
      </c>
      <c r="S520" s="13">
        <v>3</v>
      </c>
      <c r="T520" s="13">
        <v>14</v>
      </c>
      <c r="U520" t="str">
        <f t="shared" ca="1" si="50"/>
        <v>Active</v>
      </c>
      <c r="V520" t="s">
        <v>2034</v>
      </c>
      <c r="W520">
        <f t="shared" si="51"/>
        <v>1800</v>
      </c>
      <c r="X520">
        <v>5</v>
      </c>
    </row>
    <row r="521" spans="1:24" x14ac:dyDescent="0.3">
      <c r="A521" t="s">
        <v>530</v>
      </c>
      <c r="B521" t="s">
        <v>1529</v>
      </c>
      <c r="C521">
        <v>36</v>
      </c>
      <c r="D521" t="str">
        <f t="shared" si="52"/>
        <v>Adult</v>
      </c>
      <c r="E521" t="s">
        <v>2007</v>
      </c>
      <c r="F521" s="3">
        <v>45167</v>
      </c>
      <c r="G521" s="2" t="str">
        <f t="shared" si="53"/>
        <v>Aug</v>
      </c>
      <c r="H521" s="2" t="str">
        <f t="shared" si="48"/>
        <v>2023</v>
      </c>
      <c r="I521" t="s">
        <v>2008</v>
      </c>
      <c r="J521" t="s">
        <v>2012</v>
      </c>
      <c r="K521" t="s">
        <v>2017</v>
      </c>
      <c r="L521" t="s">
        <v>2026</v>
      </c>
      <c r="M521" s="3">
        <v>45750</v>
      </c>
      <c r="N521">
        <f t="shared" ca="1" si="49"/>
        <v>79</v>
      </c>
      <c r="O521" s="13" t="s">
        <v>2057</v>
      </c>
      <c r="P521" s="13">
        <v>11</v>
      </c>
      <c r="Q521" s="13">
        <v>27</v>
      </c>
      <c r="R521" s="13">
        <v>14</v>
      </c>
      <c r="S521" s="13">
        <v>28</v>
      </c>
      <c r="T521" s="13">
        <v>3</v>
      </c>
      <c r="U521" t="str">
        <f t="shared" ca="1" si="50"/>
        <v>Churned</v>
      </c>
      <c r="V521" t="s">
        <v>2034</v>
      </c>
      <c r="W521">
        <f t="shared" si="51"/>
        <v>5500</v>
      </c>
      <c r="X521">
        <v>5</v>
      </c>
    </row>
    <row r="522" spans="1:24" x14ac:dyDescent="0.3">
      <c r="A522" t="s">
        <v>531</v>
      </c>
      <c r="B522" t="s">
        <v>1530</v>
      </c>
      <c r="C522">
        <v>56</v>
      </c>
      <c r="D522" t="str">
        <f t="shared" si="52"/>
        <v>Senior</v>
      </c>
      <c r="E522" t="s">
        <v>2006</v>
      </c>
      <c r="F522" s="3">
        <v>44937</v>
      </c>
      <c r="G522" s="2" t="str">
        <f t="shared" si="53"/>
        <v>Jan</v>
      </c>
      <c r="H522" s="2" t="str">
        <f t="shared" si="48"/>
        <v>2023</v>
      </c>
      <c r="I522" t="s">
        <v>2008</v>
      </c>
      <c r="J522" t="s">
        <v>2012</v>
      </c>
      <c r="K522" t="s">
        <v>2016</v>
      </c>
      <c r="L522" t="s">
        <v>2026</v>
      </c>
      <c r="M522" s="3">
        <v>45592</v>
      </c>
      <c r="N522">
        <f t="shared" ca="1" si="49"/>
        <v>237</v>
      </c>
      <c r="O522" s="4" t="s">
        <v>2057</v>
      </c>
      <c r="P522" s="4">
        <v>20</v>
      </c>
      <c r="Q522" s="4">
        <v>9</v>
      </c>
      <c r="R522" s="4">
        <v>24</v>
      </c>
      <c r="S522" s="4">
        <v>2</v>
      </c>
      <c r="T522" s="4">
        <v>7</v>
      </c>
      <c r="U522" t="str">
        <f t="shared" ca="1" si="50"/>
        <v>Churned</v>
      </c>
      <c r="V522" t="s">
        <v>2034</v>
      </c>
      <c r="W522">
        <f t="shared" si="51"/>
        <v>5500</v>
      </c>
      <c r="X522">
        <v>8</v>
      </c>
    </row>
    <row r="523" spans="1:24" x14ac:dyDescent="0.3">
      <c r="A523" t="s">
        <v>532</v>
      </c>
      <c r="B523" t="s">
        <v>1531</v>
      </c>
      <c r="C523">
        <v>55</v>
      </c>
      <c r="D523" t="str">
        <f t="shared" si="52"/>
        <v>Senior</v>
      </c>
      <c r="E523" t="s">
        <v>2007</v>
      </c>
      <c r="F523" s="3">
        <v>45056</v>
      </c>
      <c r="G523" s="2" t="str">
        <f t="shared" si="53"/>
        <v>May</v>
      </c>
      <c r="H523" s="2" t="str">
        <f t="shared" si="48"/>
        <v>2023</v>
      </c>
      <c r="I523" t="s">
        <v>2011</v>
      </c>
      <c r="J523" t="s">
        <v>2012</v>
      </c>
      <c r="K523" t="s">
        <v>2014</v>
      </c>
      <c r="L523" t="s">
        <v>2027</v>
      </c>
      <c r="M523" s="3">
        <v>45465</v>
      </c>
      <c r="N523">
        <f t="shared" ca="1" si="49"/>
        <v>364</v>
      </c>
      <c r="O523" s="4" t="s">
        <v>2057</v>
      </c>
      <c r="P523" s="4" t="s">
        <v>2057</v>
      </c>
      <c r="Q523" s="4">
        <v>23</v>
      </c>
      <c r="R523" s="4">
        <v>17</v>
      </c>
      <c r="S523" s="4">
        <v>11</v>
      </c>
      <c r="T523" s="4">
        <v>22</v>
      </c>
      <c r="U523" t="str">
        <f t="shared" ca="1" si="50"/>
        <v>Churned</v>
      </c>
      <c r="V523" t="s">
        <v>2034</v>
      </c>
      <c r="W523">
        <f t="shared" si="51"/>
        <v>700</v>
      </c>
      <c r="X523">
        <v>4</v>
      </c>
    </row>
    <row r="524" spans="1:24" x14ac:dyDescent="0.3">
      <c r="A524" t="s">
        <v>533</v>
      </c>
      <c r="B524" t="s">
        <v>1532</v>
      </c>
      <c r="C524">
        <v>67</v>
      </c>
      <c r="D524" t="str">
        <f t="shared" si="52"/>
        <v>Senior</v>
      </c>
      <c r="E524" t="s">
        <v>2006</v>
      </c>
      <c r="F524" s="3">
        <v>45427</v>
      </c>
      <c r="G524" s="2" t="str">
        <f t="shared" si="53"/>
        <v>May</v>
      </c>
      <c r="H524" s="2" t="str">
        <f t="shared" si="48"/>
        <v>2024</v>
      </c>
      <c r="I524" t="s">
        <v>2010</v>
      </c>
      <c r="J524" t="s">
        <v>2012</v>
      </c>
      <c r="K524" t="s">
        <v>2014</v>
      </c>
      <c r="L524" t="s">
        <v>2025</v>
      </c>
      <c r="M524" s="3">
        <v>45793</v>
      </c>
      <c r="N524">
        <f t="shared" ca="1" si="49"/>
        <v>36</v>
      </c>
      <c r="O524" s="13" t="s">
        <v>2057</v>
      </c>
      <c r="P524" s="13" t="s">
        <v>2057</v>
      </c>
      <c r="Q524" s="13">
        <v>16</v>
      </c>
      <c r="R524" s="13">
        <v>6</v>
      </c>
      <c r="S524" s="13">
        <v>7</v>
      </c>
      <c r="T524" s="13">
        <v>19</v>
      </c>
      <c r="U524" t="str">
        <f t="shared" ca="1" si="50"/>
        <v>Active</v>
      </c>
      <c r="V524" t="s">
        <v>2034</v>
      </c>
      <c r="W524">
        <f t="shared" si="51"/>
        <v>3500</v>
      </c>
      <c r="X524">
        <v>9</v>
      </c>
    </row>
    <row r="525" spans="1:24" x14ac:dyDescent="0.3">
      <c r="A525" t="s">
        <v>534</v>
      </c>
      <c r="B525" t="s">
        <v>1533</v>
      </c>
      <c r="C525">
        <v>42</v>
      </c>
      <c r="D525" t="str">
        <f t="shared" si="52"/>
        <v>Adult</v>
      </c>
      <c r="E525" t="s">
        <v>2006</v>
      </c>
      <c r="F525" s="3">
        <v>45424</v>
      </c>
      <c r="G525" s="2" t="str">
        <f t="shared" si="53"/>
        <v>May</v>
      </c>
      <c r="H525" s="2" t="str">
        <f t="shared" si="48"/>
        <v>2024</v>
      </c>
      <c r="I525" t="s">
        <v>2010</v>
      </c>
      <c r="J525" t="s">
        <v>2012</v>
      </c>
      <c r="K525" t="s">
        <v>2016</v>
      </c>
      <c r="L525" t="s">
        <v>2047</v>
      </c>
      <c r="M525" s="3">
        <v>45799</v>
      </c>
      <c r="N525">
        <f t="shared" ca="1" si="49"/>
        <v>30</v>
      </c>
      <c r="O525" s="13" t="s">
        <v>2057</v>
      </c>
      <c r="P525" s="13">
        <v>23</v>
      </c>
      <c r="Q525" s="13">
        <v>17</v>
      </c>
      <c r="R525" s="13">
        <v>23</v>
      </c>
      <c r="S525" s="13">
        <v>25</v>
      </c>
      <c r="T525" s="13">
        <v>8</v>
      </c>
      <c r="U525" t="str">
        <f t="shared" ca="1" si="50"/>
        <v>Active</v>
      </c>
      <c r="V525" t="s">
        <v>2034</v>
      </c>
      <c r="W525">
        <f t="shared" si="51"/>
        <v>3500</v>
      </c>
      <c r="X525">
        <v>8</v>
      </c>
    </row>
    <row r="526" spans="1:24" x14ac:dyDescent="0.3">
      <c r="A526" t="s">
        <v>535</v>
      </c>
      <c r="B526" t="s">
        <v>1534</v>
      </c>
      <c r="C526">
        <v>15</v>
      </c>
      <c r="D526" t="str">
        <f t="shared" si="52"/>
        <v>Teenage</v>
      </c>
      <c r="E526" t="s">
        <v>2007</v>
      </c>
      <c r="F526" s="3">
        <v>45452</v>
      </c>
      <c r="G526" s="2" t="str">
        <f t="shared" si="53"/>
        <v>Jun</v>
      </c>
      <c r="H526" s="2" t="str">
        <f t="shared" si="48"/>
        <v>2024</v>
      </c>
      <c r="I526" t="s">
        <v>2010</v>
      </c>
      <c r="J526" t="s">
        <v>2012</v>
      </c>
      <c r="K526" t="s">
        <v>2014</v>
      </c>
      <c r="L526" t="s">
        <v>2025</v>
      </c>
      <c r="M526" s="3">
        <v>45805</v>
      </c>
      <c r="N526">
        <f t="shared" ca="1" si="49"/>
        <v>24</v>
      </c>
      <c r="O526" s="13" t="s">
        <v>2057</v>
      </c>
      <c r="P526" s="13" t="s">
        <v>2057</v>
      </c>
      <c r="Q526" s="13" t="s">
        <v>2057</v>
      </c>
      <c r="R526" s="13" t="s">
        <v>2057</v>
      </c>
      <c r="T526" s="13">
        <v>13</v>
      </c>
      <c r="U526" t="str">
        <f t="shared" ca="1" si="50"/>
        <v>Active</v>
      </c>
      <c r="V526" t="s">
        <v>2034</v>
      </c>
      <c r="W526">
        <f t="shared" si="51"/>
        <v>3500</v>
      </c>
      <c r="X526">
        <v>5</v>
      </c>
    </row>
    <row r="527" spans="1:24" x14ac:dyDescent="0.3">
      <c r="A527" t="s">
        <v>536</v>
      </c>
      <c r="B527" t="s">
        <v>1535</v>
      </c>
      <c r="C527">
        <v>29</v>
      </c>
      <c r="D527" t="str">
        <f t="shared" si="52"/>
        <v>Adult</v>
      </c>
      <c r="E527" t="s">
        <v>2007</v>
      </c>
      <c r="F527" s="3">
        <v>44960</v>
      </c>
      <c r="G527" s="2" t="str">
        <f t="shared" si="53"/>
        <v>Feb</v>
      </c>
      <c r="H527" s="2" t="str">
        <f t="shared" si="48"/>
        <v>2023</v>
      </c>
      <c r="I527" t="s">
        <v>2010</v>
      </c>
      <c r="J527" t="s">
        <v>2012</v>
      </c>
      <c r="K527" t="s">
        <v>2016</v>
      </c>
      <c r="L527" t="s">
        <v>2026</v>
      </c>
      <c r="M527" s="3">
        <v>45628</v>
      </c>
      <c r="N527">
        <f t="shared" ca="1" si="49"/>
        <v>201</v>
      </c>
      <c r="O527" s="4" t="s">
        <v>2057</v>
      </c>
      <c r="P527" s="4" t="s">
        <v>2057</v>
      </c>
      <c r="Q527" s="4" t="s">
        <v>2057</v>
      </c>
      <c r="R527" s="4" t="s">
        <v>2057</v>
      </c>
      <c r="S527" s="4">
        <v>5</v>
      </c>
      <c r="T527" s="4">
        <v>27</v>
      </c>
      <c r="U527" t="str">
        <f t="shared" ca="1" si="50"/>
        <v>Churned</v>
      </c>
      <c r="V527" t="s">
        <v>2034</v>
      </c>
      <c r="W527">
        <f t="shared" si="51"/>
        <v>3500</v>
      </c>
      <c r="X527">
        <v>7</v>
      </c>
    </row>
    <row r="528" spans="1:24" x14ac:dyDescent="0.3">
      <c r="A528" t="s">
        <v>537</v>
      </c>
      <c r="B528" t="s">
        <v>1536</v>
      </c>
      <c r="C528">
        <v>59</v>
      </c>
      <c r="D528" t="str">
        <f t="shared" si="52"/>
        <v>Senior</v>
      </c>
      <c r="E528" t="s">
        <v>2006</v>
      </c>
      <c r="F528" s="3">
        <v>45317</v>
      </c>
      <c r="G528" s="2" t="str">
        <f t="shared" si="53"/>
        <v>Jan</v>
      </c>
      <c r="H528" s="2" t="str">
        <f t="shared" si="48"/>
        <v>2024</v>
      </c>
      <c r="I528" t="s">
        <v>2008</v>
      </c>
      <c r="J528" t="s">
        <v>2013</v>
      </c>
      <c r="L528" t="s">
        <v>2028</v>
      </c>
      <c r="M528" s="3">
        <v>45698</v>
      </c>
      <c r="N528">
        <f t="shared" ca="1" si="49"/>
        <v>131</v>
      </c>
      <c r="O528" s="13" t="s">
        <v>2057</v>
      </c>
      <c r="P528" s="13">
        <v>21</v>
      </c>
      <c r="Q528" s="13">
        <v>21</v>
      </c>
      <c r="R528" s="13">
        <v>12</v>
      </c>
      <c r="S528" s="13">
        <v>13</v>
      </c>
      <c r="T528" s="13">
        <v>6</v>
      </c>
      <c r="U528" t="str">
        <f t="shared" ca="1" si="50"/>
        <v>Churned</v>
      </c>
      <c r="V528" t="s">
        <v>2035</v>
      </c>
      <c r="W528">
        <f t="shared" si="51"/>
        <v>5500</v>
      </c>
      <c r="X528">
        <v>1</v>
      </c>
    </row>
    <row r="529" spans="1:24" x14ac:dyDescent="0.3">
      <c r="A529" t="s">
        <v>538</v>
      </c>
      <c r="B529" t="s">
        <v>1537</v>
      </c>
      <c r="C529">
        <v>39</v>
      </c>
      <c r="D529" t="str">
        <f t="shared" si="52"/>
        <v>Adult</v>
      </c>
      <c r="E529" t="s">
        <v>2007</v>
      </c>
      <c r="F529" s="3">
        <v>45124</v>
      </c>
      <c r="G529" s="2" t="str">
        <f t="shared" si="53"/>
        <v>Jul</v>
      </c>
      <c r="H529" s="2" t="str">
        <f t="shared" si="48"/>
        <v>2023</v>
      </c>
      <c r="I529" t="s">
        <v>2008</v>
      </c>
      <c r="J529" t="s">
        <v>2012</v>
      </c>
      <c r="K529" t="s">
        <v>2017</v>
      </c>
      <c r="L529" t="s">
        <v>2025</v>
      </c>
      <c r="M529" s="3">
        <v>45762</v>
      </c>
      <c r="N529">
        <f t="shared" ca="1" si="49"/>
        <v>67</v>
      </c>
      <c r="O529" s="13">
        <v>14</v>
      </c>
      <c r="P529" s="13">
        <v>11</v>
      </c>
      <c r="Q529" s="13">
        <v>28</v>
      </c>
      <c r="R529" s="13">
        <v>30</v>
      </c>
      <c r="S529" s="13">
        <v>28</v>
      </c>
      <c r="T529" s="13">
        <v>7</v>
      </c>
      <c r="U529" t="str">
        <f t="shared" ca="1" si="50"/>
        <v>Churned</v>
      </c>
      <c r="V529" t="s">
        <v>2035</v>
      </c>
      <c r="W529">
        <f t="shared" si="51"/>
        <v>5500</v>
      </c>
      <c r="X529">
        <v>6</v>
      </c>
    </row>
    <row r="530" spans="1:24" x14ac:dyDescent="0.3">
      <c r="A530" t="s">
        <v>539</v>
      </c>
      <c r="B530" t="s">
        <v>1538</v>
      </c>
      <c r="C530">
        <v>19</v>
      </c>
      <c r="D530" t="str">
        <f t="shared" si="52"/>
        <v>Adult</v>
      </c>
      <c r="E530" t="s">
        <v>2006</v>
      </c>
      <c r="F530" s="3">
        <v>45290</v>
      </c>
      <c r="G530" s="2" t="str">
        <f t="shared" si="53"/>
        <v>Dec</v>
      </c>
      <c r="H530" s="2" t="str">
        <f t="shared" si="48"/>
        <v>2023</v>
      </c>
      <c r="I530" t="s">
        <v>2011</v>
      </c>
      <c r="J530" t="s">
        <v>2013</v>
      </c>
      <c r="L530" t="s">
        <v>2026</v>
      </c>
      <c r="M530" s="3">
        <v>45636</v>
      </c>
      <c r="N530">
        <f t="shared" ca="1" si="49"/>
        <v>193</v>
      </c>
      <c r="O530" s="4" t="s">
        <v>2057</v>
      </c>
      <c r="P530" s="4">
        <v>26</v>
      </c>
      <c r="Q530" s="4">
        <v>18</v>
      </c>
      <c r="R530" s="4">
        <v>3</v>
      </c>
      <c r="S530" s="4">
        <v>8</v>
      </c>
      <c r="T530" s="4">
        <v>2</v>
      </c>
      <c r="U530" t="str">
        <f t="shared" ca="1" si="50"/>
        <v>Churned</v>
      </c>
      <c r="V530" t="s">
        <v>2034</v>
      </c>
      <c r="W530">
        <f t="shared" si="51"/>
        <v>700</v>
      </c>
      <c r="X530">
        <v>6</v>
      </c>
    </row>
    <row r="531" spans="1:24" x14ac:dyDescent="0.3">
      <c r="A531" t="s">
        <v>540</v>
      </c>
      <c r="B531" t="s">
        <v>1539</v>
      </c>
      <c r="C531">
        <v>17</v>
      </c>
      <c r="D531" t="str">
        <f t="shared" si="52"/>
        <v>Teenage</v>
      </c>
      <c r="E531" t="s">
        <v>2006</v>
      </c>
      <c r="F531" s="3">
        <v>45183</v>
      </c>
      <c r="G531" s="2" t="str">
        <f t="shared" si="53"/>
        <v>Sep</v>
      </c>
      <c r="H531" s="2" t="str">
        <f t="shared" si="48"/>
        <v>2023</v>
      </c>
      <c r="I531" t="s">
        <v>2009</v>
      </c>
      <c r="J531" t="s">
        <v>2012</v>
      </c>
      <c r="K531" t="s">
        <v>2014</v>
      </c>
      <c r="L531" t="s">
        <v>2025</v>
      </c>
      <c r="M531" s="3">
        <v>45819</v>
      </c>
      <c r="N531">
        <f t="shared" ca="1" si="49"/>
        <v>10</v>
      </c>
      <c r="O531" s="13" t="s">
        <v>2057</v>
      </c>
      <c r="P531" s="13" t="s">
        <v>2057</v>
      </c>
      <c r="Q531" s="13">
        <v>13</v>
      </c>
      <c r="R531" s="13">
        <v>4</v>
      </c>
      <c r="S531" s="13">
        <v>15</v>
      </c>
      <c r="T531" s="13">
        <v>5</v>
      </c>
      <c r="U531" t="str">
        <f t="shared" ca="1" si="50"/>
        <v>Active</v>
      </c>
      <c r="V531" t="s">
        <v>2034</v>
      </c>
      <c r="W531">
        <f t="shared" si="51"/>
        <v>1800</v>
      </c>
      <c r="X531">
        <v>6</v>
      </c>
    </row>
    <row r="532" spans="1:24" x14ac:dyDescent="0.3">
      <c r="A532" t="s">
        <v>541</v>
      </c>
      <c r="B532" t="s">
        <v>1540</v>
      </c>
      <c r="C532">
        <v>33</v>
      </c>
      <c r="D532" t="str">
        <f t="shared" si="52"/>
        <v>Adult</v>
      </c>
      <c r="E532" t="s">
        <v>2006</v>
      </c>
      <c r="F532" s="3">
        <v>45336</v>
      </c>
      <c r="G532" s="2" t="str">
        <f t="shared" si="53"/>
        <v>Feb</v>
      </c>
      <c r="H532" s="2" t="str">
        <f t="shared" si="48"/>
        <v>2024</v>
      </c>
      <c r="I532" t="s">
        <v>2008</v>
      </c>
      <c r="J532" t="s">
        <v>2012</v>
      </c>
      <c r="K532" t="s">
        <v>2015</v>
      </c>
      <c r="L532" t="s">
        <v>2027</v>
      </c>
      <c r="M532" s="3">
        <v>45809</v>
      </c>
      <c r="N532">
        <f t="shared" ca="1" si="49"/>
        <v>20</v>
      </c>
      <c r="O532" s="13" t="s">
        <v>2057</v>
      </c>
      <c r="P532" s="13" t="s">
        <v>2057</v>
      </c>
      <c r="Q532" s="13">
        <v>19</v>
      </c>
      <c r="R532" s="13">
        <v>30</v>
      </c>
      <c r="S532" s="13">
        <v>27</v>
      </c>
      <c r="T532" s="13">
        <v>25</v>
      </c>
      <c r="U532" t="str">
        <f t="shared" ca="1" si="50"/>
        <v>Active</v>
      </c>
      <c r="V532" t="s">
        <v>2034</v>
      </c>
      <c r="W532">
        <f t="shared" si="51"/>
        <v>5500</v>
      </c>
      <c r="X532">
        <v>1</v>
      </c>
    </row>
    <row r="533" spans="1:24" x14ac:dyDescent="0.3">
      <c r="A533" t="s">
        <v>542</v>
      </c>
      <c r="B533" t="s">
        <v>1541</v>
      </c>
      <c r="C533">
        <v>77</v>
      </c>
      <c r="D533" t="str">
        <f t="shared" si="52"/>
        <v>Senior</v>
      </c>
      <c r="E533" t="s">
        <v>2007</v>
      </c>
      <c r="F533" s="3">
        <v>45538</v>
      </c>
      <c r="G533" s="2" t="str">
        <f t="shared" si="53"/>
        <v>Sep</v>
      </c>
      <c r="H533" s="2" t="str">
        <f t="shared" si="48"/>
        <v>2024</v>
      </c>
      <c r="I533" t="s">
        <v>2009</v>
      </c>
      <c r="J533" t="s">
        <v>2012</v>
      </c>
      <c r="K533" t="s">
        <v>2016</v>
      </c>
      <c r="L533" t="s">
        <v>2026</v>
      </c>
      <c r="M533" s="3">
        <v>45815</v>
      </c>
      <c r="N533">
        <f t="shared" ca="1" si="49"/>
        <v>14</v>
      </c>
      <c r="O533" s="13" t="s">
        <v>2057</v>
      </c>
      <c r="P533" s="13" t="s">
        <v>2057</v>
      </c>
      <c r="Q533" s="13">
        <v>5</v>
      </c>
      <c r="R533" s="13">
        <v>17</v>
      </c>
      <c r="S533" s="13">
        <v>7</v>
      </c>
      <c r="T533" s="13">
        <v>25</v>
      </c>
      <c r="U533" t="str">
        <f t="shared" ca="1" si="50"/>
        <v>Active</v>
      </c>
      <c r="V533" t="s">
        <v>2034</v>
      </c>
      <c r="W533">
        <f t="shared" si="51"/>
        <v>1800</v>
      </c>
      <c r="X533">
        <v>9</v>
      </c>
    </row>
    <row r="534" spans="1:24" x14ac:dyDescent="0.3">
      <c r="A534" t="s">
        <v>543</v>
      </c>
      <c r="B534" t="s">
        <v>1542</v>
      </c>
      <c r="C534">
        <v>17</v>
      </c>
      <c r="D534" t="str">
        <f t="shared" si="52"/>
        <v>Teenage</v>
      </c>
      <c r="E534" t="s">
        <v>2006</v>
      </c>
      <c r="F534" s="3">
        <v>45349</v>
      </c>
      <c r="G534" s="2" t="str">
        <f t="shared" si="53"/>
        <v>Feb</v>
      </c>
      <c r="H534" s="2" t="str">
        <f t="shared" si="48"/>
        <v>2024</v>
      </c>
      <c r="I534" t="s">
        <v>2009</v>
      </c>
      <c r="J534" t="s">
        <v>2012</v>
      </c>
      <c r="K534" t="s">
        <v>2014</v>
      </c>
      <c r="L534" t="s">
        <v>2028</v>
      </c>
      <c r="M534" s="3">
        <v>45796</v>
      </c>
      <c r="N534">
        <f t="shared" ca="1" si="49"/>
        <v>33</v>
      </c>
      <c r="O534" s="13">
        <v>10</v>
      </c>
      <c r="P534" s="13">
        <v>25</v>
      </c>
      <c r="Q534" s="13">
        <v>22</v>
      </c>
      <c r="R534" s="13">
        <v>11</v>
      </c>
      <c r="S534" s="13">
        <v>7</v>
      </c>
      <c r="T534" s="13">
        <v>13</v>
      </c>
      <c r="U534" t="str">
        <f t="shared" ca="1" si="50"/>
        <v>Active</v>
      </c>
      <c r="V534" t="s">
        <v>2034</v>
      </c>
      <c r="W534">
        <f t="shared" si="51"/>
        <v>1800</v>
      </c>
      <c r="X534">
        <v>5</v>
      </c>
    </row>
    <row r="535" spans="1:24" x14ac:dyDescent="0.3">
      <c r="A535" t="s">
        <v>544</v>
      </c>
      <c r="B535" t="s">
        <v>1543</v>
      </c>
      <c r="C535">
        <v>38</v>
      </c>
      <c r="D535" t="str">
        <f t="shared" si="52"/>
        <v>Adult</v>
      </c>
      <c r="E535" t="s">
        <v>2006</v>
      </c>
      <c r="F535" s="3">
        <v>45060</v>
      </c>
      <c r="G535" s="2" t="str">
        <f t="shared" si="53"/>
        <v>May</v>
      </c>
      <c r="H535" s="2" t="str">
        <f t="shared" si="48"/>
        <v>2023</v>
      </c>
      <c r="I535" t="s">
        <v>2011</v>
      </c>
      <c r="J535" t="s">
        <v>2012</v>
      </c>
      <c r="K535" t="s">
        <v>2017</v>
      </c>
      <c r="L535" t="s">
        <v>2047</v>
      </c>
      <c r="M535" s="3">
        <v>45529</v>
      </c>
      <c r="N535">
        <f t="shared" ca="1" si="49"/>
        <v>300</v>
      </c>
      <c r="O535" s="4" t="s">
        <v>2057</v>
      </c>
      <c r="P535" s="4" t="s">
        <v>2057</v>
      </c>
      <c r="Q535" s="4">
        <v>9</v>
      </c>
      <c r="R535" s="4">
        <v>16</v>
      </c>
      <c r="S535" s="4">
        <v>8</v>
      </c>
      <c r="T535" s="4">
        <v>14</v>
      </c>
      <c r="U535" t="str">
        <f t="shared" ca="1" si="50"/>
        <v>Churned</v>
      </c>
      <c r="V535" t="s">
        <v>2035</v>
      </c>
      <c r="W535">
        <f t="shared" si="51"/>
        <v>700</v>
      </c>
      <c r="X535">
        <v>5</v>
      </c>
    </row>
    <row r="536" spans="1:24" x14ac:dyDescent="0.3">
      <c r="A536" t="s">
        <v>545</v>
      </c>
      <c r="B536" t="s">
        <v>1544</v>
      </c>
      <c r="C536">
        <v>41</v>
      </c>
      <c r="D536" t="str">
        <f t="shared" si="52"/>
        <v>Adult</v>
      </c>
      <c r="E536" t="s">
        <v>2007</v>
      </c>
      <c r="F536" s="3">
        <v>45360</v>
      </c>
      <c r="G536" s="2" t="str">
        <f t="shared" si="53"/>
        <v>Mar</v>
      </c>
      <c r="H536" s="2" t="str">
        <f t="shared" si="48"/>
        <v>2024</v>
      </c>
      <c r="I536" t="s">
        <v>2009</v>
      </c>
      <c r="J536" t="s">
        <v>2013</v>
      </c>
      <c r="L536" t="s">
        <v>2047</v>
      </c>
      <c r="M536" s="3">
        <v>45807</v>
      </c>
      <c r="N536">
        <f t="shared" ca="1" si="49"/>
        <v>22</v>
      </c>
      <c r="O536" s="13">
        <v>2</v>
      </c>
      <c r="P536" s="13">
        <v>8</v>
      </c>
      <c r="Q536" s="13">
        <v>28</v>
      </c>
      <c r="R536" s="13">
        <v>7</v>
      </c>
      <c r="S536" s="13">
        <v>26</v>
      </c>
      <c r="T536" s="13">
        <v>11</v>
      </c>
      <c r="U536" t="str">
        <f t="shared" ca="1" si="50"/>
        <v>Active</v>
      </c>
      <c r="V536" t="s">
        <v>2034</v>
      </c>
      <c r="W536">
        <f t="shared" si="51"/>
        <v>1800</v>
      </c>
      <c r="X536">
        <v>4</v>
      </c>
    </row>
    <row r="537" spans="1:24" x14ac:dyDescent="0.3">
      <c r="A537" t="s">
        <v>546</v>
      </c>
      <c r="B537" t="s">
        <v>1545</v>
      </c>
      <c r="C537">
        <v>44</v>
      </c>
      <c r="D537" t="str">
        <f t="shared" si="52"/>
        <v>Adult</v>
      </c>
      <c r="E537" t="s">
        <v>2007</v>
      </c>
      <c r="F537" s="3">
        <v>45599</v>
      </c>
      <c r="G537" s="2" t="str">
        <f t="shared" si="53"/>
        <v>Nov</v>
      </c>
      <c r="H537" s="2" t="str">
        <f t="shared" si="48"/>
        <v>2024</v>
      </c>
      <c r="I537" t="s">
        <v>2011</v>
      </c>
      <c r="J537" t="s">
        <v>2013</v>
      </c>
      <c r="L537" t="s">
        <v>2047</v>
      </c>
      <c r="M537" s="3">
        <v>45799</v>
      </c>
      <c r="N537">
        <f t="shared" ca="1" si="49"/>
        <v>30</v>
      </c>
      <c r="O537" s="13">
        <v>3</v>
      </c>
      <c r="P537" s="13">
        <v>15</v>
      </c>
      <c r="Q537" s="13">
        <v>25</v>
      </c>
      <c r="R537" s="13">
        <v>3</v>
      </c>
      <c r="S537" s="13">
        <v>15</v>
      </c>
      <c r="T537" s="13">
        <v>14</v>
      </c>
      <c r="U537" t="str">
        <f t="shared" ca="1" si="50"/>
        <v>Active</v>
      </c>
      <c r="V537" t="s">
        <v>2034</v>
      </c>
      <c r="W537">
        <f t="shared" si="51"/>
        <v>700</v>
      </c>
      <c r="X537">
        <v>9</v>
      </c>
    </row>
    <row r="538" spans="1:24" x14ac:dyDescent="0.3">
      <c r="A538" t="s">
        <v>547</v>
      </c>
      <c r="B538" t="s">
        <v>1546</v>
      </c>
      <c r="C538">
        <v>23</v>
      </c>
      <c r="D538" t="str">
        <f t="shared" si="52"/>
        <v>Adult</v>
      </c>
      <c r="E538" t="s">
        <v>2007</v>
      </c>
      <c r="F538" s="3">
        <v>45511</v>
      </c>
      <c r="G538" s="2" t="str">
        <f t="shared" si="53"/>
        <v>Aug</v>
      </c>
      <c r="H538" s="2" t="str">
        <f t="shared" si="48"/>
        <v>2024</v>
      </c>
      <c r="I538" t="s">
        <v>2008</v>
      </c>
      <c r="J538" t="s">
        <v>2012</v>
      </c>
      <c r="K538" t="s">
        <v>2016</v>
      </c>
      <c r="L538" t="s">
        <v>2028</v>
      </c>
      <c r="M538" s="3">
        <v>45815</v>
      </c>
      <c r="N538">
        <f t="shared" ca="1" si="49"/>
        <v>14</v>
      </c>
      <c r="O538" s="13" t="s">
        <v>2057</v>
      </c>
      <c r="P538" s="13" t="s">
        <v>2057</v>
      </c>
      <c r="Q538" s="13">
        <v>1</v>
      </c>
      <c r="R538" s="13">
        <v>4</v>
      </c>
      <c r="S538" s="13">
        <v>30</v>
      </c>
      <c r="T538" s="13">
        <v>20</v>
      </c>
      <c r="U538" t="str">
        <f t="shared" ca="1" si="50"/>
        <v>Active</v>
      </c>
      <c r="V538" t="s">
        <v>2035</v>
      </c>
      <c r="W538">
        <f t="shared" si="51"/>
        <v>5500</v>
      </c>
      <c r="X538">
        <v>7</v>
      </c>
    </row>
    <row r="539" spans="1:24" x14ac:dyDescent="0.3">
      <c r="A539" t="s">
        <v>548</v>
      </c>
      <c r="B539" t="s">
        <v>1547</v>
      </c>
      <c r="C539">
        <v>34</v>
      </c>
      <c r="D539" t="str">
        <f t="shared" si="52"/>
        <v>Adult</v>
      </c>
      <c r="E539" t="s">
        <v>2006</v>
      </c>
      <c r="F539" s="3">
        <v>45222</v>
      </c>
      <c r="G539" s="2" t="str">
        <f t="shared" si="53"/>
        <v>Oct</v>
      </c>
      <c r="H539" s="2" t="str">
        <f t="shared" si="48"/>
        <v>2023</v>
      </c>
      <c r="I539" t="s">
        <v>2011</v>
      </c>
      <c r="J539" t="s">
        <v>2013</v>
      </c>
      <c r="L539" t="s">
        <v>2027</v>
      </c>
      <c r="M539" s="3">
        <v>45542</v>
      </c>
      <c r="N539">
        <f t="shared" ca="1" si="49"/>
        <v>287</v>
      </c>
      <c r="O539" s="4" t="s">
        <v>2057</v>
      </c>
      <c r="P539" s="4">
        <v>22</v>
      </c>
      <c r="Q539" s="4">
        <v>30</v>
      </c>
      <c r="R539" s="4">
        <v>7</v>
      </c>
      <c r="S539" s="4">
        <v>10</v>
      </c>
      <c r="T539" s="4">
        <v>26</v>
      </c>
      <c r="U539" t="str">
        <f t="shared" ca="1" si="50"/>
        <v>Churned</v>
      </c>
      <c r="V539" t="s">
        <v>2034</v>
      </c>
      <c r="W539">
        <f t="shared" si="51"/>
        <v>700</v>
      </c>
      <c r="X539">
        <v>9</v>
      </c>
    </row>
    <row r="540" spans="1:24" x14ac:dyDescent="0.3">
      <c r="A540" t="s">
        <v>549</v>
      </c>
      <c r="B540" t="s">
        <v>1548</v>
      </c>
      <c r="C540">
        <v>28</v>
      </c>
      <c r="D540" t="str">
        <f t="shared" si="52"/>
        <v>Adult</v>
      </c>
      <c r="E540" t="s">
        <v>2006</v>
      </c>
      <c r="F540" s="3">
        <v>45300</v>
      </c>
      <c r="G540" s="2" t="str">
        <f t="shared" si="53"/>
        <v>Jan</v>
      </c>
      <c r="H540" s="2" t="str">
        <f t="shared" si="48"/>
        <v>2024</v>
      </c>
      <c r="I540" t="s">
        <v>2010</v>
      </c>
      <c r="J540" t="s">
        <v>2012</v>
      </c>
      <c r="K540" t="s">
        <v>2017</v>
      </c>
      <c r="L540" t="s">
        <v>2047</v>
      </c>
      <c r="M540" s="3">
        <v>45710</v>
      </c>
      <c r="N540">
        <f t="shared" ca="1" si="49"/>
        <v>119</v>
      </c>
      <c r="O540" s="13">
        <v>2</v>
      </c>
      <c r="P540" s="13">
        <v>9</v>
      </c>
      <c r="Q540" s="13">
        <v>3</v>
      </c>
      <c r="R540" s="13">
        <v>13</v>
      </c>
      <c r="S540" s="13">
        <v>9</v>
      </c>
      <c r="T540" s="13">
        <v>11</v>
      </c>
      <c r="U540" t="str">
        <f t="shared" ca="1" si="50"/>
        <v>Churned</v>
      </c>
      <c r="V540" t="s">
        <v>2034</v>
      </c>
      <c r="W540">
        <f t="shared" si="51"/>
        <v>3500</v>
      </c>
      <c r="X540">
        <v>2</v>
      </c>
    </row>
    <row r="541" spans="1:24" x14ac:dyDescent="0.3">
      <c r="A541" t="s">
        <v>550</v>
      </c>
      <c r="B541" t="s">
        <v>1549</v>
      </c>
      <c r="C541">
        <v>26</v>
      </c>
      <c r="D541" t="str">
        <f t="shared" si="52"/>
        <v>Adult</v>
      </c>
      <c r="E541" t="s">
        <v>2007</v>
      </c>
      <c r="F541" s="3">
        <v>45079</v>
      </c>
      <c r="G541" s="2" t="str">
        <f t="shared" si="53"/>
        <v>Jun</v>
      </c>
      <c r="H541" s="2" t="str">
        <f t="shared" si="48"/>
        <v>2023</v>
      </c>
      <c r="I541" t="s">
        <v>2009</v>
      </c>
      <c r="J541" t="s">
        <v>2013</v>
      </c>
      <c r="L541" t="s">
        <v>2026</v>
      </c>
      <c r="M541" s="3">
        <v>45605</v>
      </c>
      <c r="N541">
        <f t="shared" ca="1" si="49"/>
        <v>224</v>
      </c>
      <c r="O541" s="4">
        <v>2</v>
      </c>
      <c r="P541" s="4">
        <v>17</v>
      </c>
      <c r="Q541" s="4">
        <v>21</v>
      </c>
      <c r="R541" s="4">
        <v>21</v>
      </c>
      <c r="S541" s="4">
        <v>4</v>
      </c>
      <c r="T541" s="4">
        <v>2</v>
      </c>
      <c r="U541" t="str">
        <f t="shared" ca="1" si="50"/>
        <v>Churned</v>
      </c>
      <c r="V541" t="s">
        <v>2035</v>
      </c>
      <c r="W541">
        <f t="shared" si="51"/>
        <v>1800</v>
      </c>
      <c r="X541">
        <v>4</v>
      </c>
    </row>
    <row r="542" spans="1:24" x14ac:dyDescent="0.3">
      <c r="A542" t="s">
        <v>551</v>
      </c>
      <c r="B542" t="s">
        <v>1550</v>
      </c>
      <c r="C542">
        <v>48</v>
      </c>
      <c r="D542" t="str">
        <f t="shared" si="52"/>
        <v>Senior</v>
      </c>
      <c r="E542" t="s">
        <v>2007</v>
      </c>
      <c r="F542" s="3">
        <v>45188</v>
      </c>
      <c r="G542" s="2" t="str">
        <f t="shared" si="53"/>
        <v>Sep</v>
      </c>
      <c r="H542" s="2" t="str">
        <f t="shared" si="48"/>
        <v>2023</v>
      </c>
      <c r="I542" t="s">
        <v>2008</v>
      </c>
      <c r="J542" t="s">
        <v>2013</v>
      </c>
      <c r="L542" t="s">
        <v>2025</v>
      </c>
      <c r="M542" s="3">
        <v>45810</v>
      </c>
      <c r="N542">
        <f t="shared" ca="1" si="49"/>
        <v>19</v>
      </c>
      <c r="O542" s="13" t="s">
        <v>2057</v>
      </c>
      <c r="P542" s="13" t="s">
        <v>2057</v>
      </c>
      <c r="Q542" s="13">
        <v>17</v>
      </c>
      <c r="R542" s="13">
        <v>12</v>
      </c>
      <c r="S542" s="13">
        <v>3</v>
      </c>
      <c r="T542" s="13">
        <v>9</v>
      </c>
      <c r="U542" t="str">
        <f t="shared" ca="1" si="50"/>
        <v>Active</v>
      </c>
      <c r="V542" t="s">
        <v>2035</v>
      </c>
      <c r="W542">
        <f t="shared" si="51"/>
        <v>5500</v>
      </c>
      <c r="X542">
        <v>5</v>
      </c>
    </row>
    <row r="543" spans="1:24" x14ac:dyDescent="0.3">
      <c r="A543" t="s">
        <v>552</v>
      </c>
      <c r="B543" t="s">
        <v>1551</v>
      </c>
      <c r="C543">
        <v>78</v>
      </c>
      <c r="D543" t="str">
        <f t="shared" si="52"/>
        <v>Senior</v>
      </c>
      <c r="E543" t="s">
        <v>2007</v>
      </c>
      <c r="F543" s="3">
        <v>45306</v>
      </c>
      <c r="G543" s="2" t="str">
        <f t="shared" si="53"/>
        <v>Jan</v>
      </c>
      <c r="H543" s="2" t="str">
        <f t="shared" si="48"/>
        <v>2024</v>
      </c>
      <c r="I543" t="s">
        <v>2008</v>
      </c>
      <c r="J543" t="s">
        <v>2013</v>
      </c>
      <c r="L543" t="s">
        <v>2025</v>
      </c>
      <c r="M543" s="3">
        <v>45732</v>
      </c>
      <c r="N543">
        <f t="shared" ca="1" si="49"/>
        <v>97</v>
      </c>
      <c r="O543" s="13" t="s">
        <v>2057</v>
      </c>
      <c r="P543" s="13" t="s">
        <v>2057</v>
      </c>
      <c r="Q543" s="13">
        <v>15</v>
      </c>
      <c r="R543" s="13">
        <v>2</v>
      </c>
      <c r="S543" s="13">
        <v>5</v>
      </c>
      <c r="T543" s="13">
        <v>22</v>
      </c>
      <c r="U543" t="str">
        <f t="shared" ca="1" si="50"/>
        <v>Churned</v>
      </c>
      <c r="V543" t="s">
        <v>2034</v>
      </c>
      <c r="W543">
        <f t="shared" si="51"/>
        <v>5500</v>
      </c>
      <c r="X543">
        <v>9</v>
      </c>
    </row>
    <row r="544" spans="1:24" x14ac:dyDescent="0.3">
      <c r="A544" t="s">
        <v>553</v>
      </c>
      <c r="B544" t="s">
        <v>1552</v>
      </c>
      <c r="C544">
        <v>48</v>
      </c>
      <c r="D544" t="str">
        <f t="shared" si="52"/>
        <v>Senior</v>
      </c>
      <c r="E544" t="s">
        <v>2007</v>
      </c>
      <c r="F544" s="3">
        <v>45180</v>
      </c>
      <c r="G544" s="2" t="str">
        <f t="shared" si="53"/>
        <v>Sep</v>
      </c>
      <c r="H544" s="2" t="str">
        <f t="shared" si="48"/>
        <v>2023</v>
      </c>
      <c r="I544" t="s">
        <v>2009</v>
      </c>
      <c r="J544" t="s">
        <v>2012</v>
      </c>
      <c r="K544" t="s">
        <v>2014</v>
      </c>
      <c r="L544" t="s">
        <v>2026</v>
      </c>
      <c r="M544" s="3">
        <v>45753</v>
      </c>
      <c r="N544">
        <f t="shared" ca="1" si="49"/>
        <v>76</v>
      </c>
      <c r="O544" s="13" t="s">
        <v>2057</v>
      </c>
      <c r="P544" s="13" t="s">
        <v>2057</v>
      </c>
      <c r="Q544" s="13">
        <v>3</v>
      </c>
      <c r="R544" s="13">
        <v>6</v>
      </c>
      <c r="S544" s="13">
        <v>2</v>
      </c>
      <c r="T544" s="13">
        <v>4</v>
      </c>
      <c r="U544" t="str">
        <f t="shared" ca="1" si="50"/>
        <v>Churned</v>
      </c>
      <c r="V544" t="s">
        <v>2034</v>
      </c>
      <c r="W544">
        <f t="shared" si="51"/>
        <v>1800</v>
      </c>
      <c r="X544">
        <v>5</v>
      </c>
    </row>
    <row r="545" spans="1:24" x14ac:dyDescent="0.3">
      <c r="A545" t="s">
        <v>554</v>
      </c>
      <c r="B545" t="s">
        <v>1553</v>
      </c>
      <c r="C545">
        <v>19</v>
      </c>
      <c r="D545" t="str">
        <f t="shared" si="52"/>
        <v>Adult</v>
      </c>
      <c r="E545" t="s">
        <v>2007</v>
      </c>
      <c r="F545" s="3">
        <v>45702</v>
      </c>
      <c r="G545" s="2" t="str">
        <f t="shared" si="53"/>
        <v>Feb</v>
      </c>
      <c r="H545" s="2" t="str">
        <f t="shared" si="48"/>
        <v>2025</v>
      </c>
      <c r="I545" t="s">
        <v>2010</v>
      </c>
      <c r="J545" t="s">
        <v>2012</v>
      </c>
      <c r="K545" t="s">
        <v>2016</v>
      </c>
      <c r="L545" t="s">
        <v>2047</v>
      </c>
      <c r="M545" s="3">
        <v>45805</v>
      </c>
      <c r="N545">
        <f t="shared" ca="1" si="49"/>
        <v>24</v>
      </c>
      <c r="O545" s="13" t="s">
        <v>2057</v>
      </c>
      <c r="P545" s="13">
        <v>21</v>
      </c>
      <c r="Q545" s="13">
        <v>8</v>
      </c>
      <c r="R545" s="13">
        <v>27</v>
      </c>
      <c r="S545" s="13">
        <v>12</v>
      </c>
      <c r="T545" s="13">
        <v>5</v>
      </c>
      <c r="U545" t="str">
        <f t="shared" ca="1" si="50"/>
        <v>Active</v>
      </c>
      <c r="V545" t="s">
        <v>2034</v>
      </c>
      <c r="W545">
        <f t="shared" si="51"/>
        <v>3500</v>
      </c>
      <c r="X545">
        <v>7</v>
      </c>
    </row>
    <row r="546" spans="1:24" x14ac:dyDescent="0.3">
      <c r="A546" t="s">
        <v>555</v>
      </c>
      <c r="B546" t="s">
        <v>1554</v>
      </c>
      <c r="C546">
        <v>33</v>
      </c>
      <c r="D546" t="str">
        <f t="shared" si="52"/>
        <v>Adult</v>
      </c>
      <c r="E546" t="s">
        <v>2006</v>
      </c>
      <c r="F546" s="3">
        <v>45213</v>
      </c>
      <c r="G546" s="2" t="str">
        <f t="shared" si="53"/>
        <v>Oct</v>
      </c>
      <c r="H546" s="2" t="str">
        <f t="shared" si="48"/>
        <v>2023</v>
      </c>
      <c r="I546" t="s">
        <v>2008</v>
      </c>
      <c r="J546" t="s">
        <v>2012</v>
      </c>
      <c r="K546" t="s">
        <v>2015</v>
      </c>
      <c r="L546" t="s">
        <v>2047</v>
      </c>
      <c r="M546" s="3">
        <v>45710</v>
      </c>
      <c r="N546">
        <f t="shared" ca="1" si="49"/>
        <v>119</v>
      </c>
      <c r="O546" s="13" t="s">
        <v>2057</v>
      </c>
      <c r="P546" s="13">
        <v>29</v>
      </c>
      <c r="Q546" s="13">
        <v>27</v>
      </c>
      <c r="R546" s="13">
        <v>5</v>
      </c>
      <c r="S546" s="13">
        <v>8</v>
      </c>
      <c r="T546" s="13">
        <v>25</v>
      </c>
      <c r="U546" t="str">
        <f t="shared" ca="1" si="50"/>
        <v>Churned</v>
      </c>
      <c r="V546" t="s">
        <v>2035</v>
      </c>
      <c r="W546">
        <f t="shared" si="51"/>
        <v>5500</v>
      </c>
      <c r="X546">
        <v>5</v>
      </c>
    </row>
    <row r="547" spans="1:24" x14ac:dyDescent="0.3">
      <c r="A547" t="s">
        <v>556</v>
      </c>
      <c r="B547" t="s">
        <v>1555</v>
      </c>
      <c r="C547">
        <v>37</v>
      </c>
      <c r="D547" t="str">
        <f t="shared" si="52"/>
        <v>Adult</v>
      </c>
      <c r="E547" t="s">
        <v>2007</v>
      </c>
      <c r="F547" s="3">
        <v>45410</v>
      </c>
      <c r="G547" s="2" t="str">
        <f t="shared" si="53"/>
        <v>Apr</v>
      </c>
      <c r="H547" s="2" t="str">
        <f t="shared" si="48"/>
        <v>2024</v>
      </c>
      <c r="I547" t="s">
        <v>2009</v>
      </c>
      <c r="J547" t="s">
        <v>2013</v>
      </c>
      <c r="L547" t="s">
        <v>2027</v>
      </c>
      <c r="M547" s="3">
        <v>45558</v>
      </c>
      <c r="N547">
        <f t="shared" ca="1" si="49"/>
        <v>271</v>
      </c>
      <c r="O547" s="4" t="s">
        <v>2057</v>
      </c>
      <c r="P547" s="4" t="s">
        <v>2057</v>
      </c>
      <c r="Q547" s="4">
        <v>15</v>
      </c>
      <c r="R547" s="4">
        <v>15</v>
      </c>
      <c r="S547" s="4">
        <v>13</v>
      </c>
      <c r="T547" s="4">
        <v>7</v>
      </c>
      <c r="U547" t="str">
        <f t="shared" ca="1" si="50"/>
        <v>Churned</v>
      </c>
      <c r="V547" t="s">
        <v>2035</v>
      </c>
      <c r="W547">
        <f t="shared" si="51"/>
        <v>1800</v>
      </c>
      <c r="X547">
        <v>4</v>
      </c>
    </row>
    <row r="548" spans="1:24" x14ac:dyDescent="0.3">
      <c r="A548" t="s">
        <v>557</v>
      </c>
      <c r="B548" t="s">
        <v>1556</v>
      </c>
      <c r="C548">
        <v>53</v>
      </c>
      <c r="D548" t="str">
        <f t="shared" si="52"/>
        <v>Senior</v>
      </c>
      <c r="E548" t="s">
        <v>2006</v>
      </c>
      <c r="F548" s="3">
        <v>44944</v>
      </c>
      <c r="G548" s="2" t="str">
        <f t="shared" si="53"/>
        <v>Jan</v>
      </c>
      <c r="H548" s="2" t="str">
        <f t="shared" si="48"/>
        <v>2023</v>
      </c>
      <c r="I548" t="s">
        <v>2009</v>
      </c>
      <c r="J548" t="s">
        <v>2012</v>
      </c>
      <c r="K548" t="s">
        <v>2014</v>
      </c>
      <c r="L548" t="s">
        <v>2025</v>
      </c>
      <c r="M548" s="3">
        <v>45499</v>
      </c>
      <c r="N548">
        <f t="shared" ca="1" si="49"/>
        <v>330</v>
      </c>
      <c r="O548" s="4"/>
      <c r="P548" s="4"/>
      <c r="Q548" s="4"/>
      <c r="R548" s="4"/>
      <c r="S548" s="4"/>
      <c r="T548" s="4">
        <v>15</v>
      </c>
      <c r="U548" t="str">
        <f t="shared" ca="1" si="50"/>
        <v>Churned</v>
      </c>
      <c r="V548" t="s">
        <v>2035</v>
      </c>
      <c r="W548">
        <f t="shared" si="51"/>
        <v>1800</v>
      </c>
      <c r="X548">
        <v>9</v>
      </c>
    </row>
    <row r="549" spans="1:24" x14ac:dyDescent="0.3">
      <c r="A549" t="s">
        <v>558</v>
      </c>
      <c r="B549" t="s">
        <v>1557</v>
      </c>
      <c r="C549">
        <v>58</v>
      </c>
      <c r="D549" t="str">
        <f t="shared" si="52"/>
        <v>Senior</v>
      </c>
      <c r="E549" t="s">
        <v>2006</v>
      </c>
      <c r="F549" s="3">
        <v>45091</v>
      </c>
      <c r="G549" s="2" t="str">
        <f t="shared" si="53"/>
        <v>Jun</v>
      </c>
      <c r="H549" s="2" t="str">
        <f t="shared" si="48"/>
        <v>2023</v>
      </c>
      <c r="I549" t="s">
        <v>2009</v>
      </c>
      <c r="J549" t="s">
        <v>2012</v>
      </c>
      <c r="K549" t="s">
        <v>2016</v>
      </c>
      <c r="L549" t="s">
        <v>2025</v>
      </c>
      <c r="M549" s="3">
        <v>45811</v>
      </c>
      <c r="N549">
        <f t="shared" ca="1" si="49"/>
        <v>18</v>
      </c>
      <c r="T549" s="4"/>
      <c r="U549" t="str">
        <f t="shared" ca="1" si="50"/>
        <v>Active</v>
      </c>
      <c r="V549" t="s">
        <v>2035</v>
      </c>
      <c r="W549">
        <f t="shared" si="51"/>
        <v>1800</v>
      </c>
      <c r="X549">
        <v>9</v>
      </c>
    </row>
    <row r="550" spans="1:24" x14ac:dyDescent="0.3">
      <c r="A550" t="s">
        <v>559</v>
      </c>
      <c r="B550" t="s">
        <v>1558</v>
      </c>
      <c r="C550">
        <v>51</v>
      </c>
      <c r="D550" t="str">
        <f t="shared" si="52"/>
        <v>Senior</v>
      </c>
      <c r="E550" t="s">
        <v>2007</v>
      </c>
      <c r="F550" s="3">
        <v>45472</v>
      </c>
      <c r="G550" s="2" t="str">
        <f t="shared" si="53"/>
        <v>Jun</v>
      </c>
      <c r="H550" s="2" t="str">
        <f t="shared" si="48"/>
        <v>2024</v>
      </c>
      <c r="I550" t="s">
        <v>2011</v>
      </c>
      <c r="J550" t="s">
        <v>2012</v>
      </c>
      <c r="K550" t="s">
        <v>2016</v>
      </c>
      <c r="L550" t="s">
        <v>2047</v>
      </c>
      <c r="M550" s="3">
        <v>45636</v>
      </c>
      <c r="N550">
        <f t="shared" ca="1" si="49"/>
        <v>193</v>
      </c>
      <c r="O550" s="4"/>
      <c r="P550" s="4"/>
      <c r="Q550" s="4"/>
      <c r="R550" s="4"/>
      <c r="S550" s="4"/>
      <c r="T550" s="4">
        <v>20</v>
      </c>
      <c r="U550" t="str">
        <f t="shared" ca="1" si="50"/>
        <v>Churned</v>
      </c>
      <c r="V550" t="s">
        <v>2034</v>
      </c>
      <c r="W550">
        <f t="shared" si="51"/>
        <v>700</v>
      </c>
      <c r="X550">
        <v>4</v>
      </c>
    </row>
    <row r="551" spans="1:24" x14ac:dyDescent="0.3">
      <c r="A551" t="s">
        <v>560</v>
      </c>
      <c r="B551" t="s">
        <v>1559</v>
      </c>
      <c r="C551">
        <v>36</v>
      </c>
      <c r="D551" t="str">
        <f t="shared" si="52"/>
        <v>Adult</v>
      </c>
      <c r="E551" t="s">
        <v>2007</v>
      </c>
      <c r="F551" s="3">
        <v>45164</v>
      </c>
      <c r="G551" s="2" t="str">
        <f t="shared" si="53"/>
        <v>Aug</v>
      </c>
      <c r="H551" s="2" t="str">
        <f t="shared" si="48"/>
        <v>2023</v>
      </c>
      <c r="I551" t="s">
        <v>2010</v>
      </c>
      <c r="J551" t="s">
        <v>2012</v>
      </c>
      <c r="K551" t="s">
        <v>2014</v>
      </c>
      <c r="L551" t="s">
        <v>2047</v>
      </c>
      <c r="M551" s="3">
        <v>45814</v>
      </c>
      <c r="N551">
        <f t="shared" ca="1" si="49"/>
        <v>15</v>
      </c>
      <c r="T551" s="4"/>
      <c r="U551" t="str">
        <f t="shared" ca="1" si="50"/>
        <v>Active</v>
      </c>
      <c r="V551" t="s">
        <v>2034</v>
      </c>
      <c r="W551">
        <f t="shared" si="51"/>
        <v>3500</v>
      </c>
      <c r="X551">
        <v>6</v>
      </c>
    </row>
    <row r="552" spans="1:24" x14ac:dyDescent="0.3">
      <c r="A552" t="s">
        <v>561</v>
      </c>
      <c r="B552" t="s">
        <v>1560</v>
      </c>
      <c r="C552">
        <v>43</v>
      </c>
      <c r="D552" t="str">
        <f t="shared" si="52"/>
        <v>Adult</v>
      </c>
      <c r="E552" t="s">
        <v>2006</v>
      </c>
      <c r="F552" s="3">
        <v>45424</v>
      </c>
      <c r="G552" s="2" t="str">
        <f t="shared" si="53"/>
        <v>May</v>
      </c>
      <c r="H552" s="2" t="str">
        <f t="shared" si="48"/>
        <v>2024</v>
      </c>
      <c r="I552" t="s">
        <v>2010</v>
      </c>
      <c r="J552" t="s">
        <v>2013</v>
      </c>
      <c r="L552" t="s">
        <v>2027</v>
      </c>
      <c r="M552" s="3">
        <v>45609</v>
      </c>
      <c r="N552">
        <f t="shared" ca="1" si="49"/>
        <v>220</v>
      </c>
      <c r="O552" s="4"/>
      <c r="P552" s="4"/>
      <c r="Q552" s="4"/>
      <c r="R552" s="4"/>
      <c r="S552" s="4"/>
      <c r="T552" s="4">
        <v>21</v>
      </c>
      <c r="U552" t="str">
        <f t="shared" ca="1" si="50"/>
        <v>Churned</v>
      </c>
      <c r="V552" t="s">
        <v>2034</v>
      </c>
      <c r="W552">
        <f t="shared" si="51"/>
        <v>3500</v>
      </c>
      <c r="X552">
        <v>9</v>
      </c>
    </row>
    <row r="553" spans="1:24" x14ac:dyDescent="0.3">
      <c r="A553" t="s">
        <v>562</v>
      </c>
      <c r="B553" t="s">
        <v>1561</v>
      </c>
      <c r="C553">
        <v>41</v>
      </c>
      <c r="D553" t="str">
        <f t="shared" si="52"/>
        <v>Adult</v>
      </c>
      <c r="E553" t="s">
        <v>2006</v>
      </c>
      <c r="F553" s="3">
        <v>45418</v>
      </c>
      <c r="G553" s="2" t="str">
        <f t="shared" si="53"/>
        <v>May</v>
      </c>
      <c r="H553" s="2" t="str">
        <f t="shared" si="48"/>
        <v>2024</v>
      </c>
      <c r="I553" t="s">
        <v>2008</v>
      </c>
      <c r="J553" t="s">
        <v>2012</v>
      </c>
      <c r="K553" t="s">
        <v>2016</v>
      </c>
      <c r="L553" t="s">
        <v>2047</v>
      </c>
      <c r="M553" s="3">
        <v>45801</v>
      </c>
      <c r="N553">
        <f t="shared" ca="1" si="49"/>
        <v>28</v>
      </c>
      <c r="T553" s="4"/>
      <c r="U553" t="str">
        <f t="shared" ca="1" si="50"/>
        <v>Active</v>
      </c>
      <c r="V553" t="s">
        <v>2034</v>
      </c>
      <c r="W553">
        <f t="shared" si="51"/>
        <v>5500</v>
      </c>
      <c r="X553">
        <v>8</v>
      </c>
    </row>
    <row r="554" spans="1:24" x14ac:dyDescent="0.3">
      <c r="A554" t="s">
        <v>563</v>
      </c>
      <c r="B554" t="s">
        <v>1562</v>
      </c>
      <c r="C554">
        <v>74</v>
      </c>
      <c r="D554" t="str">
        <f t="shared" si="52"/>
        <v>Senior</v>
      </c>
      <c r="E554" t="s">
        <v>2006</v>
      </c>
      <c r="F554" s="3">
        <v>44884</v>
      </c>
      <c r="G554" s="2" t="str">
        <f t="shared" si="53"/>
        <v>Nov</v>
      </c>
      <c r="H554" s="2" t="str">
        <f t="shared" si="48"/>
        <v>2022</v>
      </c>
      <c r="I554" t="s">
        <v>2010</v>
      </c>
      <c r="J554" t="s">
        <v>2012</v>
      </c>
      <c r="K554" t="s">
        <v>2015</v>
      </c>
      <c r="L554" t="s">
        <v>2025</v>
      </c>
      <c r="M554" s="3">
        <v>45606</v>
      </c>
      <c r="N554">
        <f t="shared" ca="1" si="49"/>
        <v>223</v>
      </c>
      <c r="O554" s="4"/>
      <c r="P554" s="4"/>
      <c r="Q554" s="13">
        <f ca="1">RANDBETWEEN(1,30)</f>
        <v>8</v>
      </c>
      <c r="R554" s="13">
        <f ca="1">RANDBETWEEN(1,30)</f>
        <v>9</v>
      </c>
      <c r="S554" s="13">
        <f ca="1">RANDBETWEEN(1,30)</f>
        <v>12</v>
      </c>
      <c r="T554" s="4">
        <v>16</v>
      </c>
      <c r="U554" t="str">
        <f t="shared" ca="1" si="50"/>
        <v>Churned</v>
      </c>
      <c r="V554" t="s">
        <v>2034</v>
      </c>
      <c r="W554">
        <f t="shared" si="51"/>
        <v>3500</v>
      </c>
      <c r="X554">
        <v>6</v>
      </c>
    </row>
    <row r="555" spans="1:24" x14ac:dyDescent="0.3">
      <c r="A555" t="s">
        <v>564</v>
      </c>
      <c r="B555" t="s">
        <v>1563</v>
      </c>
      <c r="C555">
        <v>36</v>
      </c>
      <c r="D555" t="str">
        <f t="shared" si="52"/>
        <v>Adult</v>
      </c>
      <c r="E555" t="s">
        <v>2006</v>
      </c>
      <c r="F555" s="3">
        <v>44990</v>
      </c>
      <c r="G555" s="2" t="str">
        <f t="shared" si="53"/>
        <v>Mar</v>
      </c>
      <c r="H555" s="2" t="str">
        <f t="shared" si="48"/>
        <v>2023</v>
      </c>
      <c r="I555" t="s">
        <v>2010</v>
      </c>
      <c r="J555" t="s">
        <v>2013</v>
      </c>
      <c r="L555" t="s">
        <v>2026</v>
      </c>
      <c r="M555" s="3">
        <v>45698</v>
      </c>
      <c r="N555">
        <f t="shared" ca="1" si="49"/>
        <v>131</v>
      </c>
      <c r="T555" s="4"/>
      <c r="U555" t="str">
        <f t="shared" ca="1" si="50"/>
        <v>Churned</v>
      </c>
      <c r="V555" t="s">
        <v>2035</v>
      </c>
      <c r="W555">
        <f t="shared" si="51"/>
        <v>3500</v>
      </c>
      <c r="X555">
        <v>5</v>
      </c>
    </row>
    <row r="556" spans="1:24" x14ac:dyDescent="0.3">
      <c r="A556" t="s">
        <v>565</v>
      </c>
      <c r="B556" t="s">
        <v>1564</v>
      </c>
      <c r="C556">
        <v>56</v>
      </c>
      <c r="D556" t="str">
        <f t="shared" si="52"/>
        <v>Senior</v>
      </c>
      <c r="E556" t="s">
        <v>2007</v>
      </c>
      <c r="F556" s="3">
        <v>45279</v>
      </c>
      <c r="G556" s="2" t="str">
        <f t="shared" si="53"/>
        <v>Dec</v>
      </c>
      <c r="H556" s="2" t="str">
        <f t="shared" si="48"/>
        <v>2023</v>
      </c>
      <c r="I556" t="s">
        <v>2010</v>
      </c>
      <c r="J556" t="s">
        <v>2013</v>
      </c>
      <c r="L556" t="s">
        <v>2047</v>
      </c>
      <c r="M556" s="3">
        <v>45796</v>
      </c>
      <c r="N556">
        <f t="shared" ca="1" si="49"/>
        <v>33</v>
      </c>
      <c r="T556" s="4"/>
      <c r="U556" t="str">
        <f t="shared" ca="1" si="50"/>
        <v>Active</v>
      </c>
      <c r="V556" t="s">
        <v>2034</v>
      </c>
      <c r="W556">
        <f t="shared" si="51"/>
        <v>3500</v>
      </c>
      <c r="X556">
        <v>6</v>
      </c>
    </row>
    <row r="557" spans="1:24" x14ac:dyDescent="0.3">
      <c r="A557" t="s">
        <v>566</v>
      </c>
      <c r="B557" t="s">
        <v>1565</v>
      </c>
      <c r="C557">
        <v>38</v>
      </c>
      <c r="D557" t="str">
        <f t="shared" si="52"/>
        <v>Adult</v>
      </c>
      <c r="E557" t="s">
        <v>2007</v>
      </c>
      <c r="F557" s="3">
        <v>45450</v>
      </c>
      <c r="G557" s="2" t="str">
        <f t="shared" si="53"/>
        <v>Jun</v>
      </c>
      <c r="H557" s="2" t="str">
        <f t="shared" si="48"/>
        <v>2024</v>
      </c>
      <c r="I557" t="s">
        <v>2010</v>
      </c>
      <c r="J557" t="s">
        <v>2012</v>
      </c>
      <c r="K557" t="s">
        <v>2017</v>
      </c>
      <c r="L557" t="s">
        <v>2025</v>
      </c>
      <c r="M557" s="3">
        <v>45622</v>
      </c>
      <c r="N557">
        <f t="shared" ca="1" si="49"/>
        <v>207</v>
      </c>
      <c r="O557" s="4"/>
      <c r="P557" s="4"/>
      <c r="Q557" s="13">
        <f t="shared" ref="Q557:S558" ca="1" si="54">RANDBETWEEN(1,30)</f>
        <v>18</v>
      </c>
      <c r="R557" s="13">
        <f t="shared" ca="1" si="54"/>
        <v>4</v>
      </c>
      <c r="S557" s="13">
        <f t="shared" ca="1" si="54"/>
        <v>22</v>
      </c>
      <c r="T557" s="4">
        <v>1</v>
      </c>
      <c r="U557" t="str">
        <f t="shared" ca="1" si="50"/>
        <v>Churned</v>
      </c>
      <c r="V557" t="s">
        <v>2034</v>
      </c>
      <c r="W557">
        <f t="shared" si="51"/>
        <v>3500</v>
      </c>
      <c r="X557">
        <v>9</v>
      </c>
    </row>
    <row r="558" spans="1:24" x14ac:dyDescent="0.3">
      <c r="A558" t="s">
        <v>567</v>
      </c>
      <c r="B558" t="s">
        <v>1566</v>
      </c>
      <c r="C558">
        <v>60</v>
      </c>
      <c r="D558" t="str">
        <f t="shared" si="52"/>
        <v>Senior</v>
      </c>
      <c r="E558" t="s">
        <v>2006</v>
      </c>
      <c r="F558" s="3">
        <v>45299</v>
      </c>
      <c r="G558" s="2" t="str">
        <f t="shared" si="53"/>
        <v>Jan</v>
      </c>
      <c r="H558" s="2" t="str">
        <f t="shared" si="48"/>
        <v>2024</v>
      </c>
      <c r="I558" t="s">
        <v>2011</v>
      </c>
      <c r="J558" t="s">
        <v>2012</v>
      </c>
      <c r="K558" t="s">
        <v>2016</v>
      </c>
      <c r="L558" t="s">
        <v>2027</v>
      </c>
      <c r="M558" s="3">
        <v>45586</v>
      </c>
      <c r="N558">
        <f t="shared" ca="1" si="49"/>
        <v>243</v>
      </c>
      <c r="O558" s="4"/>
      <c r="P558" s="4"/>
      <c r="Q558" s="13">
        <f t="shared" ca="1" si="54"/>
        <v>22</v>
      </c>
      <c r="R558" s="13">
        <f t="shared" ca="1" si="54"/>
        <v>6</v>
      </c>
      <c r="S558" s="13">
        <f t="shared" ca="1" si="54"/>
        <v>4</v>
      </c>
      <c r="T558" s="4">
        <v>10</v>
      </c>
      <c r="U558" t="str">
        <f t="shared" ca="1" si="50"/>
        <v>Churned</v>
      </c>
      <c r="V558" t="s">
        <v>2035</v>
      </c>
      <c r="W558">
        <f t="shared" si="51"/>
        <v>700</v>
      </c>
      <c r="X558">
        <v>8</v>
      </c>
    </row>
    <row r="559" spans="1:24" x14ac:dyDescent="0.3">
      <c r="A559" t="s">
        <v>568</v>
      </c>
      <c r="B559" t="s">
        <v>1567</v>
      </c>
      <c r="C559">
        <v>14</v>
      </c>
      <c r="D559" t="str">
        <f t="shared" si="52"/>
        <v>Teenage</v>
      </c>
      <c r="E559" t="s">
        <v>2006</v>
      </c>
      <c r="F559" s="3">
        <v>44994</v>
      </c>
      <c r="G559" s="2" t="str">
        <f t="shared" si="53"/>
        <v>Mar</v>
      </c>
      <c r="H559" s="2" t="str">
        <f t="shared" si="48"/>
        <v>2023</v>
      </c>
      <c r="I559" t="s">
        <v>2010</v>
      </c>
      <c r="J559" t="s">
        <v>2013</v>
      </c>
      <c r="L559" t="s">
        <v>2028</v>
      </c>
      <c r="M559" s="3">
        <v>45651</v>
      </c>
      <c r="N559">
        <f t="shared" ca="1" si="49"/>
        <v>178</v>
      </c>
      <c r="O559" s="4"/>
      <c r="P559" s="4"/>
      <c r="Q559" s="4"/>
      <c r="R559" s="4"/>
      <c r="S559" s="4"/>
      <c r="T559" s="4">
        <v>9</v>
      </c>
      <c r="U559" t="str">
        <f t="shared" ca="1" si="50"/>
        <v>Churned</v>
      </c>
      <c r="V559" t="s">
        <v>2035</v>
      </c>
      <c r="W559">
        <f t="shared" si="51"/>
        <v>3500</v>
      </c>
      <c r="X559">
        <v>9</v>
      </c>
    </row>
    <row r="560" spans="1:24" x14ac:dyDescent="0.3">
      <c r="A560" t="s">
        <v>569</v>
      </c>
      <c r="B560" t="s">
        <v>1568</v>
      </c>
      <c r="C560">
        <v>40</v>
      </c>
      <c r="D560" t="str">
        <f t="shared" si="52"/>
        <v>Adult</v>
      </c>
      <c r="E560" t="s">
        <v>2007</v>
      </c>
      <c r="F560" s="3">
        <v>45301</v>
      </c>
      <c r="G560" s="2" t="str">
        <f t="shared" si="53"/>
        <v>Jan</v>
      </c>
      <c r="H560" s="2" t="str">
        <f t="shared" si="48"/>
        <v>2024</v>
      </c>
      <c r="I560" t="s">
        <v>2008</v>
      </c>
      <c r="J560" t="s">
        <v>2012</v>
      </c>
      <c r="K560" t="s">
        <v>2017</v>
      </c>
      <c r="L560" t="s">
        <v>2026</v>
      </c>
      <c r="M560" s="3">
        <v>45811</v>
      </c>
      <c r="N560">
        <f t="shared" ca="1" si="49"/>
        <v>18</v>
      </c>
      <c r="T560" s="4"/>
      <c r="U560" t="str">
        <f t="shared" ca="1" si="50"/>
        <v>Active</v>
      </c>
      <c r="V560" t="s">
        <v>2034</v>
      </c>
      <c r="W560">
        <f t="shared" si="51"/>
        <v>5500</v>
      </c>
      <c r="X560">
        <v>8</v>
      </c>
    </row>
    <row r="561" spans="1:24" x14ac:dyDescent="0.3">
      <c r="A561" t="s">
        <v>570</v>
      </c>
      <c r="B561" t="s">
        <v>1569</v>
      </c>
      <c r="C561">
        <v>38</v>
      </c>
      <c r="D561" t="str">
        <f t="shared" si="52"/>
        <v>Adult</v>
      </c>
      <c r="E561" t="s">
        <v>2007</v>
      </c>
      <c r="F561" s="3">
        <v>44825</v>
      </c>
      <c r="G561" s="2" t="str">
        <f t="shared" si="53"/>
        <v>Sep</v>
      </c>
      <c r="H561" s="2" t="str">
        <f t="shared" si="48"/>
        <v>2022</v>
      </c>
      <c r="I561" t="s">
        <v>2009</v>
      </c>
      <c r="J561" t="s">
        <v>2012</v>
      </c>
      <c r="K561" t="s">
        <v>2017</v>
      </c>
      <c r="L561" t="s">
        <v>2028</v>
      </c>
      <c r="M561" s="3">
        <v>45546</v>
      </c>
      <c r="N561">
        <f t="shared" ca="1" si="49"/>
        <v>283</v>
      </c>
      <c r="O561" s="4"/>
      <c r="P561" s="4"/>
      <c r="Q561" s="4"/>
      <c r="R561" s="4"/>
      <c r="S561" s="4"/>
      <c r="T561" s="4">
        <v>17</v>
      </c>
      <c r="U561" t="str">
        <f t="shared" ca="1" si="50"/>
        <v>Churned</v>
      </c>
      <c r="V561" t="s">
        <v>2035</v>
      </c>
      <c r="W561">
        <f t="shared" si="51"/>
        <v>1800</v>
      </c>
      <c r="X561">
        <v>6</v>
      </c>
    </row>
    <row r="562" spans="1:24" x14ac:dyDescent="0.3">
      <c r="A562" t="s">
        <v>571</v>
      </c>
      <c r="B562" t="s">
        <v>1570</v>
      </c>
      <c r="C562">
        <v>50</v>
      </c>
      <c r="D562" t="str">
        <f t="shared" si="52"/>
        <v>Senior</v>
      </c>
      <c r="E562" t="s">
        <v>2006</v>
      </c>
      <c r="F562" s="3">
        <v>45536</v>
      </c>
      <c r="G562" s="2" t="str">
        <f t="shared" si="53"/>
        <v>Sep</v>
      </c>
      <c r="H562" s="2" t="str">
        <f t="shared" si="48"/>
        <v>2024</v>
      </c>
      <c r="I562" t="s">
        <v>2011</v>
      </c>
      <c r="J562" t="s">
        <v>2013</v>
      </c>
      <c r="L562" t="s">
        <v>2025</v>
      </c>
      <c r="M562" s="3">
        <v>45800</v>
      </c>
      <c r="N562">
        <f t="shared" ca="1" si="49"/>
        <v>29</v>
      </c>
      <c r="T562" s="4"/>
      <c r="U562" t="str">
        <f t="shared" ca="1" si="50"/>
        <v>Active</v>
      </c>
      <c r="V562" t="s">
        <v>2034</v>
      </c>
      <c r="W562">
        <f t="shared" si="51"/>
        <v>700</v>
      </c>
      <c r="X562">
        <v>2</v>
      </c>
    </row>
    <row r="563" spans="1:24" x14ac:dyDescent="0.3">
      <c r="A563" t="s">
        <v>572</v>
      </c>
      <c r="B563" t="s">
        <v>1571</v>
      </c>
      <c r="C563">
        <v>31</v>
      </c>
      <c r="D563" t="str">
        <f t="shared" si="52"/>
        <v>Adult</v>
      </c>
      <c r="E563" t="s">
        <v>2007</v>
      </c>
      <c r="F563" s="3">
        <v>45037</v>
      </c>
      <c r="G563" s="2" t="str">
        <f t="shared" si="53"/>
        <v>Apr</v>
      </c>
      <c r="H563" s="2" t="str">
        <f t="shared" si="48"/>
        <v>2023</v>
      </c>
      <c r="I563" t="s">
        <v>2008</v>
      </c>
      <c r="J563" t="s">
        <v>2013</v>
      </c>
      <c r="L563" t="s">
        <v>2027</v>
      </c>
      <c r="M563" s="3">
        <v>45662</v>
      </c>
      <c r="N563">
        <f t="shared" ca="1" si="49"/>
        <v>167</v>
      </c>
      <c r="T563" s="4"/>
      <c r="U563" t="str">
        <f t="shared" ca="1" si="50"/>
        <v>Churned</v>
      </c>
      <c r="V563" t="s">
        <v>2035</v>
      </c>
      <c r="W563">
        <f t="shared" si="51"/>
        <v>5500</v>
      </c>
      <c r="X563">
        <v>7</v>
      </c>
    </row>
    <row r="564" spans="1:24" x14ac:dyDescent="0.3">
      <c r="A564" t="s">
        <v>573</v>
      </c>
      <c r="B564" t="s">
        <v>1572</v>
      </c>
      <c r="C564">
        <v>23</v>
      </c>
      <c r="D564" t="str">
        <f t="shared" si="52"/>
        <v>Adult</v>
      </c>
      <c r="E564" t="s">
        <v>2007</v>
      </c>
      <c r="F564" s="3">
        <v>44787</v>
      </c>
      <c r="G564" s="2" t="str">
        <f t="shared" si="53"/>
        <v>Aug</v>
      </c>
      <c r="H564" s="2" t="str">
        <f t="shared" si="48"/>
        <v>2022</v>
      </c>
      <c r="I564" t="s">
        <v>2008</v>
      </c>
      <c r="J564" t="s">
        <v>2012</v>
      </c>
      <c r="K564" t="s">
        <v>2014</v>
      </c>
      <c r="L564" t="s">
        <v>2047</v>
      </c>
      <c r="M564" s="3">
        <v>45482</v>
      </c>
      <c r="N564">
        <f t="shared" ca="1" si="49"/>
        <v>347</v>
      </c>
      <c r="O564" s="4"/>
      <c r="P564" s="4"/>
      <c r="Q564" s="13">
        <f ca="1">RANDBETWEEN(1,30)</f>
        <v>8</v>
      </c>
      <c r="R564" s="13">
        <f ca="1">RANDBETWEEN(1,30)</f>
        <v>24</v>
      </c>
      <c r="S564" s="13">
        <f ca="1">RANDBETWEEN(1,30)</f>
        <v>1</v>
      </c>
      <c r="T564" s="4">
        <v>30</v>
      </c>
      <c r="U564" t="str">
        <f t="shared" ca="1" si="50"/>
        <v>Churned</v>
      </c>
      <c r="V564" t="s">
        <v>2034</v>
      </c>
      <c r="W564">
        <f t="shared" si="51"/>
        <v>5500</v>
      </c>
      <c r="X564">
        <v>2</v>
      </c>
    </row>
    <row r="565" spans="1:24" x14ac:dyDescent="0.3">
      <c r="A565" t="s">
        <v>574</v>
      </c>
      <c r="B565" t="s">
        <v>1573</v>
      </c>
      <c r="C565">
        <v>50</v>
      </c>
      <c r="D565" t="str">
        <f t="shared" si="52"/>
        <v>Senior</v>
      </c>
      <c r="E565" t="s">
        <v>2007</v>
      </c>
      <c r="F565" s="3">
        <v>44940</v>
      </c>
      <c r="G565" s="2" t="str">
        <f t="shared" si="53"/>
        <v>Jan</v>
      </c>
      <c r="H565" s="2" t="str">
        <f t="shared" si="48"/>
        <v>2023</v>
      </c>
      <c r="I565" t="s">
        <v>2011</v>
      </c>
      <c r="J565" t="s">
        <v>2012</v>
      </c>
      <c r="K565" t="s">
        <v>2014</v>
      </c>
      <c r="L565" t="s">
        <v>2027</v>
      </c>
      <c r="M565" s="3">
        <v>45562</v>
      </c>
      <c r="N565">
        <f t="shared" ca="1" si="49"/>
        <v>267</v>
      </c>
      <c r="O565" s="4"/>
      <c r="P565" s="4"/>
      <c r="Q565" s="4"/>
      <c r="R565" s="4"/>
      <c r="S565" s="4"/>
      <c r="T565" s="4">
        <v>9</v>
      </c>
      <c r="U565" t="str">
        <f t="shared" ca="1" si="50"/>
        <v>Churned</v>
      </c>
      <c r="V565" t="s">
        <v>2034</v>
      </c>
      <c r="W565">
        <f t="shared" si="51"/>
        <v>700</v>
      </c>
      <c r="X565">
        <v>4</v>
      </c>
    </row>
    <row r="566" spans="1:24" x14ac:dyDescent="0.3">
      <c r="A566" t="s">
        <v>575</v>
      </c>
      <c r="B566" t="s">
        <v>1574</v>
      </c>
      <c r="C566">
        <v>38</v>
      </c>
      <c r="D566" t="str">
        <f t="shared" si="52"/>
        <v>Adult</v>
      </c>
      <c r="E566" t="s">
        <v>2007</v>
      </c>
      <c r="F566" s="3">
        <v>45170</v>
      </c>
      <c r="G566" s="2" t="str">
        <f t="shared" si="53"/>
        <v>Sep</v>
      </c>
      <c r="H566" s="2" t="str">
        <f t="shared" si="48"/>
        <v>2023</v>
      </c>
      <c r="I566" t="s">
        <v>2011</v>
      </c>
      <c r="J566" t="s">
        <v>2012</v>
      </c>
      <c r="K566" t="s">
        <v>2016</v>
      </c>
      <c r="L566" t="s">
        <v>2026</v>
      </c>
      <c r="M566" s="3">
        <v>45552</v>
      </c>
      <c r="N566">
        <f t="shared" ca="1" si="49"/>
        <v>277</v>
      </c>
      <c r="O566" s="4"/>
      <c r="P566" s="4"/>
      <c r="Q566" s="4"/>
      <c r="R566" s="4"/>
      <c r="S566" s="4"/>
      <c r="T566" s="4">
        <v>13</v>
      </c>
      <c r="U566" t="str">
        <f t="shared" ca="1" si="50"/>
        <v>Churned</v>
      </c>
      <c r="V566" t="s">
        <v>2034</v>
      </c>
      <c r="W566">
        <f t="shared" si="51"/>
        <v>700</v>
      </c>
      <c r="X566">
        <v>6</v>
      </c>
    </row>
    <row r="567" spans="1:24" x14ac:dyDescent="0.3">
      <c r="A567" t="s">
        <v>576</v>
      </c>
      <c r="B567" t="s">
        <v>1575</v>
      </c>
      <c r="C567">
        <v>57</v>
      </c>
      <c r="D567" t="str">
        <f t="shared" si="52"/>
        <v>Senior</v>
      </c>
      <c r="E567" t="s">
        <v>2006</v>
      </c>
      <c r="F567" s="3">
        <v>45275</v>
      </c>
      <c r="G567" s="2" t="str">
        <f t="shared" si="53"/>
        <v>Dec</v>
      </c>
      <c r="H567" s="2" t="str">
        <f t="shared" si="48"/>
        <v>2023</v>
      </c>
      <c r="I567" t="s">
        <v>2011</v>
      </c>
      <c r="J567" t="s">
        <v>2013</v>
      </c>
      <c r="L567" t="s">
        <v>2028</v>
      </c>
      <c r="M567" s="3">
        <v>45465</v>
      </c>
      <c r="N567">
        <f t="shared" ca="1" si="49"/>
        <v>364</v>
      </c>
      <c r="O567" s="4"/>
      <c r="P567" s="4"/>
      <c r="Q567" s="4"/>
      <c r="R567" s="4"/>
      <c r="S567" s="4"/>
      <c r="T567" s="4">
        <v>18</v>
      </c>
      <c r="U567" t="str">
        <f t="shared" ca="1" si="50"/>
        <v>Churned</v>
      </c>
      <c r="V567" t="s">
        <v>2035</v>
      </c>
      <c r="W567">
        <f t="shared" si="51"/>
        <v>700</v>
      </c>
      <c r="X567">
        <v>5</v>
      </c>
    </row>
    <row r="568" spans="1:24" x14ac:dyDescent="0.3">
      <c r="A568" t="s">
        <v>577</v>
      </c>
      <c r="B568" t="s">
        <v>1576</v>
      </c>
      <c r="C568">
        <v>38</v>
      </c>
      <c r="D568" t="str">
        <f t="shared" si="52"/>
        <v>Adult</v>
      </c>
      <c r="E568" t="s">
        <v>2006</v>
      </c>
      <c r="F568" s="3">
        <v>44830</v>
      </c>
      <c r="G568" s="2" t="str">
        <f t="shared" si="53"/>
        <v>Sep</v>
      </c>
      <c r="H568" s="2" t="str">
        <f t="shared" si="48"/>
        <v>2022</v>
      </c>
      <c r="I568" t="s">
        <v>2010</v>
      </c>
      <c r="J568" t="s">
        <v>2012</v>
      </c>
      <c r="K568" t="s">
        <v>2015</v>
      </c>
      <c r="L568" t="s">
        <v>2026</v>
      </c>
      <c r="M568" s="3">
        <v>45459</v>
      </c>
      <c r="N568">
        <f t="shared" ca="1" si="49"/>
        <v>370</v>
      </c>
      <c r="O568" s="4"/>
      <c r="P568" s="4"/>
      <c r="Q568" s="4"/>
      <c r="R568" s="4"/>
      <c r="S568" s="4"/>
      <c r="T568" s="4">
        <v>25</v>
      </c>
      <c r="U568" t="str">
        <f t="shared" ca="1" si="50"/>
        <v>Churned</v>
      </c>
      <c r="V568" t="s">
        <v>2035</v>
      </c>
      <c r="W568">
        <f t="shared" si="51"/>
        <v>3500</v>
      </c>
      <c r="X568">
        <v>3</v>
      </c>
    </row>
    <row r="569" spans="1:24" x14ac:dyDescent="0.3">
      <c r="A569" t="s">
        <v>578</v>
      </c>
      <c r="B569" t="s">
        <v>1577</v>
      </c>
      <c r="C569">
        <v>25</v>
      </c>
      <c r="D569" t="str">
        <f t="shared" si="52"/>
        <v>Adult</v>
      </c>
      <c r="E569" t="s">
        <v>2006</v>
      </c>
      <c r="F569" s="3">
        <v>45278</v>
      </c>
      <c r="G569" s="2" t="str">
        <f t="shared" si="53"/>
        <v>Dec</v>
      </c>
      <c r="H569" s="2" t="str">
        <f t="shared" si="48"/>
        <v>2023</v>
      </c>
      <c r="I569" t="s">
        <v>2011</v>
      </c>
      <c r="J569" t="s">
        <v>2012</v>
      </c>
      <c r="K569" t="s">
        <v>2017</v>
      </c>
      <c r="L569" t="s">
        <v>2028</v>
      </c>
      <c r="M569" s="3">
        <v>45722</v>
      </c>
      <c r="N569">
        <f t="shared" ca="1" si="49"/>
        <v>107</v>
      </c>
      <c r="T569" s="4"/>
      <c r="U569" t="str">
        <f t="shared" ca="1" si="50"/>
        <v>Churned</v>
      </c>
      <c r="V569" t="s">
        <v>2035</v>
      </c>
      <c r="W569">
        <f t="shared" si="51"/>
        <v>700</v>
      </c>
      <c r="X569">
        <v>10</v>
      </c>
    </row>
    <row r="570" spans="1:24" x14ac:dyDescent="0.3">
      <c r="A570" t="s">
        <v>579</v>
      </c>
      <c r="B570" t="s">
        <v>1578</v>
      </c>
      <c r="C570">
        <v>58</v>
      </c>
      <c r="D570" t="str">
        <f t="shared" si="52"/>
        <v>Senior</v>
      </c>
      <c r="E570" t="s">
        <v>2007</v>
      </c>
      <c r="F570" s="3">
        <v>45251</v>
      </c>
      <c r="G570" s="2" t="str">
        <f t="shared" si="53"/>
        <v>Nov</v>
      </c>
      <c r="H570" s="2" t="str">
        <f t="shared" si="48"/>
        <v>2023</v>
      </c>
      <c r="I570" t="s">
        <v>2011</v>
      </c>
      <c r="J570" t="s">
        <v>2012</v>
      </c>
      <c r="K570" t="s">
        <v>2015</v>
      </c>
      <c r="L570" t="s">
        <v>2027</v>
      </c>
      <c r="M570" s="3">
        <v>45795</v>
      </c>
      <c r="N570">
        <f t="shared" ca="1" si="49"/>
        <v>34</v>
      </c>
      <c r="T570" s="4"/>
      <c r="U570" t="str">
        <f t="shared" ca="1" si="50"/>
        <v>Active</v>
      </c>
      <c r="V570" t="s">
        <v>2034</v>
      </c>
      <c r="W570">
        <f t="shared" si="51"/>
        <v>700</v>
      </c>
      <c r="X570">
        <v>6</v>
      </c>
    </row>
    <row r="571" spans="1:24" x14ac:dyDescent="0.3">
      <c r="A571" t="s">
        <v>580</v>
      </c>
      <c r="B571" t="s">
        <v>1579</v>
      </c>
      <c r="C571">
        <v>73</v>
      </c>
      <c r="D571" t="str">
        <f t="shared" si="52"/>
        <v>Senior</v>
      </c>
      <c r="E571" t="s">
        <v>2007</v>
      </c>
      <c r="F571" s="3">
        <v>45543</v>
      </c>
      <c r="G571" s="2" t="str">
        <f t="shared" si="53"/>
        <v>Sep</v>
      </c>
      <c r="H571" s="2" t="str">
        <f t="shared" si="48"/>
        <v>2024</v>
      </c>
      <c r="I571" t="s">
        <v>2009</v>
      </c>
      <c r="J571" t="s">
        <v>2012</v>
      </c>
      <c r="K571" t="s">
        <v>2014</v>
      </c>
      <c r="L571" t="s">
        <v>2025</v>
      </c>
      <c r="M571" s="3">
        <v>45663</v>
      </c>
      <c r="N571">
        <f t="shared" ca="1" si="49"/>
        <v>166</v>
      </c>
      <c r="T571" s="4"/>
      <c r="U571" t="str">
        <f t="shared" ca="1" si="50"/>
        <v>Churned</v>
      </c>
      <c r="V571" t="s">
        <v>2035</v>
      </c>
      <c r="W571">
        <f t="shared" si="51"/>
        <v>1800</v>
      </c>
      <c r="X571">
        <v>8</v>
      </c>
    </row>
    <row r="572" spans="1:24" x14ac:dyDescent="0.3">
      <c r="A572" t="s">
        <v>581</v>
      </c>
      <c r="B572" t="s">
        <v>1580</v>
      </c>
      <c r="C572">
        <v>60</v>
      </c>
      <c r="D572" t="str">
        <f t="shared" si="52"/>
        <v>Senior</v>
      </c>
      <c r="E572" t="s">
        <v>2006</v>
      </c>
      <c r="F572" s="3">
        <v>45329</v>
      </c>
      <c r="G572" s="2" t="str">
        <f t="shared" si="53"/>
        <v>Feb</v>
      </c>
      <c r="H572" s="2" t="str">
        <f t="shared" si="48"/>
        <v>2024</v>
      </c>
      <c r="I572" t="s">
        <v>2011</v>
      </c>
      <c r="J572" t="s">
        <v>2013</v>
      </c>
      <c r="L572" t="s">
        <v>2025</v>
      </c>
      <c r="M572" s="3">
        <v>45747</v>
      </c>
      <c r="N572">
        <f t="shared" ca="1" si="49"/>
        <v>82</v>
      </c>
      <c r="T572" s="4"/>
      <c r="U572" t="str">
        <f t="shared" ca="1" si="50"/>
        <v>Churned</v>
      </c>
      <c r="V572" t="s">
        <v>2034</v>
      </c>
      <c r="W572">
        <f t="shared" si="51"/>
        <v>700</v>
      </c>
      <c r="X572">
        <v>3</v>
      </c>
    </row>
    <row r="573" spans="1:24" x14ac:dyDescent="0.3">
      <c r="A573" t="s">
        <v>582</v>
      </c>
      <c r="B573" t="s">
        <v>1581</v>
      </c>
      <c r="C573">
        <v>42</v>
      </c>
      <c r="D573" t="str">
        <f t="shared" si="52"/>
        <v>Adult</v>
      </c>
      <c r="E573" t="s">
        <v>2006</v>
      </c>
      <c r="F573" s="3">
        <v>45612</v>
      </c>
      <c r="G573" s="2" t="str">
        <f t="shared" si="53"/>
        <v>Nov</v>
      </c>
      <c r="H573" s="2" t="str">
        <f t="shared" si="48"/>
        <v>2024</v>
      </c>
      <c r="I573" t="s">
        <v>2009</v>
      </c>
      <c r="J573" t="s">
        <v>2012</v>
      </c>
      <c r="K573" t="s">
        <v>2014</v>
      </c>
      <c r="L573" t="s">
        <v>2026</v>
      </c>
      <c r="M573" s="3">
        <v>45801</v>
      </c>
      <c r="N573">
        <f t="shared" ca="1" si="49"/>
        <v>28</v>
      </c>
      <c r="T573" s="4"/>
      <c r="U573" t="str">
        <f t="shared" ca="1" si="50"/>
        <v>Active</v>
      </c>
      <c r="V573" t="s">
        <v>2035</v>
      </c>
      <c r="W573">
        <f t="shared" si="51"/>
        <v>1800</v>
      </c>
      <c r="X573">
        <v>9</v>
      </c>
    </row>
    <row r="574" spans="1:24" x14ac:dyDescent="0.3">
      <c r="A574" t="s">
        <v>583</v>
      </c>
      <c r="B574" t="s">
        <v>1582</v>
      </c>
      <c r="C574">
        <v>16</v>
      </c>
      <c r="D574" t="str">
        <f t="shared" si="52"/>
        <v>Teenage</v>
      </c>
      <c r="E574" t="s">
        <v>2006</v>
      </c>
      <c r="F574" s="3">
        <v>45195</v>
      </c>
      <c r="G574" s="2" t="str">
        <f t="shared" si="53"/>
        <v>Sep</v>
      </c>
      <c r="H574" s="2" t="str">
        <f t="shared" si="48"/>
        <v>2023</v>
      </c>
      <c r="I574" t="s">
        <v>2011</v>
      </c>
      <c r="J574" t="s">
        <v>2012</v>
      </c>
      <c r="K574" t="s">
        <v>2015</v>
      </c>
      <c r="L574" t="s">
        <v>2027</v>
      </c>
      <c r="M574" s="3">
        <v>45547</v>
      </c>
      <c r="N574">
        <f t="shared" ca="1" si="49"/>
        <v>282</v>
      </c>
      <c r="O574" s="4"/>
      <c r="P574" s="4"/>
      <c r="Q574" s="13">
        <f t="shared" ref="Q574:S575" ca="1" si="55">RANDBETWEEN(1,30)</f>
        <v>5</v>
      </c>
      <c r="R574" s="13">
        <f t="shared" ca="1" si="55"/>
        <v>2</v>
      </c>
      <c r="S574" s="13">
        <f t="shared" ca="1" si="55"/>
        <v>12</v>
      </c>
      <c r="T574" s="4">
        <v>7</v>
      </c>
      <c r="U574" t="str">
        <f t="shared" ca="1" si="50"/>
        <v>Churned</v>
      </c>
      <c r="V574" t="s">
        <v>2035</v>
      </c>
      <c r="W574">
        <f t="shared" si="51"/>
        <v>700</v>
      </c>
      <c r="X574">
        <v>8</v>
      </c>
    </row>
    <row r="575" spans="1:24" x14ac:dyDescent="0.3">
      <c r="A575" t="s">
        <v>584</v>
      </c>
      <c r="B575" t="s">
        <v>1583</v>
      </c>
      <c r="C575">
        <v>64</v>
      </c>
      <c r="D575" t="str">
        <f t="shared" si="52"/>
        <v>Senior</v>
      </c>
      <c r="E575" t="s">
        <v>2007</v>
      </c>
      <c r="F575" s="3">
        <v>45108</v>
      </c>
      <c r="G575" s="2" t="str">
        <f t="shared" si="53"/>
        <v>Jul</v>
      </c>
      <c r="H575" s="2" t="str">
        <f t="shared" si="48"/>
        <v>2023</v>
      </c>
      <c r="I575" t="s">
        <v>2010</v>
      </c>
      <c r="J575" t="s">
        <v>2012</v>
      </c>
      <c r="K575" t="s">
        <v>2017</v>
      </c>
      <c r="L575" t="s">
        <v>2026</v>
      </c>
      <c r="M575" s="3">
        <v>45471</v>
      </c>
      <c r="N575">
        <f t="shared" ca="1" si="49"/>
        <v>358</v>
      </c>
      <c r="O575" s="4"/>
      <c r="P575" s="4"/>
      <c r="Q575" s="13">
        <f t="shared" ca="1" si="55"/>
        <v>21</v>
      </c>
      <c r="R575" s="13">
        <f t="shared" ca="1" si="55"/>
        <v>20</v>
      </c>
      <c r="S575" s="13">
        <f t="shared" ca="1" si="55"/>
        <v>11</v>
      </c>
      <c r="T575" s="4">
        <v>17</v>
      </c>
      <c r="U575" t="str">
        <f t="shared" ca="1" si="50"/>
        <v>Churned</v>
      </c>
      <c r="V575" t="s">
        <v>2034</v>
      </c>
      <c r="W575">
        <f t="shared" si="51"/>
        <v>3500</v>
      </c>
      <c r="X575">
        <v>10</v>
      </c>
    </row>
    <row r="576" spans="1:24" x14ac:dyDescent="0.3">
      <c r="A576" t="s">
        <v>585</v>
      </c>
      <c r="B576" t="s">
        <v>1584</v>
      </c>
      <c r="C576">
        <v>50</v>
      </c>
      <c r="D576" t="str">
        <f t="shared" si="52"/>
        <v>Senior</v>
      </c>
      <c r="E576" t="s">
        <v>2007</v>
      </c>
      <c r="F576" s="3">
        <v>45703</v>
      </c>
      <c r="G576" s="2" t="str">
        <f t="shared" si="53"/>
        <v>Feb</v>
      </c>
      <c r="H576" s="2" t="str">
        <f t="shared" si="48"/>
        <v>2025</v>
      </c>
      <c r="I576" t="s">
        <v>2011</v>
      </c>
      <c r="J576" t="s">
        <v>2012</v>
      </c>
      <c r="K576" t="s">
        <v>2015</v>
      </c>
      <c r="L576" t="s">
        <v>2027</v>
      </c>
      <c r="M576" s="3">
        <v>45820</v>
      </c>
      <c r="N576">
        <f t="shared" ca="1" si="49"/>
        <v>9</v>
      </c>
      <c r="T576" s="4"/>
      <c r="U576" t="str">
        <f t="shared" ca="1" si="50"/>
        <v>Active</v>
      </c>
      <c r="V576" t="s">
        <v>2035</v>
      </c>
      <c r="W576">
        <f t="shared" si="51"/>
        <v>700</v>
      </c>
      <c r="X576">
        <v>2</v>
      </c>
    </row>
    <row r="577" spans="1:24" x14ac:dyDescent="0.3">
      <c r="A577" t="s">
        <v>586</v>
      </c>
      <c r="B577" t="s">
        <v>1585</v>
      </c>
      <c r="C577">
        <v>13</v>
      </c>
      <c r="D577" t="str">
        <f t="shared" si="52"/>
        <v>Teenage</v>
      </c>
      <c r="E577" t="s">
        <v>2007</v>
      </c>
      <c r="F577" s="3">
        <v>45288</v>
      </c>
      <c r="G577" s="2" t="str">
        <f t="shared" si="53"/>
        <v>Dec</v>
      </c>
      <c r="H577" s="2" t="str">
        <f t="shared" si="48"/>
        <v>2023</v>
      </c>
      <c r="I577" t="s">
        <v>2008</v>
      </c>
      <c r="J577" t="s">
        <v>2013</v>
      </c>
      <c r="L577" t="s">
        <v>2025</v>
      </c>
      <c r="M577" s="3">
        <v>45815</v>
      </c>
      <c r="N577">
        <f t="shared" ca="1" si="49"/>
        <v>14</v>
      </c>
      <c r="T577" s="4"/>
      <c r="U577" t="str">
        <f t="shared" ca="1" si="50"/>
        <v>Active</v>
      </c>
      <c r="V577" t="s">
        <v>2035</v>
      </c>
      <c r="W577">
        <f t="shared" si="51"/>
        <v>5500</v>
      </c>
      <c r="X577">
        <v>6</v>
      </c>
    </row>
    <row r="578" spans="1:24" x14ac:dyDescent="0.3">
      <c r="A578" t="s">
        <v>587</v>
      </c>
      <c r="B578" t="s">
        <v>1586</v>
      </c>
      <c r="C578">
        <v>77</v>
      </c>
      <c r="D578" t="str">
        <f t="shared" si="52"/>
        <v>Senior</v>
      </c>
      <c r="E578" t="s">
        <v>2006</v>
      </c>
      <c r="F578" s="3">
        <v>45348</v>
      </c>
      <c r="G578" s="2" t="str">
        <f t="shared" si="53"/>
        <v>Feb</v>
      </c>
      <c r="H578" s="2" t="str">
        <f t="shared" ref="H578:H641" si="56">TEXT(F578,"yyyy")</f>
        <v>2024</v>
      </c>
      <c r="I578" t="s">
        <v>2010</v>
      </c>
      <c r="J578" t="s">
        <v>2013</v>
      </c>
      <c r="L578" t="s">
        <v>2025</v>
      </c>
      <c r="M578" s="3">
        <v>45750</v>
      </c>
      <c r="N578">
        <f t="shared" ref="N578:N641" ca="1" si="57">IF(M578="", "", TODAY()-M578)</f>
        <v>79</v>
      </c>
      <c r="T578" s="4"/>
      <c r="U578" t="str">
        <f t="shared" ref="U578:U641" ca="1" si="58">IF(N578&gt;45, "Churned", "Active")</f>
        <v>Churned</v>
      </c>
      <c r="V578" t="s">
        <v>2034</v>
      </c>
      <c r="W578">
        <f t="shared" ref="W578:W641" si="59">IF(I578="Annual",5500,IF(I578="Quarterly",1800,IF(I578="Six month",3500,700)))</f>
        <v>3500</v>
      </c>
      <c r="X578">
        <v>7</v>
      </c>
    </row>
    <row r="579" spans="1:24" x14ac:dyDescent="0.3">
      <c r="A579" t="s">
        <v>588</v>
      </c>
      <c r="B579" t="s">
        <v>1587</v>
      </c>
      <c r="C579">
        <v>18</v>
      </c>
      <c r="D579" t="str">
        <f t="shared" ref="D579:D642" si="60">IF(C579&gt;=45,"Senior",IF(C579&gt;=18,"Adult","Teenage"))</f>
        <v>Adult</v>
      </c>
      <c r="E579" t="s">
        <v>2006</v>
      </c>
      <c r="F579" s="3">
        <v>45669</v>
      </c>
      <c r="G579" s="2" t="str">
        <f t="shared" ref="G579:G642" si="61">TEXT(F579,"mmm")</f>
        <v>Jan</v>
      </c>
      <c r="H579" s="2" t="str">
        <f t="shared" si="56"/>
        <v>2025</v>
      </c>
      <c r="I579" t="s">
        <v>2011</v>
      </c>
      <c r="J579" t="s">
        <v>2012</v>
      </c>
      <c r="K579" t="s">
        <v>2014</v>
      </c>
      <c r="L579" t="s">
        <v>2047</v>
      </c>
      <c r="M579" s="3">
        <v>45802</v>
      </c>
      <c r="N579">
        <f t="shared" ca="1" si="57"/>
        <v>27</v>
      </c>
      <c r="T579" s="4"/>
      <c r="U579" t="str">
        <f t="shared" ca="1" si="58"/>
        <v>Active</v>
      </c>
      <c r="V579" t="s">
        <v>2034</v>
      </c>
      <c r="W579">
        <f t="shared" si="59"/>
        <v>700</v>
      </c>
      <c r="X579">
        <v>8</v>
      </c>
    </row>
    <row r="580" spans="1:24" x14ac:dyDescent="0.3">
      <c r="A580" t="s">
        <v>589</v>
      </c>
      <c r="B580" t="s">
        <v>1588</v>
      </c>
      <c r="C580">
        <v>33</v>
      </c>
      <c r="D580" t="str">
        <f t="shared" si="60"/>
        <v>Adult</v>
      </c>
      <c r="E580" t="s">
        <v>2006</v>
      </c>
      <c r="F580" s="3">
        <v>45407</v>
      </c>
      <c r="G580" s="2" t="str">
        <f t="shared" si="61"/>
        <v>Apr</v>
      </c>
      <c r="H580" s="2" t="str">
        <f t="shared" si="56"/>
        <v>2024</v>
      </c>
      <c r="I580" t="s">
        <v>2010</v>
      </c>
      <c r="J580" t="s">
        <v>2012</v>
      </c>
      <c r="K580" t="s">
        <v>2017</v>
      </c>
      <c r="L580" t="s">
        <v>2047</v>
      </c>
      <c r="M580" s="3">
        <v>45598</v>
      </c>
      <c r="N580">
        <f t="shared" ca="1" si="57"/>
        <v>231</v>
      </c>
      <c r="O580" s="4"/>
      <c r="P580" s="4"/>
      <c r="Q580" s="13">
        <f t="shared" ref="Q580:S581" ca="1" si="62">RANDBETWEEN(1,30)</f>
        <v>21</v>
      </c>
      <c r="R580" s="13">
        <f t="shared" ca="1" si="62"/>
        <v>8</v>
      </c>
      <c r="S580" s="13">
        <f t="shared" ca="1" si="62"/>
        <v>16</v>
      </c>
      <c r="T580" s="4">
        <v>3</v>
      </c>
      <c r="U580" t="str">
        <f t="shared" ca="1" si="58"/>
        <v>Churned</v>
      </c>
      <c r="V580" t="s">
        <v>2035</v>
      </c>
      <c r="W580">
        <f t="shared" si="59"/>
        <v>3500</v>
      </c>
      <c r="X580">
        <v>3</v>
      </c>
    </row>
    <row r="581" spans="1:24" x14ac:dyDescent="0.3">
      <c r="A581" t="s">
        <v>590</v>
      </c>
      <c r="B581" t="s">
        <v>1589</v>
      </c>
      <c r="C581">
        <v>16</v>
      </c>
      <c r="D581" t="str">
        <f t="shared" si="60"/>
        <v>Teenage</v>
      </c>
      <c r="E581" t="s">
        <v>2006</v>
      </c>
      <c r="F581" s="3">
        <v>44996</v>
      </c>
      <c r="G581" s="2" t="str">
        <f t="shared" si="61"/>
        <v>Mar</v>
      </c>
      <c r="H581" s="2" t="str">
        <f t="shared" si="56"/>
        <v>2023</v>
      </c>
      <c r="I581" t="s">
        <v>2008</v>
      </c>
      <c r="J581" t="s">
        <v>2012</v>
      </c>
      <c r="K581" t="s">
        <v>2015</v>
      </c>
      <c r="L581" t="s">
        <v>2027</v>
      </c>
      <c r="M581" s="3">
        <v>45483</v>
      </c>
      <c r="N581">
        <f t="shared" ca="1" si="57"/>
        <v>346</v>
      </c>
      <c r="O581" s="4"/>
      <c r="P581" s="4"/>
      <c r="Q581" s="13">
        <f t="shared" ca="1" si="62"/>
        <v>27</v>
      </c>
      <c r="R581" s="13">
        <f t="shared" ca="1" si="62"/>
        <v>21</v>
      </c>
      <c r="S581" s="13">
        <f t="shared" ca="1" si="62"/>
        <v>8</v>
      </c>
      <c r="T581" s="4">
        <v>28</v>
      </c>
      <c r="U581" t="str">
        <f t="shared" ca="1" si="58"/>
        <v>Churned</v>
      </c>
      <c r="V581" t="s">
        <v>2035</v>
      </c>
      <c r="W581">
        <f t="shared" si="59"/>
        <v>5500</v>
      </c>
      <c r="X581">
        <v>5</v>
      </c>
    </row>
    <row r="582" spans="1:24" x14ac:dyDescent="0.3">
      <c r="A582" t="s">
        <v>591</v>
      </c>
      <c r="B582" t="s">
        <v>1590</v>
      </c>
      <c r="C582">
        <v>60</v>
      </c>
      <c r="D582" t="str">
        <f t="shared" si="60"/>
        <v>Senior</v>
      </c>
      <c r="E582" t="s">
        <v>2006</v>
      </c>
      <c r="F582" s="3">
        <v>45149</v>
      </c>
      <c r="G582" s="2" t="str">
        <f t="shared" si="61"/>
        <v>Aug</v>
      </c>
      <c r="H582" s="2" t="str">
        <f t="shared" si="56"/>
        <v>2023</v>
      </c>
      <c r="I582" t="s">
        <v>2010</v>
      </c>
      <c r="J582" t="s">
        <v>2012</v>
      </c>
      <c r="K582" t="s">
        <v>2016</v>
      </c>
      <c r="L582" t="s">
        <v>2026</v>
      </c>
      <c r="M582" s="3">
        <v>45625</v>
      </c>
      <c r="N582">
        <f t="shared" ca="1" si="57"/>
        <v>204</v>
      </c>
      <c r="O582" s="4"/>
      <c r="P582" s="4"/>
      <c r="Q582" s="4"/>
      <c r="R582" s="4"/>
      <c r="S582" s="4"/>
      <c r="T582" s="4">
        <v>4</v>
      </c>
      <c r="U582" t="str">
        <f t="shared" ca="1" si="58"/>
        <v>Churned</v>
      </c>
      <c r="V582" t="s">
        <v>2035</v>
      </c>
      <c r="W582">
        <f t="shared" si="59"/>
        <v>3500</v>
      </c>
      <c r="X582">
        <v>3</v>
      </c>
    </row>
    <row r="583" spans="1:24" x14ac:dyDescent="0.3">
      <c r="A583" t="s">
        <v>592</v>
      </c>
      <c r="B583" t="s">
        <v>1591</v>
      </c>
      <c r="C583">
        <v>50</v>
      </c>
      <c r="D583" t="str">
        <f t="shared" si="60"/>
        <v>Senior</v>
      </c>
      <c r="E583" t="s">
        <v>2006</v>
      </c>
      <c r="F583" s="3">
        <v>45105</v>
      </c>
      <c r="G583" s="2" t="str">
        <f t="shared" si="61"/>
        <v>Jun</v>
      </c>
      <c r="H583" s="2" t="str">
        <f t="shared" si="56"/>
        <v>2023</v>
      </c>
      <c r="I583" t="s">
        <v>2011</v>
      </c>
      <c r="J583" t="s">
        <v>2012</v>
      </c>
      <c r="K583" t="s">
        <v>2015</v>
      </c>
      <c r="L583" t="s">
        <v>2026</v>
      </c>
      <c r="M583" s="3">
        <v>45808</v>
      </c>
      <c r="N583">
        <f t="shared" ca="1" si="57"/>
        <v>21</v>
      </c>
      <c r="T583" s="4"/>
      <c r="U583" t="str">
        <f t="shared" ca="1" si="58"/>
        <v>Active</v>
      </c>
      <c r="V583" t="s">
        <v>2034</v>
      </c>
      <c r="W583">
        <f t="shared" si="59"/>
        <v>700</v>
      </c>
      <c r="X583">
        <v>8</v>
      </c>
    </row>
    <row r="584" spans="1:24" x14ac:dyDescent="0.3">
      <c r="A584" t="s">
        <v>593</v>
      </c>
      <c r="B584" t="s">
        <v>1592</v>
      </c>
      <c r="C584">
        <v>59</v>
      </c>
      <c r="D584" t="str">
        <f t="shared" si="60"/>
        <v>Senior</v>
      </c>
      <c r="E584" t="s">
        <v>2006</v>
      </c>
      <c r="F584" s="3">
        <v>45474</v>
      </c>
      <c r="G584" s="2" t="str">
        <f t="shared" si="61"/>
        <v>Jul</v>
      </c>
      <c r="H584" s="2" t="str">
        <f t="shared" si="56"/>
        <v>2024</v>
      </c>
      <c r="I584" t="s">
        <v>2010</v>
      </c>
      <c r="J584" t="s">
        <v>2012</v>
      </c>
      <c r="K584" t="s">
        <v>2017</v>
      </c>
      <c r="L584" t="s">
        <v>2028</v>
      </c>
      <c r="M584" s="3">
        <v>45734</v>
      </c>
      <c r="N584">
        <f t="shared" ca="1" si="57"/>
        <v>95</v>
      </c>
      <c r="T584" s="4"/>
      <c r="U584" t="str">
        <f t="shared" ca="1" si="58"/>
        <v>Churned</v>
      </c>
      <c r="V584" t="s">
        <v>2035</v>
      </c>
      <c r="W584">
        <f t="shared" si="59"/>
        <v>3500</v>
      </c>
      <c r="X584">
        <v>4</v>
      </c>
    </row>
    <row r="585" spans="1:24" x14ac:dyDescent="0.3">
      <c r="A585" t="s">
        <v>594</v>
      </c>
      <c r="B585" t="s">
        <v>1593</v>
      </c>
      <c r="C585">
        <v>14</v>
      </c>
      <c r="D585" t="str">
        <f t="shared" si="60"/>
        <v>Teenage</v>
      </c>
      <c r="E585" t="s">
        <v>2007</v>
      </c>
      <c r="F585" s="3">
        <v>45256</v>
      </c>
      <c r="G585" s="2" t="str">
        <f t="shared" si="61"/>
        <v>Nov</v>
      </c>
      <c r="H585" s="2" t="str">
        <f t="shared" si="56"/>
        <v>2023</v>
      </c>
      <c r="I585" t="s">
        <v>2009</v>
      </c>
      <c r="J585" t="s">
        <v>2013</v>
      </c>
      <c r="L585" t="s">
        <v>2047</v>
      </c>
      <c r="M585" s="3">
        <v>45575</v>
      </c>
      <c r="N585">
        <f t="shared" ca="1" si="57"/>
        <v>254</v>
      </c>
      <c r="O585" s="4"/>
      <c r="P585" s="4"/>
      <c r="Q585" s="13">
        <v>16</v>
      </c>
      <c r="R585" s="13">
        <v>13</v>
      </c>
      <c r="S585" s="13">
        <v>6</v>
      </c>
      <c r="T585" s="4">
        <v>11</v>
      </c>
      <c r="U585" t="str">
        <f t="shared" ca="1" si="58"/>
        <v>Churned</v>
      </c>
      <c r="V585" t="s">
        <v>2034</v>
      </c>
      <c r="W585">
        <f t="shared" si="59"/>
        <v>1800</v>
      </c>
      <c r="X585">
        <v>1</v>
      </c>
    </row>
    <row r="586" spans="1:24" x14ac:dyDescent="0.3">
      <c r="A586" t="s">
        <v>595</v>
      </c>
      <c r="B586" t="s">
        <v>1594</v>
      </c>
      <c r="C586">
        <v>48</v>
      </c>
      <c r="D586" t="str">
        <f t="shared" si="60"/>
        <v>Senior</v>
      </c>
      <c r="E586" t="s">
        <v>2006</v>
      </c>
      <c r="F586" s="3">
        <v>45399</v>
      </c>
      <c r="G586" s="2" t="str">
        <f t="shared" si="61"/>
        <v>Apr</v>
      </c>
      <c r="H586" s="2" t="str">
        <f t="shared" si="56"/>
        <v>2024</v>
      </c>
      <c r="I586" t="s">
        <v>2011</v>
      </c>
      <c r="J586" t="s">
        <v>2012</v>
      </c>
      <c r="K586" t="s">
        <v>2016</v>
      </c>
      <c r="L586" t="s">
        <v>2025</v>
      </c>
      <c r="M586" s="3">
        <v>45644</v>
      </c>
      <c r="N586">
        <f t="shared" ca="1" si="57"/>
        <v>185</v>
      </c>
      <c r="O586" s="4"/>
      <c r="P586" s="4"/>
      <c r="Q586" s="13">
        <v>5</v>
      </c>
      <c r="R586" s="13">
        <v>14</v>
      </c>
      <c r="S586" s="13">
        <v>2</v>
      </c>
      <c r="T586" s="4">
        <v>27</v>
      </c>
      <c r="U586" t="str">
        <f t="shared" ca="1" si="58"/>
        <v>Churned</v>
      </c>
      <c r="V586" t="s">
        <v>2034</v>
      </c>
      <c r="W586">
        <f t="shared" si="59"/>
        <v>700</v>
      </c>
      <c r="X586">
        <v>10</v>
      </c>
    </row>
    <row r="587" spans="1:24" x14ac:dyDescent="0.3">
      <c r="A587" t="s">
        <v>596</v>
      </c>
      <c r="B587" t="s">
        <v>1595</v>
      </c>
      <c r="C587">
        <v>50</v>
      </c>
      <c r="D587" t="str">
        <f t="shared" si="60"/>
        <v>Senior</v>
      </c>
      <c r="E587" t="s">
        <v>2007</v>
      </c>
      <c r="F587" s="3">
        <v>44937</v>
      </c>
      <c r="G587" s="2" t="str">
        <f t="shared" si="61"/>
        <v>Jan</v>
      </c>
      <c r="H587" s="2" t="str">
        <f t="shared" si="56"/>
        <v>2023</v>
      </c>
      <c r="I587" t="s">
        <v>2010</v>
      </c>
      <c r="J587" t="s">
        <v>2012</v>
      </c>
      <c r="K587" t="s">
        <v>2017</v>
      </c>
      <c r="L587" t="s">
        <v>2026</v>
      </c>
      <c r="M587" s="3">
        <v>45491</v>
      </c>
      <c r="N587">
        <f t="shared" ca="1" si="57"/>
        <v>338</v>
      </c>
      <c r="O587" s="4"/>
      <c r="P587" s="4"/>
      <c r="Q587" s="4"/>
      <c r="R587" s="4"/>
      <c r="S587" s="4"/>
      <c r="T587" s="4">
        <v>18</v>
      </c>
      <c r="U587" t="str">
        <f t="shared" ca="1" si="58"/>
        <v>Churned</v>
      </c>
      <c r="V587" t="s">
        <v>2035</v>
      </c>
      <c r="W587">
        <f t="shared" si="59"/>
        <v>3500</v>
      </c>
      <c r="X587">
        <v>4</v>
      </c>
    </row>
    <row r="588" spans="1:24" x14ac:dyDescent="0.3">
      <c r="A588" t="s">
        <v>597</v>
      </c>
      <c r="B588" t="s">
        <v>1596</v>
      </c>
      <c r="C588">
        <v>23</v>
      </c>
      <c r="D588" t="str">
        <f t="shared" si="60"/>
        <v>Adult</v>
      </c>
      <c r="E588" t="s">
        <v>2006</v>
      </c>
      <c r="F588" s="3">
        <v>44966</v>
      </c>
      <c r="G588" s="2" t="str">
        <f t="shared" si="61"/>
        <v>Feb</v>
      </c>
      <c r="H588" s="2" t="str">
        <f t="shared" si="56"/>
        <v>2023</v>
      </c>
      <c r="I588" t="s">
        <v>2008</v>
      </c>
      <c r="J588" t="s">
        <v>2012</v>
      </c>
      <c r="K588" t="s">
        <v>2014</v>
      </c>
      <c r="L588" t="s">
        <v>2027</v>
      </c>
      <c r="M588" s="3">
        <v>45659</v>
      </c>
      <c r="N588">
        <f t="shared" ca="1" si="57"/>
        <v>170</v>
      </c>
      <c r="T588" s="4"/>
      <c r="U588" t="str">
        <f t="shared" ca="1" si="58"/>
        <v>Churned</v>
      </c>
      <c r="V588" t="s">
        <v>2034</v>
      </c>
      <c r="W588">
        <f t="shared" si="59"/>
        <v>5500</v>
      </c>
      <c r="X588">
        <v>8</v>
      </c>
    </row>
    <row r="589" spans="1:24" x14ac:dyDescent="0.3">
      <c r="A589" t="s">
        <v>598</v>
      </c>
      <c r="B589" t="s">
        <v>1597</v>
      </c>
      <c r="C589">
        <v>76</v>
      </c>
      <c r="D589" t="str">
        <f t="shared" si="60"/>
        <v>Senior</v>
      </c>
      <c r="E589" t="s">
        <v>2007</v>
      </c>
      <c r="F589" s="3">
        <v>44889</v>
      </c>
      <c r="G589" s="2" t="str">
        <f t="shared" si="61"/>
        <v>Nov</v>
      </c>
      <c r="H589" s="2" t="str">
        <f t="shared" si="56"/>
        <v>2022</v>
      </c>
      <c r="I589" t="s">
        <v>2010</v>
      </c>
      <c r="J589" t="s">
        <v>2012</v>
      </c>
      <c r="K589" t="s">
        <v>2015</v>
      </c>
      <c r="L589" t="s">
        <v>2026</v>
      </c>
      <c r="M589" s="3">
        <v>45480</v>
      </c>
      <c r="N589">
        <f t="shared" ca="1" si="57"/>
        <v>349</v>
      </c>
      <c r="O589" s="4"/>
      <c r="P589" s="4"/>
      <c r="Q589" s="4"/>
      <c r="R589" s="4"/>
      <c r="S589" s="4"/>
      <c r="T589" s="4">
        <v>21</v>
      </c>
      <c r="U589" t="str">
        <f t="shared" ca="1" si="58"/>
        <v>Churned</v>
      </c>
      <c r="V589" t="s">
        <v>2034</v>
      </c>
      <c r="W589">
        <f t="shared" si="59"/>
        <v>3500</v>
      </c>
      <c r="X589">
        <v>1</v>
      </c>
    </row>
    <row r="590" spans="1:24" x14ac:dyDescent="0.3">
      <c r="A590" t="s">
        <v>599</v>
      </c>
      <c r="B590" t="s">
        <v>1598</v>
      </c>
      <c r="C590">
        <v>77</v>
      </c>
      <c r="D590" t="str">
        <f t="shared" si="60"/>
        <v>Senior</v>
      </c>
      <c r="E590" t="s">
        <v>2006</v>
      </c>
      <c r="F590" s="3">
        <v>45318</v>
      </c>
      <c r="G590" s="2" t="str">
        <f t="shared" si="61"/>
        <v>Jan</v>
      </c>
      <c r="H590" s="2" t="str">
        <f t="shared" si="56"/>
        <v>2024</v>
      </c>
      <c r="I590" t="s">
        <v>2008</v>
      </c>
      <c r="J590" t="s">
        <v>2012</v>
      </c>
      <c r="K590" t="s">
        <v>2014</v>
      </c>
      <c r="L590" t="s">
        <v>2025</v>
      </c>
      <c r="M590" s="3">
        <v>45582</v>
      </c>
      <c r="N590">
        <f t="shared" ca="1" si="57"/>
        <v>247</v>
      </c>
      <c r="O590" s="4"/>
      <c r="P590" s="4"/>
      <c r="Q590" s="4"/>
      <c r="R590" s="4"/>
      <c r="S590" s="4"/>
      <c r="T590" s="4">
        <v>28</v>
      </c>
      <c r="U590" t="str">
        <f t="shared" ca="1" si="58"/>
        <v>Churned</v>
      </c>
      <c r="V590" t="s">
        <v>2035</v>
      </c>
      <c r="W590">
        <f t="shared" si="59"/>
        <v>5500</v>
      </c>
      <c r="X590">
        <v>4</v>
      </c>
    </row>
    <row r="591" spans="1:24" x14ac:dyDescent="0.3">
      <c r="A591" t="s">
        <v>600</v>
      </c>
      <c r="B591" t="s">
        <v>1599</v>
      </c>
      <c r="C591">
        <v>23</v>
      </c>
      <c r="D591" t="str">
        <f t="shared" si="60"/>
        <v>Adult</v>
      </c>
      <c r="E591" t="s">
        <v>2007</v>
      </c>
      <c r="F591" s="3">
        <v>45031</v>
      </c>
      <c r="G591" s="2" t="str">
        <f t="shared" si="61"/>
        <v>Apr</v>
      </c>
      <c r="H591" s="2" t="str">
        <f t="shared" si="56"/>
        <v>2023</v>
      </c>
      <c r="I591" t="s">
        <v>2009</v>
      </c>
      <c r="J591" t="s">
        <v>2012</v>
      </c>
      <c r="K591" t="s">
        <v>2016</v>
      </c>
      <c r="L591" t="s">
        <v>2027</v>
      </c>
      <c r="M591" s="3">
        <v>45541</v>
      </c>
      <c r="N591">
        <f t="shared" ca="1" si="57"/>
        <v>288</v>
      </c>
      <c r="O591" s="4"/>
      <c r="P591" s="4"/>
      <c r="Q591" s="4"/>
      <c r="R591" s="4"/>
      <c r="S591" s="4"/>
      <c r="T591" s="4">
        <v>12</v>
      </c>
      <c r="U591" t="str">
        <f t="shared" ca="1" si="58"/>
        <v>Churned</v>
      </c>
      <c r="V591" t="s">
        <v>2035</v>
      </c>
      <c r="W591">
        <f t="shared" si="59"/>
        <v>1800</v>
      </c>
      <c r="X591">
        <v>4</v>
      </c>
    </row>
    <row r="592" spans="1:24" x14ac:dyDescent="0.3">
      <c r="A592" t="s">
        <v>601</v>
      </c>
      <c r="B592" t="s">
        <v>1600</v>
      </c>
      <c r="C592">
        <v>37</v>
      </c>
      <c r="D592" t="str">
        <f t="shared" si="60"/>
        <v>Adult</v>
      </c>
      <c r="E592" t="s">
        <v>2006</v>
      </c>
      <c r="F592" s="3">
        <v>45149</v>
      </c>
      <c r="G592" s="2" t="str">
        <f t="shared" si="61"/>
        <v>Aug</v>
      </c>
      <c r="H592" s="2" t="str">
        <f t="shared" si="56"/>
        <v>2023</v>
      </c>
      <c r="I592" t="s">
        <v>2008</v>
      </c>
      <c r="J592" t="s">
        <v>2012</v>
      </c>
      <c r="K592" t="s">
        <v>2015</v>
      </c>
      <c r="L592" t="s">
        <v>2027</v>
      </c>
      <c r="M592" s="3">
        <v>45629</v>
      </c>
      <c r="N592">
        <f t="shared" ca="1" si="57"/>
        <v>200</v>
      </c>
      <c r="O592" s="4"/>
      <c r="P592" s="4"/>
      <c r="Q592" s="4"/>
      <c r="R592" s="4"/>
      <c r="S592" s="4"/>
      <c r="T592" s="4">
        <v>30</v>
      </c>
      <c r="U592" t="str">
        <f t="shared" ca="1" si="58"/>
        <v>Churned</v>
      </c>
      <c r="V592" t="s">
        <v>2035</v>
      </c>
      <c r="W592">
        <f t="shared" si="59"/>
        <v>5500</v>
      </c>
      <c r="X592">
        <v>10</v>
      </c>
    </row>
    <row r="593" spans="1:24" x14ac:dyDescent="0.3">
      <c r="A593" t="s">
        <v>602</v>
      </c>
      <c r="B593" t="s">
        <v>1601</v>
      </c>
      <c r="C593">
        <v>30</v>
      </c>
      <c r="D593" t="str">
        <f t="shared" si="60"/>
        <v>Adult</v>
      </c>
      <c r="E593" t="s">
        <v>2007</v>
      </c>
      <c r="F593" s="3">
        <v>44949</v>
      </c>
      <c r="G593" s="2" t="str">
        <f t="shared" si="61"/>
        <v>Jan</v>
      </c>
      <c r="H593" s="2" t="str">
        <f t="shared" si="56"/>
        <v>2023</v>
      </c>
      <c r="I593" t="s">
        <v>2011</v>
      </c>
      <c r="J593" t="s">
        <v>2012</v>
      </c>
      <c r="K593" t="s">
        <v>2015</v>
      </c>
      <c r="L593" t="s">
        <v>2027</v>
      </c>
      <c r="M593" s="3">
        <v>45539</v>
      </c>
      <c r="N593">
        <f t="shared" ca="1" si="57"/>
        <v>290</v>
      </c>
      <c r="O593" s="4"/>
      <c r="P593" s="4"/>
      <c r="Q593" s="4"/>
      <c r="R593" s="4"/>
      <c r="S593" s="4"/>
      <c r="T593" s="4">
        <v>30</v>
      </c>
      <c r="U593" t="str">
        <f t="shared" ca="1" si="58"/>
        <v>Churned</v>
      </c>
      <c r="V593" t="s">
        <v>2035</v>
      </c>
      <c r="W593">
        <f t="shared" si="59"/>
        <v>700</v>
      </c>
      <c r="X593">
        <v>9</v>
      </c>
    </row>
    <row r="594" spans="1:24" x14ac:dyDescent="0.3">
      <c r="A594" t="s">
        <v>603</v>
      </c>
      <c r="B594" t="s">
        <v>1602</v>
      </c>
      <c r="C594">
        <v>22</v>
      </c>
      <c r="D594" t="str">
        <f t="shared" si="60"/>
        <v>Adult</v>
      </c>
      <c r="E594" t="s">
        <v>2007</v>
      </c>
      <c r="F594" s="3">
        <v>45488</v>
      </c>
      <c r="G594" s="2" t="str">
        <f t="shared" si="61"/>
        <v>Jul</v>
      </c>
      <c r="H594" s="2" t="str">
        <f t="shared" si="56"/>
        <v>2024</v>
      </c>
      <c r="I594" t="s">
        <v>2011</v>
      </c>
      <c r="J594" t="s">
        <v>2012</v>
      </c>
      <c r="K594" t="s">
        <v>2017</v>
      </c>
      <c r="L594" t="s">
        <v>2025</v>
      </c>
      <c r="M594" s="3">
        <v>45610</v>
      </c>
      <c r="N594">
        <f t="shared" ca="1" si="57"/>
        <v>219</v>
      </c>
      <c r="O594" s="4"/>
      <c r="P594" s="4"/>
      <c r="Q594" s="4"/>
      <c r="R594" s="4"/>
      <c r="S594" s="4"/>
      <c r="T594" s="4">
        <v>25</v>
      </c>
      <c r="U594" t="str">
        <f t="shared" ca="1" si="58"/>
        <v>Churned</v>
      </c>
      <c r="V594" t="s">
        <v>2035</v>
      </c>
      <c r="W594">
        <f t="shared" si="59"/>
        <v>700</v>
      </c>
      <c r="X594">
        <v>1</v>
      </c>
    </row>
    <row r="595" spans="1:24" x14ac:dyDescent="0.3">
      <c r="A595" t="s">
        <v>604</v>
      </c>
      <c r="B595" t="s">
        <v>1603</v>
      </c>
      <c r="C595">
        <v>47</v>
      </c>
      <c r="D595" t="str">
        <f t="shared" si="60"/>
        <v>Senior</v>
      </c>
      <c r="E595" t="s">
        <v>2007</v>
      </c>
      <c r="F595" s="3">
        <v>45100</v>
      </c>
      <c r="G595" s="2" t="str">
        <f t="shared" si="61"/>
        <v>Jun</v>
      </c>
      <c r="H595" s="2" t="str">
        <f t="shared" si="56"/>
        <v>2023</v>
      </c>
      <c r="I595" t="s">
        <v>2009</v>
      </c>
      <c r="J595" t="s">
        <v>2013</v>
      </c>
      <c r="L595" t="s">
        <v>2047</v>
      </c>
      <c r="M595" s="3">
        <v>45708</v>
      </c>
      <c r="N595">
        <f t="shared" ca="1" si="57"/>
        <v>121</v>
      </c>
      <c r="T595" s="4"/>
      <c r="U595" t="str">
        <f t="shared" ca="1" si="58"/>
        <v>Churned</v>
      </c>
      <c r="V595" t="s">
        <v>2035</v>
      </c>
      <c r="W595">
        <f t="shared" si="59"/>
        <v>1800</v>
      </c>
      <c r="X595">
        <v>6</v>
      </c>
    </row>
    <row r="596" spans="1:24" x14ac:dyDescent="0.3">
      <c r="A596" t="s">
        <v>605</v>
      </c>
      <c r="B596" t="s">
        <v>1604</v>
      </c>
      <c r="C596">
        <v>53</v>
      </c>
      <c r="D596" t="str">
        <f t="shared" si="60"/>
        <v>Senior</v>
      </c>
      <c r="E596" t="s">
        <v>2006</v>
      </c>
      <c r="F596" s="3">
        <v>45692</v>
      </c>
      <c r="G596" s="2" t="str">
        <f t="shared" si="61"/>
        <v>Feb</v>
      </c>
      <c r="H596" s="2" t="str">
        <f t="shared" si="56"/>
        <v>2025</v>
      </c>
      <c r="I596" t="s">
        <v>2011</v>
      </c>
      <c r="J596" t="s">
        <v>2013</v>
      </c>
      <c r="L596" t="s">
        <v>2025</v>
      </c>
      <c r="M596" s="3">
        <v>45793</v>
      </c>
      <c r="N596">
        <f t="shared" ca="1" si="57"/>
        <v>36</v>
      </c>
      <c r="T596" s="4"/>
      <c r="U596" t="str">
        <f t="shared" ca="1" si="58"/>
        <v>Active</v>
      </c>
      <c r="V596" t="s">
        <v>2034</v>
      </c>
      <c r="W596">
        <f t="shared" si="59"/>
        <v>700</v>
      </c>
      <c r="X596">
        <v>8</v>
      </c>
    </row>
    <row r="597" spans="1:24" x14ac:dyDescent="0.3">
      <c r="A597" t="s">
        <v>606</v>
      </c>
      <c r="B597" t="s">
        <v>1605</v>
      </c>
      <c r="C597">
        <v>57</v>
      </c>
      <c r="D597" t="str">
        <f t="shared" si="60"/>
        <v>Senior</v>
      </c>
      <c r="E597" t="s">
        <v>2006</v>
      </c>
      <c r="F597" s="3">
        <v>45311</v>
      </c>
      <c r="G597" s="2" t="str">
        <f t="shared" si="61"/>
        <v>Jan</v>
      </c>
      <c r="H597" s="2" t="str">
        <f t="shared" si="56"/>
        <v>2024</v>
      </c>
      <c r="I597" t="s">
        <v>2010</v>
      </c>
      <c r="J597" t="s">
        <v>2013</v>
      </c>
      <c r="L597" t="s">
        <v>2025</v>
      </c>
      <c r="M597" s="3">
        <v>45628</v>
      </c>
      <c r="N597">
        <f t="shared" ca="1" si="57"/>
        <v>201</v>
      </c>
      <c r="O597" s="4"/>
      <c r="P597" s="4"/>
      <c r="Q597" s="13">
        <v>29</v>
      </c>
      <c r="R597" s="13">
        <v>21</v>
      </c>
      <c r="S597" s="13">
        <v>7</v>
      </c>
      <c r="T597" s="4">
        <v>14</v>
      </c>
      <c r="U597" t="str">
        <f t="shared" ca="1" si="58"/>
        <v>Churned</v>
      </c>
      <c r="V597" t="s">
        <v>2034</v>
      </c>
      <c r="W597">
        <f t="shared" si="59"/>
        <v>3500</v>
      </c>
      <c r="X597">
        <v>9</v>
      </c>
    </row>
    <row r="598" spans="1:24" x14ac:dyDescent="0.3">
      <c r="A598" t="s">
        <v>607</v>
      </c>
      <c r="B598" t="s">
        <v>1606</v>
      </c>
      <c r="C598">
        <v>15</v>
      </c>
      <c r="D598" t="str">
        <f t="shared" si="60"/>
        <v>Teenage</v>
      </c>
      <c r="E598" t="s">
        <v>2006</v>
      </c>
      <c r="F598" s="3">
        <v>45412</v>
      </c>
      <c r="G598" s="2" t="str">
        <f t="shared" si="61"/>
        <v>Apr</v>
      </c>
      <c r="H598" s="2" t="str">
        <f t="shared" si="56"/>
        <v>2024</v>
      </c>
      <c r="I598" t="s">
        <v>2010</v>
      </c>
      <c r="J598" t="s">
        <v>2013</v>
      </c>
      <c r="L598" t="s">
        <v>2026</v>
      </c>
      <c r="M598" s="3">
        <v>45808</v>
      </c>
      <c r="N598">
        <f t="shared" ca="1" si="57"/>
        <v>21</v>
      </c>
      <c r="T598" s="4"/>
      <c r="U598" t="str">
        <f t="shared" ca="1" si="58"/>
        <v>Active</v>
      </c>
      <c r="V598" t="s">
        <v>2035</v>
      </c>
      <c r="W598">
        <f t="shared" si="59"/>
        <v>3500</v>
      </c>
      <c r="X598">
        <v>8</v>
      </c>
    </row>
    <row r="599" spans="1:24" x14ac:dyDescent="0.3">
      <c r="A599" t="s">
        <v>608</v>
      </c>
      <c r="B599" t="s">
        <v>1607</v>
      </c>
      <c r="C599">
        <v>19</v>
      </c>
      <c r="D599" t="str">
        <f t="shared" si="60"/>
        <v>Adult</v>
      </c>
      <c r="E599" t="s">
        <v>2006</v>
      </c>
      <c r="F599" s="3">
        <v>44953</v>
      </c>
      <c r="G599" s="2" t="str">
        <f t="shared" si="61"/>
        <v>Jan</v>
      </c>
      <c r="H599" s="2" t="str">
        <f t="shared" si="56"/>
        <v>2023</v>
      </c>
      <c r="I599" t="s">
        <v>2008</v>
      </c>
      <c r="J599" t="s">
        <v>2012</v>
      </c>
      <c r="K599" t="s">
        <v>2015</v>
      </c>
      <c r="L599" t="s">
        <v>2028</v>
      </c>
      <c r="M599" s="3">
        <v>45546</v>
      </c>
      <c r="N599">
        <f t="shared" ca="1" si="57"/>
        <v>283</v>
      </c>
      <c r="O599" s="4"/>
      <c r="P599" s="4"/>
      <c r="Q599" s="13">
        <v>8</v>
      </c>
      <c r="R599" s="13">
        <v>20</v>
      </c>
      <c r="S599" s="13">
        <v>3</v>
      </c>
      <c r="T599" s="4">
        <v>28</v>
      </c>
      <c r="U599" t="str">
        <f t="shared" ca="1" si="58"/>
        <v>Churned</v>
      </c>
      <c r="V599" t="s">
        <v>2034</v>
      </c>
      <c r="W599">
        <f t="shared" si="59"/>
        <v>5500</v>
      </c>
      <c r="X599">
        <v>1</v>
      </c>
    </row>
    <row r="600" spans="1:24" x14ac:dyDescent="0.3">
      <c r="A600" t="s">
        <v>609</v>
      </c>
      <c r="B600" t="s">
        <v>1608</v>
      </c>
      <c r="C600">
        <v>78</v>
      </c>
      <c r="D600" t="str">
        <f t="shared" si="60"/>
        <v>Senior</v>
      </c>
      <c r="E600" t="s">
        <v>2007</v>
      </c>
      <c r="F600" s="3">
        <v>45415</v>
      </c>
      <c r="G600" s="2" t="str">
        <f t="shared" si="61"/>
        <v>May</v>
      </c>
      <c r="H600" s="2" t="str">
        <f t="shared" si="56"/>
        <v>2024</v>
      </c>
      <c r="I600" t="s">
        <v>2009</v>
      </c>
      <c r="J600" t="s">
        <v>2012</v>
      </c>
      <c r="K600" t="s">
        <v>2015</v>
      </c>
      <c r="L600" t="s">
        <v>2028</v>
      </c>
      <c r="M600" s="3">
        <v>45718</v>
      </c>
      <c r="N600">
        <f t="shared" ca="1" si="57"/>
        <v>111</v>
      </c>
      <c r="T600" s="4"/>
      <c r="U600" t="str">
        <f t="shared" ca="1" si="58"/>
        <v>Churned</v>
      </c>
      <c r="V600" t="s">
        <v>2034</v>
      </c>
      <c r="W600">
        <f t="shared" si="59"/>
        <v>1800</v>
      </c>
      <c r="X600">
        <v>2</v>
      </c>
    </row>
    <row r="601" spans="1:24" x14ac:dyDescent="0.3">
      <c r="A601" t="s">
        <v>610</v>
      </c>
      <c r="B601" t="s">
        <v>1609</v>
      </c>
      <c r="C601">
        <v>51</v>
      </c>
      <c r="D601" t="str">
        <f t="shared" si="60"/>
        <v>Senior</v>
      </c>
      <c r="E601" t="s">
        <v>2006</v>
      </c>
      <c r="F601" s="3">
        <v>44907</v>
      </c>
      <c r="G601" s="2" t="str">
        <f t="shared" si="61"/>
        <v>Dec</v>
      </c>
      <c r="H601" s="2" t="str">
        <f t="shared" si="56"/>
        <v>2022</v>
      </c>
      <c r="I601" t="s">
        <v>2010</v>
      </c>
      <c r="J601" t="s">
        <v>2012</v>
      </c>
      <c r="K601" t="s">
        <v>2014</v>
      </c>
      <c r="L601" t="s">
        <v>2026</v>
      </c>
      <c r="M601" s="3">
        <v>45606</v>
      </c>
      <c r="N601">
        <f t="shared" ca="1" si="57"/>
        <v>223</v>
      </c>
      <c r="O601" s="4"/>
      <c r="P601" s="4"/>
      <c r="Q601" s="4"/>
      <c r="R601" s="4"/>
      <c r="S601" s="4"/>
      <c r="T601" s="4">
        <v>23</v>
      </c>
      <c r="U601" t="str">
        <f t="shared" ca="1" si="58"/>
        <v>Churned</v>
      </c>
      <c r="V601" t="s">
        <v>2034</v>
      </c>
      <c r="W601">
        <f t="shared" si="59"/>
        <v>3500</v>
      </c>
      <c r="X601">
        <v>2</v>
      </c>
    </row>
    <row r="602" spans="1:24" x14ac:dyDescent="0.3">
      <c r="A602" t="s">
        <v>611</v>
      </c>
      <c r="B602" t="s">
        <v>1610</v>
      </c>
      <c r="C602">
        <v>25</v>
      </c>
      <c r="D602" t="str">
        <f t="shared" si="60"/>
        <v>Adult</v>
      </c>
      <c r="E602" t="s">
        <v>2007</v>
      </c>
      <c r="F602" s="3">
        <v>45036</v>
      </c>
      <c r="G602" s="2" t="str">
        <f t="shared" si="61"/>
        <v>Apr</v>
      </c>
      <c r="H602" s="2" t="str">
        <f t="shared" si="56"/>
        <v>2023</v>
      </c>
      <c r="I602" t="s">
        <v>2010</v>
      </c>
      <c r="J602" t="s">
        <v>2012</v>
      </c>
      <c r="K602" t="s">
        <v>2014</v>
      </c>
      <c r="L602" t="s">
        <v>2027</v>
      </c>
      <c r="M602" s="3">
        <v>45537</v>
      </c>
      <c r="N602">
        <f t="shared" ca="1" si="57"/>
        <v>292</v>
      </c>
      <c r="O602" s="4"/>
      <c r="P602" s="4"/>
      <c r="Q602" s="4"/>
      <c r="R602" s="4"/>
      <c r="S602" s="4"/>
      <c r="T602" s="4">
        <v>1</v>
      </c>
      <c r="U602" t="str">
        <f t="shared" ca="1" si="58"/>
        <v>Churned</v>
      </c>
      <c r="V602" t="s">
        <v>2034</v>
      </c>
      <c r="W602">
        <f t="shared" si="59"/>
        <v>3500</v>
      </c>
      <c r="X602">
        <v>2</v>
      </c>
    </row>
    <row r="603" spans="1:24" x14ac:dyDescent="0.3">
      <c r="A603" t="s">
        <v>612</v>
      </c>
      <c r="B603" t="s">
        <v>1611</v>
      </c>
      <c r="C603">
        <v>39</v>
      </c>
      <c r="D603" t="str">
        <f t="shared" si="60"/>
        <v>Adult</v>
      </c>
      <c r="E603" t="s">
        <v>2006</v>
      </c>
      <c r="F603" s="3">
        <v>45390</v>
      </c>
      <c r="G603" s="2" t="str">
        <f t="shared" si="61"/>
        <v>Apr</v>
      </c>
      <c r="H603" s="2" t="str">
        <f t="shared" si="56"/>
        <v>2024</v>
      </c>
      <c r="I603" t="s">
        <v>2008</v>
      </c>
      <c r="J603" t="s">
        <v>2012</v>
      </c>
      <c r="K603" t="s">
        <v>2017</v>
      </c>
      <c r="L603" t="s">
        <v>2025</v>
      </c>
      <c r="M603" s="3">
        <v>45558</v>
      </c>
      <c r="N603">
        <f t="shared" ca="1" si="57"/>
        <v>271</v>
      </c>
      <c r="O603" s="4"/>
      <c r="P603" s="4"/>
      <c r="Q603" s="4"/>
      <c r="R603" s="4"/>
      <c r="S603" s="4"/>
      <c r="T603" s="4">
        <v>22</v>
      </c>
      <c r="U603" t="str">
        <f t="shared" ca="1" si="58"/>
        <v>Churned</v>
      </c>
      <c r="V603" t="s">
        <v>2034</v>
      </c>
      <c r="W603">
        <f t="shared" si="59"/>
        <v>5500</v>
      </c>
      <c r="X603">
        <v>9</v>
      </c>
    </row>
    <row r="604" spans="1:24" x14ac:dyDescent="0.3">
      <c r="A604" t="s">
        <v>613</v>
      </c>
      <c r="B604" t="s">
        <v>1612</v>
      </c>
      <c r="C604">
        <v>39</v>
      </c>
      <c r="D604" t="str">
        <f t="shared" si="60"/>
        <v>Adult</v>
      </c>
      <c r="E604" t="s">
        <v>2007</v>
      </c>
      <c r="F604" s="3">
        <v>45079</v>
      </c>
      <c r="G604" s="2" t="str">
        <f t="shared" si="61"/>
        <v>Jun</v>
      </c>
      <c r="H604" s="2" t="str">
        <f t="shared" si="56"/>
        <v>2023</v>
      </c>
      <c r="I604" t="s">
        <v>2011</v>
      </c>
      <c r="J604" t="s">
        <v>2012</v>
      </c>
      <c r="K604" t="s">
        <v>2017</v>
      </c>
      <c r="L604" t="s">
        <v>2028</v>
      </c>
      <c r="M604" s="3">
        <v>45639</v>
      </c>
      <c r="N604">
        <f t="shared" ca="1" si="57"/>
        <v>190</v>
      </c>
      <c r="O604" s="4"/>
      <c r="P604" s="4"/>
      <c r="Q604" s="4"/>
      <c r="R604" s="4"/>
      <c r="S604" s="4"/>
      <c r="T604" s="4">
        <v>3</v>
      </c>
      <c r="U604" t="str">
        <f t="shared" ca="1" si="58"/>
        <v>Churned</v>
      </c>
      <c r="V604" t="s">
        <v>2034</v>
      </c>
      <c r="W604">
        <f t="shared" si="59"/>
        <v>700</v>
      </c>
      <c r="X604">
        <v>2</v>
      </c>
    </row>
    <row r="605" spans="1:24" x14ac:dyDescent="0.3">
      <c r="A605" t="s">
        <v>614</v>
      </c>
      <c r="B605" t="s">
        <v>1613</v>
      </c>
      <c r="C605">
        <v>73</v>
      </c>
      <c r="D605" t="str">
        <f t="shared" si="60"/>
        <v>Senior</v>
      </c>
      <c r="E605" t="s">
        <v>2007</v>
      </c>
      <c r="F605" s="3">
        <v>44940</v>
      </c>
      <c r="G605" s="2" t="str">
        <f t="shared" si="61"/>
        <v>Jan</v>
      </c>
      <c r="H605" s="2" t="str">
        <f t="shared" si="56"/>
        <v>2023</v>
      </c>
      <c r="I605" t="s">
        <v>2009</v>
      </c>
      <c r="J605" t="s">
        <v>2012</v>
      </c>
      <c r="K605" t="s">
        <v>2016</v>
      </c>
      <c r="L605" t="s">
        <v>2028</v>
      </c>
      <c r="M605" s="3">
        <v>45545</v>
      </c>
      <c r="N605">
        <f t="shared" ca="1" si="57"/>
        <v>284</v>
      </c>
      <c r="O605" s="4"/>
      <c r="P605" s="4"/>
      <c r="Q605" s="4"/>
      <c r="R605" s="4"/>
      <c r="S605" s="4"/>
      <c r="T605" s="4">
        <v>22</v>
      </c>
      <c r="U605" t="str">
        <f t="shared" ca="1" si="58"/>
        <v>Churned</v>
      </c>
      <c r="V605" t="s">
        <v>2034</v>
      </c>
      <c r="W605">
        <f t="shared" si="59"/>
        <v>1800</v>
      </c>
      <c r="X605">
        <v>9</v>
      </c>
    </row>
    <row r="606" spans="1:24" x14ac:dyDescent="0.3">
      <c r="A606" t="s">
        <v>615</v>
      </c>
      <c r="B606" t="s">
        <v>1614</v>
      </c>
      <c r="C606">
        <v>27</v>
      </c>
      <c r="D606" t="str">
        <f t="shared" si="60"/>
        <v>Adult</v>
      </c>
      <c r="E606" t="s">
        <v>2007</v>
      </c>
      <c r="F606" s="3">
        <v>45480</v>
      </c>
      <c r="G606" s="2" t="str">
        <f t="shared" si="61"/>
        <v>Jul</v>
      </c>
      <c r="H606" s="2" t="str">
        <f t="shared" si="56"/>
        <v>2024</v>
      </c>
      <c r="I606" t="s">
        <v>2011</v>
      </c>
      <c r="J606" t="s">
        <v>2012</v>
      </c>
      <c r="K606" t="s">
        <v>2016</v>
      </c>
      <c r="L606" t="s">
        <v>2025</v>
      </c>
      <c r="M606" s="3">
        <v>45673</v>
      </c>
      <c r="N606">
        <f t="shared" ca="1" si="57"/>
        <v>156</v>
      </c>
      <c r="T606" s="4"/>
      <c r="U606" t="str">
        <f t="shared" ca="1" si="58"/>
        <v>Churned</v>
      </c>
      <c r="V606" t="s">
        <v>2035</v>
      </c>
      <c r="W606">
        <f t="shared" si="59"/>
        <v>700</v>
      </c>
      <c r="X606">
        <v>7</v>
      </c>
    </row>
    <row r="607" spans="1:24" x14ac:dyDescent="0.3">
      <c r="A607" t="s">
        <v>616</v>
      </c>
      <c r="B607" t="s">
        <v>1615</v>
      </c>
      <c r="C607">
        <v>25</v>
      </c>
      <c r="D607" t="str">
        <f t="shared" si="60"/>
        <v>Adult</v>
      </c>
      <c r="E607" t="s">
        <v>2006</v>
      </c>
      <c r="F607" s="3">
        <v>44947</v>
      </c>
      <c r="G607" s="2" t="str">
        <f t="shared" si="61"/>
        <v>Jan</v>
      </c>
      <c r="H607" s="2" t="str">
        <f t="shared" si="56"/>
        <v>2023</v>
      </c>
      <c r="I607" t="s">
        <v>2009</v>
      </c>
      <c r="J607" t="s">
        <v>2012</v>
      </c>
      <c r="K607" t="s">
        <v>2016</v>
      </c>
      <c r="L607" t="s">
        <v>2047</v>
      </c>
      <c r="M607" s="3">
        <v>45644</v>
      </c>
      <c r="N607">
        <f t="shared" ca="1" si="57"/>
        <v>185</v>
      </c>
      <c r="O607" s="4"/>
      <c r="P607" s="4"/>
      <c r="Q607" s="4"/>
      <c r="R607" s="4"/>
      <c r="S607" s="4"/>
      <c r="T607" s="4">
        <v>26</v>
      </c>
      <c r="U607" t="str">
        <f t="shared" ca="1" si="58"/>
        <v>Churned</v>
      </c>
      <c r="V607" t="s">
        <v>2034</v>
      </c>
      <c r="W607">
        <f t="shared" si="59"/>
        <v>1800</v>
      </c>
      <c r="X607">
        <v>2</v>
      </c>
    </row>
    <row r="608" spans="1:24" x14ac:dyDescent="0.3">
      <c r="A608" t="s">
        <v>617</v>
      </c>
      <c r="B608" t="s">
        <v>1616</v>
      </c>
      <c r="C608">
        <v>23</v>
      </c>
      <c r="D608" t="str">
        <f t="shared" si="60"/>
        <v>Adult</v>
      </c>
      <c r="E608" t="s">
        <v>2007</v>
      </c>
      <c r="F608" s="3">
        <v>44991</v>
      </c>
      <c r="G608" s="2" t="str">
        <f t="shared" si="61"/>
        <v>Mar</v>
      </c>
      <c r="H608" s="2" t="str">
        <f t="shared" si="56"/>
        <v>2023</v>
      </c>
      <c r="I608" t="s">
        <v>2008</v>
      </c>
      <c r="J608" t="s">
        <v>2013</v>
      </c>
      <c r="L608" t="s">
        <v>2025</v>
      </c>
      <c r="M608" s="3">
        <v>45620</v>
      </c>
      <c r="N608">
        <f t="shared" ca="1" si="57"/>
        <v>209</v>
      </c>
      <c r="O608" s="4"/>
      <c r="P608" s="4"/>
      <c r="Q608" s="4"/>
      <c r="R608" s="4"/>
      <c r="S608" s="4"/>
      <c r="T608" s="4">
        <v>6</v>
      </c>
      <c r="U608" t="str">
        <f t="shared" ca="1" si="58"/>
        <v>Churned</v>
      </c>
      <c r="V608" t="s">
        <v>2035</v>
      </c>
      <c r="W608">
        <f t="shared" si="59"/>
        <v>5500</v>
      </c>
      <c r="X608">
        <v>6</v>
      </c>
    </row>
    <row r="609" spans="1:24" x14ac:dyDescent="0.3">
      <c r="A609" t="s">
        <v>618</v>
      </c>
      <c r="B609" t="s">
        <v>1617</v>
      </c>
      <c r="C609">
        <v>45</v>
      </c>
      <c r="D609" t="str">
        <f t="shared" si="60"/>
        <v>Senior</v>
      </c>
      <c r="E609" t="s">
        <v>2006</v>
      </c>
      <c r="F609" s="3">
        <v>45163</v>
      </c>
      <c r="G609" s="2" t="str">
        <f t="shared" si="61"/>
        <v>Aug</v>
      </c>
      <c r="H609" s="2" t="str">
        <f t="shared" si="56"/>
        <v>2023</v>
      </c>
      <c r="I609" t="s">
        <v>2009</v>
      </c>
      <c r="J609" t="s">
        <v>2012</v>
      </c>
      <c r="K609" t="s">
        <v>2014</v>
      </c>
      <c r="L609" t="s">
        <v>2027</v>
      </c>
      <c r="M609" s="3">
        <v>45485</v>
      </c>
      <c r="N609">
        <f t="shared" ca="1" si="57"/>
        <v>344</v>
      </c>
      <c r="O609" s="4"/>
      <c r="P609" s="4"/>
      <c r="Q609" s="4"/>
      <c r="R609" s="4"/>
      <c r="S609" s="4"/>
      <c r="T609" s="4">
        <v>30</v>
      </c>
      <c r="U609" t="str">
        <f t="shared" ca="1" si="58"/>
        <v>Churned</v>
      </c>
      <c r="V609" t="s">
        <v>2035</v>
      </c>
      <c r="W609">
        <f t="shared" si="59"/>
        <v>1800</v>
      </c>
      <c r="X609">
        <v>3</v>
      </c>
    </row>
    <row r="610" spans="1:24" x14ac:dyDescent="0.3">
      <c r="A610" t="s">
        <v>619</v>
      </c>
      <c r="B610" t="s">
        <v>1618</v>
      </c>
      <c r="C610">
        <v>66</v>
      </c>
      <c r="D610" t="str">
        <f t="shared" si="60"/>
        <v>Senior</v>
      </c>
      <c r="E610" t="s">
        <v>2006</v>
      </c>
      <c r="F610" s="3">
        <v>45086</v>
      </c>
      <c r="G610" s="2" t="str">
        <f t="shared" si="61"/>
        <v>Jun</v>
      </c>
      <c r="H610" s="2" t="str">
        <f t="shared" si="56"/>
        <v>2023</v>
      </c>
      <c r="I610" t="s">
        <v>2011</v>
      </c>
      <c r="J610" t="s">
        <v>2012</v>
      </c>
      <c r="K610" t="s">
        <v>2014</v>
      </c>
      <c r="L610" t="s">
        <v>2026</v>
      </c>
      <c r="M610" s="3">
        <v>45746</v>
      </c>
      <c r="N610">
        <f t="shared" ca="1" si="57"/>
        <v>83</v>
      </c>
      <c r="T610" s="4"/>
      <c r="U610" t="str">
        <f t="shared" ca="1" si="58"/>
        <v>Churned</v>
      </c>
      <c r="V610" t="s">
        <v>2034</v>
      </c>
      <c r="W610">
        <f t="shared" si="59"/>
        <v>700</v>
      </c>
      <c r="X610">
        <v>2</v>
      </c>
    </row>
    <row r="611" spans="1:24" x14ac:dyDescent="0.3">
      <c r="A611" t="s">
        <v>620</v>
      </c>
      <c r="B611" t="s">
        <v>1619</v>
      </c>
      <c r="C611">
        <v>49</v>
      </c>
      <c r="D611" t="str">
        <f t="shared" si="60"/>
        <v>Senior</v>
      </c>
      <c r="E611" t="s">
        <v>2007</v>
      </c>
      <c r="F611" s="3">
        <v>45683</v>
      </c>
      <c r="G611" s="2" t="str">
        <f t="shared" si="61"/>
        <v>Jan</v>
      </c>
      <c r="H611" s="2" t="str">
        <f t="shared" si="56"/>
        <v>2025</v>
      </c>
      <c r="I611" t="s">
        <v>2011</v>
      </c>
      <c r="J611" t="s">
        <v>2012</v>
      </c>
      <c r="K611" t="s">
        <v>2017</v>
      </c>
      <c r="L611" t="s">
        <v>2047</v>
      </c>
      <c r="M611" s="3">
        <v>45798</v>
      </c>
      <c r="N611">
        <f t="shared" ca="1" si="57"/>
        <v>31</v>
      </c>
      <c r="T611" s="4"/>
      <c r="U611" t="str">
        <f t="shared" ca="1" si="58"/>
        <v>Active</v>
      </c>
      <c r="V611" t="s">
        <v>2035</v>
      </c>
      <c r="W611">
        <f t="shared" si="59"/>
        <v>700</v>
      </c>
      <c r="X611">
        <v>6</v>
      </c>
    </row>
    <row r="612" spans="1:24" x14ac:dyDescent="0.3">
      <c r="A612" t="s">
        <v>621</v>
      </c>
      <c r="B612" t="s">
        <v>1620</v>
      </c>
      <c r="C612">
        <v>40</v>
      </c>
      <c r="D612" t="str">
        <f t="shared" si="60"/>
        <v>Adult</v>
      </c>
      <c r="E612" t="s">
        <v>2006</v>
      </c>
      <c r="F612" s="3">
        <v>44946</v>
      </c>
      <c r="G612" s="2" t="str">
        <f t="shared" si="61"/>
        <v>Jan</v>
      </c>
      <c r="H612" s="2" t="str">
        <f t="shared" si="56"/>
        <v>2023</v>
      </c>
      <c r="I612" t="s">
        <v>2009</v>
      </c>
      <c r="J612" t="s">
        <v>2013</v>
      </c>
      <c r="L612" t="s">
        <v>2026</v>
      </c>
      <c r="M612" s="3">
        <v>45496</v>
      </c>
      <c r="N612">
        <f t="shared" ca="1" si="57"/>
        <v>333</v>
      </c>
      <c r="O612" s="4"/>
      <c r="P612" s="4"/>
      <c r="Q612" s="13">
        <v>17</v>
      </c>
      <c r="R612" s="13">
        <v>25</v>
      </c>
      <c r="S612" s="13">
        <v>16</v>
      </c>
      <c r="T612" s="4">
        <v>13</v>
      </c>
      <c r="U612" t="str">
        <f t="shared" ca="1" si="58"/>
        <v>Churned</v>
      </c>
      <c r="V612" t="s">
        <v>2035</v>
      </c>
      <c r="W612">
        <f t="shared" si="59"/>
        <v>1800</v>
      </c>
      <c r="X612">
        <v>2</v>
      </c>
    </row>
    <row r="613" spans="1:24" x14ac:dyDescent="0.3">
      <c r="A613" t="s">
        <v>622</v>
      </c>
      <c r="B613" t="s">
        <v>1621</v>
      </c>
      <c r="C613">
        <v>17</v>
      </c>
      <c r="D613" t="str">
        <f t="shared" si="60"/>
        <v>Teenage</v>
      </c>
      <c r="E613" t="s">
        <v>2007</v>
      </c>
      <c r="F613" s="3">
        <v>45257</v>
      </c>
      <c r="G613" s="2" t="str">
        <f t="shared" si="61"/>
        <v>Nov</v>
      </c>
      <c r="H613" s="2" t="str">
        <f t="shared" si="56"/>
        <v>2023</v>
      </c>
      <c r="I613" t="s">
        <v>2009</v>
      </c>
      <c r="J613" t="s">
        <v>2012</v>
      </c>
      <c r="K613" t="s">
        <v>2015</v>
      </c>
      <c r="L613" t="s">
        <v>2028</v>
      </c>
      <c r="M613" s="3">
        <v>45802</v>
      </c>
      <c r="N613">
        <f t="shared" ca="1" si="57"/>
        <v>27</v>
      </c>
      <c r="T613" s="4"/>
      <c r="U613" t="str">
        <f t="shared" ca="1" si="58"/>
        <v>Active</v>
      </c>
      <c r="V613" t="s">
        <v>2035</v>
      </c>
      <c r="W613">
        <f t="shared" si="59"/>
        <v>1800</v>
      </c>
      <c r="X613">
        <v>8</v>
      </c>
    </row>
    <row r="614" spans="1:24" x14ac:dyDescent="0.3">
      <c r="A614" t="s">
        <v>623</v>
      </c>
      <c r="B614" t="s">
        <v>1622</v>
      </c>
      <c r="C614">
        <v>45</v>
      </c>
      <c r="D614" t="str">
        <f t="shared" si="60"/>
        <v>Senior</v>
      </c>
      <c r="E614" t="s">
        <v>2007</v>
      </c>
      <c r="F614" s="3">
        <v>45061</v>
      </c>
      <c r="G614" s="2" t="str">
        <f t="shared" si="61"/>
        <v>May</v>
      </c>
      <c r="H614" s="2" t="str">
        <f t="shared" si="56"/>
        <v>2023</v>
      </c>
      <c r="I614" t="s">
        <v>2008</v>
      </c>
      <c r="J614" t="s">
        <v>2012</v>
      </c>
      <c r="K614" t="s">
        <v>2017</v>
      </c>
      <c r="L614" t="s">
        <v>2047</v>
      </c>
      <c r="M614" s="3">
        <v>45714</v>
      </c>
      <c r="N614">
        <f t="shared" ca="1" si="57"/>
        <v>115</v>
      </c>
      <c r="T614" s="4"/>
      <c r="U614" t="str">
        <f t="shared" ca="1" si="58"/>
        <v>Churned</v>
      </c>
      <c r="V614" t="s">
        <v>2035</v>
      </c>
      <c r="W614">
        <f t="shared" si="59"/>
        <v>5500</v>
      </c>
      <c r="X614">
        <v>1</v>
      </c>
    </row>
    <row r="615" spans="1:24" x14ac:dyDescent="0.3">
      <c r="A615" t="s">
        <v>624</v>
      </c>
      <c r="B615" t="s">
        <v>1623</v>
      </c>
      <c r="C615">
        <v>17</v>
      </c>
      <c r="D615" t="str">
        <f t="shared" si="60"/>
        <v>Teenage</v>
      </c>
      <c r="E615" t="s">
        <v>2007</v>
      </c>
      <c r="F615" s="3">
        <v>44917</v>
      </c>
      <c r="G615" s="2" t="str">
        <f t="shared" si="61"/>
        <v>Dec</v>
      </c>
      <c r="H615" s="2" t="str">
        <f t="shared" si="56"/>
        <v>2022</v>
      </c>
      <c r="I615" t="s">
        <v>2011</v>
      </c>
      <c r="J615" t="s">
        <v>2012</v>
      </c>
      <c r="K615" t="s">
        <v>2016</v>
      </c>
      <c r="L615" t="s">
        <v>2025</v>
      </c>
      <c r="M615" s="3">
        <v>45575</v>
      </c>
      <c r="N615">
        <f t="shared" ca="1" si="57"/>
        <v>254</v>
      </c>
      <c r="O615" s="4"/>
      <c r="P615" s="4"/>
      <c r="Q615" s="4"/>
      <c r="R615" s="4"/>
      <c r="S615" s="4"/>
      <c r="T615" s="4">
        <v>19</v>
      </c>
      <c r="U615" t="str">
        <f t="shared" ca="1" si="58"/>
        <v>Churned</v>
      </c>
      <c r="V615" t="s">
        <v>2034</v>
      </c>
      <c r="W615">
        <f t="shared" si="59"/>
        <v>700</v>
      </c>
      <c r="X615">
        <v>1</v>
      </c>
    </row>
    <row r="616" spans="1:24" x14ac:dyDescent="0.3">
      <c r="A616" t="s">
        <v>625</v>
      </c>
      <c r="B616" t="s">
        <v>1624</v>
      </c>
      <c r="C616">
        <v>40</v>
      </c>
      <c r="D616" t="str">
        <f t="shared" si="60"/>
        <v>Adult</v>
      </c>
      <c r="E616" t="s">
        <v>2006</v>
      </c>
      <c r="F616" s="3">
        <v>45560</v>
      </c>
      <c r="G616" s="2" t="str">
        <f t="shared" si="61"/>
        <v>Sep</v>
      </c>
      <c r="H616" s="2" t="str">
        <f t="shared" si="56"/>
        <v>2024</v>
      </c>
      <c r="I616" t="s">
        <v>2009</v>
      </c>
      <c r="J616" t="s">
        <v>2013</v>
      </c>
      <c r="L616" t="s">
        <v>2026</v>
      </c>
      <c r="M616" s="3">
        <v>45808</v>
      </c>
      <c r="N616">
        <f t="shared" ca="1" si="57"/>
        <v>21</v>
      </c>
      <c r="T616" s="4"/>
      <c r="U616" t="str">
        <f t="shared" ca="1" si="58"/>
        <v>Active</v>
      </c>
      <c r="V616" t="s">
        <v>2035</v>
      </c>
      <c r="W616">
        <f t="shared" si="59"/>
        <v>1800</v>
      </c>
      <c r="X616">
        <v>10</v>
      </c>
    </row>
    <row r="617" spans="1:24" x14ac:dyDescent="0.3">
      <c r="A617" t="s">
        <v>626</v>
      </c>
      <c r="B617" t="s">
        <v>1625</v>
      </c>
      <c r="C617">
        <v>53</v>
      </c>
      <c r="D617" t="str">
        <f t="shared" si="60"/>
        <v>Senior</v>
      </c>
      <c r="E617" t="s">
        <v>2006</v>
      </c>
      <c r="F617" s="3">
        <v>45711</v>
      </c>
      <c r="G617" s="2" t="str">
        <f t="shared" si="61"/>
        <v>Feb</v>
      </c>
      <c r="H617" s="2" t="str">
        <f t="shared" si="56"/>
        <v>2025</v>
      </c>
      <c r="I617" t="s">
        <v>2009</v>
      </c>
      <c r="J617" t="s">
        <v>2012</v>
      </c>
      <c r="K617" t="s">
        <v>2016</v>
      </c>
      <c r="L617" t="s">
        <v>2026</v>
      </c>
      <c r="M617" s="3">
        <v>45805</v>
      </c>
      <c r="N617">
        <f t="shared" ca="1" si="57"/>
        <v>24</v>
      </c>
      <c r="T617" s="4"/>
      <c r="U617" t="str">
        <f t="shared" ca="1" si="58"/>
        <v>Active</v>
      </c>
      <c r="V617" t="s">
        <v>2034</v>
      </c>
      <c r="W617">
        <f t="shared" si="59"/>
        <v>1800</v>
      </c>
      <c r="X617">
        <v>9</v>
      </c>
    </row>
    <row r="618" spans="1:24" x14ac:dyDescent="0.3">
      <c r="A618" t="s">
        <v>627</v>
      </c>
      <c r="B618" t="s">
        <v>1626</v>
      </c>
      <c r="C618">
        <v>14</v>
      </c>
      <c r="D618" t="str">
        <f t="shared" si="60"/>
        <v>Teenage</v>
      </c>
      <c r="E618" t="s">
        <v>2006</v>
      </c>
      <c r="F618" s="3">
        <v>44860</v>
      </c>
      <c r="G618" s="2" t="str">
        <f t="shared" si="61"/>
        <v>Oct</v>
      </c>
      <c r="H618" s="2" t="str">
        <f t="shared" si="56"/>
        <v>2022</v>
      </c>
      <c r="I618" t="s">
        <v>2009</v>
      </c>
      <c r="J618" t="s">
        <v>2013</v>
      </c>
      <c r="L618" t="s">
        <v>2025</v>
      </c>
      <c r="M618" s="3">
        <v>45515</v>
      </c>
      <c r="N618">
        <f t="shared" ca="1" si="57"/>
        <v>314</v>
      </c>
      <c r="O618" s="4"/>
      <c r="P618" s="4"/>
      <c r="Q618" s="13">
        <v>15</v>
      </c>
      <c r="R618" s="13">
        <v>16</v>
      </c>
      <c r="S618" s="13">
        <v>1</v>
      </c>
      <c r="T618" s="4">
        <v>27</v>
      </c>
      <c r="U618" t="str">
        <f t="shared" ca="1" si="58"/>
        <v>Churned</v>
      </c>
      <c r="V618" t="s">
        <v>2035</v>
      </c>
      <c r="W618">
        <f t="shared" si="59"/>
        <v>1800</v>
      </c>
      <c r="X618">
        <v>9</v>
      </c>
    </row>
    <row r="619" spans="1:24" x14ac:dyDescent="0.3">
      <c r="A619" t="s">
        <v>628</v>
      </c>
      <c r="B619" t="s">
        <v>1627</v>
      </c>
      <c r="C619">
        <v>18</v>
      </c>
      <c r="D619" t="str">
        <f t="shared" si="60"/>
        <v>Adult</v>
      </c>
      <c r="E619" t="s">
        <v>2007</v>
      </c>
      <c r="F619" s="3">
        <v>45091</v>
      </c>
      <c r="G619" s="2" t="str">
        <f t="shared" si="61"/>
        <v>Jun</v>
      </c>
      <c r="H619" s="2" t="str">
        <f t="shared" si="56"/>
        <v>2023</v>
      </c>
      <c r="I619" t="s">
        <v>2008</v>
      </c>
      <c r="J619" t="s">
        <v>2012</v>
      </c>
      <c r="K619" t="s">
        <v>2014</v>
      </c>
      <c r="L619" t="s">
        <v>2027</v>
      </c>
      <c r="M619" s="3">
        <v>45602</v>
      </c>
      <c r="N619">
        <f t="shared" ca="1" si="57"/>
        <v>227</v>
      </c>
      <c r="O619" s="4"/>
      <c r="P619" s="4"/>
      <c r="Q619" s="13">
        <v>3</v>
      </c>
      <c r="R619" s="13">
        <v>15</v>
      </c>
      <c r="S619" s="13">
        <v>2</v>
      </c>
      <c r="T619" s="4">
        <v>12</v>
      </c>
      <c r="U619" t="str">
        <f t="shared" ca="1" si="58"/>
        <v>Churned</v>
      </c>
      <c r="V619" t="s">
        <v>2034</v>
      </c>
      <c r="W619">
        <f t="shared" si="59"/>
        <v>5500</v>
      </c>
      <c r="X619">
        <v>3</v>
      </c>
    </row>
    <row r="620" spans="1:24" x14ac:dyDescent="0.3">
      <c r="A620" t="s">
        <v>629</v>
      </c>
      <c r="B620" t="s">
        <v>1628</v>
      </c>
      <c r="C620">
        <v>63</v>
      </c>
      <c r="D620" t="str">
        <f t="shared" si="60"/>
        <v>Senior</v>
      </c>
      <c r="E620" t="s">
        <v>2006</v>
      </c>
      <c r="F620" s="3">
        <v>45692</v>
      </c>
      <c r="G620" s="2" t="str">
        <f t="shared" si="61"/>
        <v>Feb</v>
      </c>
      <c r="H620" s="2" t="str">
        <f t="shared" si="56"/>
        <v>2025</v>
      </c>
      <c r="I620" t="s">
        <v>2008</v>
      </c>
      <c r="J620" t="s">
        <v>2013</v>
      </c>
      <c r="L620" t="s">
        <v>2028</v>
      </c>
      <c r="M620" s="3">
        <v>45796</v>
      </c>
      <c r="N620">
        <f t="shared" ca="1" si="57"/>
        <v>33</v>
      </c>
      <c r="T620" s="4"/>
      <c r="U620" t="str">
        <f t="shared" ca="1" si="58"/>
        <v>Active</v>
      </c>
      <c r="V620" t="s">
        <v>2035</v>
      </c>
      <c r="W620">
        <f t="shared" si="59"/>
        <v>5500</v>
      </c>
      <c r="X620">
        <v>8</v>
      </c>
    </row>
    <row r="621" spans="1:24" x14ac:dyDescent="0.3">
      <c r="A621" t="s">
        <v>630</v>
      </c>
      <c r="B621" t="s">
        <v>1629</v>
      </c>
      <c r="C621">
        <v>21</v>
      </c>
      <c r="D621" t="str">
        <f t="shared" si="60"/>
        <v>Adult</v>
      </c>
      <c r="E621" t="s">
        <v>2006</v>
      </c>
      <c r="F621" s="3">
        <v>45339</v>
      </c>
      <c r="G621" s="2" t="str">
        <f t="shared" si="61"/>
        <v>Feb</v>
      </c>
      <c r="H621" s="2" t="str">
        <f t="shared" si="56"/>
        <v>2024</v>
      </c>
      <c r="I621" t="s">
        <v>2011</v>
      </c>
      <c r="J621" t="s">
        <v>2013</v>
      </c>
      <c r="L621" t="s">
        <v>2025</v>
      </c>
      <c r="M621" s="3">
        <v>45818</v>
      </c>
      <c r="N621">
        <f t="shared" ca="1" si="57"/>
        <v>11</v>
      </c>
      <c r="T621" s="4"/>
      <c r="U621" t="str">
        <f t="shared" ca="1" si="58"/>
        <v>Active</v>
      </c>
      <c r="V621" t="s">
        <v>2034</v>
      </c>
      <c r="W621">
        <f t="shared" si="59"/>
        <v>700</v>
      </c>
      <c r="X621">
        <v>3</v>
      </c>
    </row>
    <row r="622" spans="1:24" x14ac:dyDescent="0.3">
      <c r="A622" t="s">
        <v>631</v>
      </c>
      <c r="B622" t="s">
        <v>1630</v>
      </c>
      <c r="C622">
        <v>51</v>
      </c>
      <c r="D622" t="str">
        <f t="shared" si="60"/>
        <v>Senior</v>
      </c>
      <c r="E622" t="s">
        <v>2007</v>
      </c>
      <c r="F622" s="3">
        <v>45170</v>
      </c>
      <c r="G622" s="2" t="str">
        <f t="shared" si="61"/>
        <v>Sep</v>
      </c>
      <c r="H622" s="2" t="str">
        <f t="shared" si="56"/>
        <v>2023</v>
      </c>
      <c r="I622" t="s">
        <v>2008</v>
      </c>
      <c r="J622" t="s">
        <v>2012</v>
      </c>
      <c r="K622" t="s">
        <v>2017</v>
      </c>
      <c r="L622" t="s">
        <v>2027</v>
      </c>
      <c r="M622" s="3">
        <v>45561</v>
      </c>
      <c r="N622">
        <f t="shared" ca="1" si="57"/>
        <v>268</v>
      </c>
      <c r="O622" s="4"/>
      <c r="P622" s="4"/>
      <c r="Q622" s="13">
        <v>7</v>
      </c>
      <c r="R622" s="13">
        <v>21</v>
      </c>
      <c r="S622" s="13">
        <v>11</v>
      </c>
      <c r="T622" s="4">
        <v>12</v>
      </c>
      <c r="U622" t="str">
        <f t="shared" ca="1" si="58"/>
        <v>Churned</v>
      </c>
      <c r="V622" t="s">
        <v>2034</v>
      </c>
      <c r="W622">
        <f t="shared" si="59"/>
        <v>5500</v>
      </c>
      <c r="X622">
        <v>2</v>
      </c>
    </row>
    <row r="623" spans="1:24" x14ac:dyDescent="0.3">
      <c r="A623" t="s">
        <v>632</v>
      </c>
      <c r="B623" t="s">
        <v>1631</v>
      </c>
      <c r="C623">
        <v>25</v>
      </c>
      <c r="D623" t="str">
        <f t="shared" si="60"/>
        <v>Adult</v>
      </c>
      <c r="E623" t="s">
        <v>2007</v>
      </c>
      <c r="F623" s="3">
        <v>45448</v>
      </c>
      <c r="G623" s="2" t="str">
        <f t="shared" si="61"/>
        <v>Jun</v>
      </c>
      <c r="H623" s="2" t="str">
        <f t="shared" si="56"/>
        <v>2024</v>
      </c>
      <c r="I623" t="s">
        <v>2008</v>
      </c>
      <c r="J623" t="s">
        <v>2013</v>
      </c>
      <c r="L623" t="s">
        <v>2026</v>
      </c>
      <c r="M623" s="3">
        <v>45540</v>
      </c>
      <c r="N623">
        <f t="shared" ca="1" si="57"/>
        <v>289</v>
      </c>
      <c r="O623" s="4"/>
      <c r="P623" s="4"/>
      <c r="Q623" s="13">
        <v>8</v>
      </c>
      <c r="R623" s="13">
        <v>5</v>
      </c>
      <c r="S623" s="13">
        <v>18</v>
      </c>
      <c r="T623" s="4">
        <v>9</v>
      </c>
      <c r="U623" t="str">
        <f t="shared" ca="1" si="58"/>
        <v>Churned</v>
      </c>
      <c r="V623" t="s">
        <v>2035</v>
      </c>
      <c r="W623">
        <f t="shared" si="59"/>
        <v>5500</v>
      </c>
      <c r="X623">
        <v>10</v>
      </c>
    </row>
    <row r="624" spans="1:24" x14ac:dyDescent="0.3">
      <c r="A624" t="s">
        <v>633</v>
      </c>
      <c r="B624" t="s">
        <v>1632</v>
      </c>
      <c r="C624">
        <v>34</v>
      </c>
      <c r="D624" t="str">
        <f t="shared" si="60"/>
        <v>Adult</v>
      </c>
      <c r="E624" t="s">
        <v>2007</v>
      </c>
      <c r="F624" s="3">
        <v>45575</v>
      </c>
      <c r="G624" s="2" t="str">
        <f t="shared" si="61"/>
        <v>Oct</v>
      </c>
      <c r="H624" s="2" t="str">
        <f t="shared" si="56"/>
        <v>2024</v>
      </c>
      <c r="I624" t="s">
        <v>2011</v>
      </c>
      <c r="J624" t="s">
        <v>2012</v>
      </c>
      <c r="K624" t="s">
        <v>2016</v>
      </c>
      <c r="L624" t="s">
        <v>2027</v>
      </c>
      <c r="M624" s="3">
        <v>45757</v>
      </c>
      <c r="N624">
        <f t="shared" ca="1" si="57"/>
        <v>72</v>
      </c>
      <c r="T624" s="4"/>
      <c r="U624" t="str">
        <f t="shared" ca="1" si="58"/>
        <v>Churned</v>
      </c>
      <c r="V624" t="s">
        <v>2034</v>
      </c>
      <c r="W624">
        <f t="shared" si="59"/>
        <v>700</v>
      </c>
      <c r="X624">
        <v>5</v>
      </c>
    </row>
    <row r="625" spans="1:24" x14ac:dyDescent="0.3">
      <c r="A625" t="s">
        <v>634</v>
      </c>
      <c r="B625" t="s">
        <v>1633</v>
      </c>
      <c r="C625">
        <v>30</v>
      </c>
      <c r="D625" t="str">
        <f t="shared" si="60"/>
        <v>Adult</v>
      </c>
      <c r="E625" t="s">
        <v>2007</v>
      </c>
      <c r="F625" s="3">
        <v>45171</v>
      </c>
      <c r="G625" s="2" t="str">
        <f t="shared" si="61"/>
        <v>Sep</v>
      </c>
      <c r="H625" s="2" t="str">
        <f t="shared" si="56"/>
        <v>2023</v>
      </c>
      <c r="I625" t="s">
        <v>2009</v>
      </c>
      <c r="J625" t="s">
        <v>2013</v>
      </c>
      <c r="L625" t="s">
        <v>2026</v>
      </c>
      <c r="M625" s="3">
        <v>45752</v>
      </c>
      <c r="N625">
        <f t="shared" ca="1" si="57"/>
        <v>77</v>
      </c>
      <c r="T625" s="4"/>
      <c r="U625" t="str">
        <f t="shared" ca="1" si="58"/>
        <v>Churned</v>
      </c>
      <c r="V625" t="s">
        <v>2035</v>
      </c>
      <c r="W625">
        <f t="shared" si="59"/>
        <v>1800</v>
      </c>
      <c r="X625">
        <v>1</v>
      </c>
    </row>
    <row r="626" spans="1:24" x14ac:dyDescent="0.3">
      <c r="A626" t="s">
        <v>635</v>
      </c>
      <c r="B626" t="s">
        <v>1634</v>
      </c>
      <c r="C626">
        <v>14</v>
      </c>
      <c r="D626" t="str">
        <f t="shared" si="60"/>
        <v>Teenage</v>
      </c>
      <c r="E626" t="s">
        <v>2006</v>
      </c>
      <c r="F626" s="3">
        <v>44862</v>
      </c>
      <c r="G626" s="2" t="str">
        <f t="shared" si="61"/>
        <v>Oct</v>
      </c>
      <c r="H626" s="2" t="str">
        <f t="shared" si="56"/>
        <v>2022</v>
      </c>
      <c r="I626" t="s">
        <v>2011</v>
      </c>
      <c r="J626" t="s">
        <v>2012</v>
      </c>
      <c r="K626" t="s">
        <v>2015</v>
      </c>
      <c r="L626" t="s">
        <v>2028</v>
      </c>
      <c r="M626" s="3">
        <v>45511</v>
      </c>
      <c r="N626">
        <f t="shared" ca="1" si="57"/>
        <v>318</v>
      </c>
      <c r="O626" s="4"/>
      <c r="P626" s="4"/>
      <c r="Q626" s="4"/>
      <c r="R626" s="4"/>
      <c r="S626" s="4"/>
      <c r="T626" s="4">
        <v>18</v>
      </c>
      <c r="U626" t="str">
        <f t="shared" ca="1" si="58"/>
        <v>Churned</v>
      </c>
      <c r="V626" t="s">
        <v>2034</v>
      </c>
      <c r="W626">
        <f t="shared" si="59"/>
        <v>700</v>
      </c>
      <c r="X626">
        <v>2</v>
      </c>
    </row>
    <row r="627" spans="1:24" x14ac:dyDescent="0.3">
      <c r="A627" t="s">
        <v>636</v>
      </c>
      <c r="B627" t="s">
        <v>1635</v>
      </c>
      <c r="C627">
        <v>22</v>
      </c>
      <c r="D627" t="str">
        <f t="shared" si="60"/>
        <v>Adult</v>
      </c>
      <c r="E627" t="s">
        <v>2006</v>
      </c>
      <c r="F627" s="3">
        <v>45400</v>
      </c>
      <c r="G627" s="2" t="str">
        <f t="shared" si="61"/>
        <v>Apr</v>
      </c>
      <c r="H627" s="2" t="str">
        <f t="shared" si="56"/>
        <v>2024</v>
      </c>
      <c r="I627" t="s">
        <v>2011</v>
      </c>
      <c r="J627" t="s">
        <v>2012</v>
      </c>
      <c r="K627" t="s">
        <v>2017</v>
      </c>
      <c r="L627" t="s">
        <v>2027</v>
      </c>
      <c r="M627" s="3">
        <v>45579</v>
      </c>
      <c r="N627">
        <f t="shared" ca="1" si="57"/>
        <v>250</v>
      </c>
      <c r="O627" s="4"/>
      <c r="P627" s="4"/>
      <c r="Q627" s="4"/>
      <c r="R627" s="4"/>
      <c r="S627" s="4"/>
      <c r="T627" s="4">
        <v>22</v>
      </c>
      <c r="U627" t="str">
        <f t="shared" ca="1" si="58"/>
        <v>Churned</v>
      </c>
      <c r="V627" t="s">
        <v>2035</v>
      </c>
      <c r="W627">
        <f t="shared" si="59"/>
        <v>700</v>
      </c>
      <c r="X627">
        <v>9</v>
      </c>
    </row>
    <row r="628" spans="1:24" x14ac:dyDescent="0.3">
      <c r="A628" t="s">
        <v>637</v>
      </c>
      <c r="B628" t="s">
        <v>1636</v>
      </c>
      <c r="C628">
        <v>56</v>
      </c>
      <c r="D628" t="str">
        <f t="shared" si="60"/>
        <v>Senior</v>
      </c>
      <c r="E628" t="s">
        <v>2006</v>
      </c>
      <c r="F628" s="3">
        <v>45178</v>
      </c>
      <c r="G628" s="2" t="str">
        <f t="shared" si="61"/>
        <v>Sep</v>
      </c>
      <c r="H628" s="2" t="str">
        <f t="shared" si="56"/>
        <v>2023</v>
      </c>
      <c r="I628" t="s">
        <v>2011</v>
      </c>
      <c r="J628" t="s">
        <v>2012</v>
      </c>
      <c r="K628" t="s">
        <v>2016</v>
      </c>
      <c r="L628" t="s">
        <v>2028</v>
      </c>
      <c r="M628" s="3">
        <v>45624</v>
      </c>
      <c r="N628">
        <f t="shared" ca="1" si="57"/>
        <v>205</v>
      </c>
      <c r="O628" s="4"/>
      <c r="P628" s="4"/>
      <c r="Q628" s="4"/>
      <c r="R628" s="4"/>
      <c r="S628" s="4"/>
      <c r="T628" s="4">
        <v>2</v>
      </c>
      <c r="U628" t="str">
        <f t="shared" ca="1" si="58"/>
        <v>Churned</v>
      </c>
      <c r="V628" t="s">
        <v>2035</v>
      </c>
      <c r="W628">
        <f t="shared" si="59"/>
        <v>700</v>
      </c>
      <c r="X628">
        <v>7</v>
      </c>
    </row>
    <row r="629" spans="1:24" x14ac:dyDescent="0.3">
      <c r="A629" t="s">
        <v>638</v>
      </c>
      <c r="B629" t="s">
        <v>1637</v>
      </c>
      <c r="C629">
        <v>32</v>
      </c>
      <c r="D629" t="str">
        <f t="shared" si="60"/>
        <v>Adult</v>
      </c>
      <c r="E629" t="s">
        <v>2006</v>
      </c>
      <c r="F629" s="3">
        <v>45435</v>
      </c>
      <c r="G629" s="2" t="str">
        <f t="shared" si="61"/>
        <v>May</v>
      </c>
      <c r="H629" s="2" t="str">
        <f t="shared" si="56"/>
        <v>2024</v>
      </c>
      <c r="I629" t="s">
        <v>2010</v>
      </c>
      <c r="J629" t="s">
        <v>2012</v>
      </c>
      <c r="K629" t="s">
        <v>2017</v>
      </c>
      <c r="L629" t="s">
        <v>2028</v>
      </c>
      <c r="M629" s="3">
        <v>45798</v>
      </c>
      <c r="N629">
        <f t="shared" ca="1" si="57"/>
        <v>31</v>
      </c>
      <c r="T629" s="4"/>
      <c r="U629" t="str">
        <f t="shared" ca="1" si="58"/>
        <v>Active</v>
      </c>
      <c r="V629" t="s">
        <v>2035</v>
      </c>
      <c r="W629">
        <f t="shared" si="59"/>
        <v>3500</v>
      </c>
      <c r="X629">
        <v>9</v>
      </c>
    </row>
    <row r="630" spans="1:24" x14ac:dyDescent="0.3">
      <c r="A630" t="s">
        <v>639</v>
      </c>
      <c r="B630" t="s">
        <v>1638</v>
      </c>
      <c r="C630">
        <v>59</v>
      </c>
      <c r="D630" t="str">
        <f t="shared" si="60"/>
        <v>Senior</v>
      </c>
      <c r="E630" t="s">
        <v>2006</v>
      </c>
      <c r="F630" s="3">
        <v>45130</v>
      </c>
      <c r="G630" s="2" t="str">
        <f t="shared" si="61"/>
        <v>Jul</v>
      </c>
      <c r="H630" s="2" t="str">
        <f t="shared" si="56"/>
        <v>2023</v>
      </c>
      <c r="I630" t="s">
        <v>2008</v>
      </c>
      <c r="J630" t="s">
        <v>2012</v>
      </c>
      <c r="K630" t="s">
        <v>2017</v>
      </c>
      <c r="L630" t="s">
        <v>2027</v>
      </c>
      <c r="M630" s="3">
        <v>45609</v>
      </c>
      <c r="N630">
        <f t="shared" ca="1" si="57"/>
        <v>220</v>
      </c>
      <c r="O630" s="4"/>
      <c r="P630" s="4"/>
      <c r="Q630" s="13">
        <v>29</v>
      </c>
      <c r="R630" s="13">
        <v>22</v>
      </c>
      <c r="S630" s="13">
        <v>6</v>
      </c>
      <c r="T630" s="4">
        <v>2</v>
      </c>
      <c r="U630" t="str">
        <f t="shared" ca="1" si="58"/>
        <v>Churned</v>
      </c>
      <c r="V630" t="s">
        <v>2035</v>
      </c>
      <c r="W630">
        <f t="shared" si="59"/>
        <v>5500</v>
      </c>
      <c r="X630">
        <v>2</v>
      </c>
    </row>
    <row r="631" spans="1:24" x14ac:dyDescent="0.3">
      <c r="A631" t="s">
        <v>640</v>
      </c>
      <c r="B631" t="s">
        <v>1639</v>
      </c>
      <c r="C631">
        <v>66</v>
      </c>
      <c r="D631" t="str">
        <f t="shared" si="60"/>
        <v>Senior</v>
      </c>
      <c r="E631" t="s">
        <v>2007</v>
      </c>
      <c r="F631" s="3">
        <v>44794</v>
      </c>
      <c r="G631" s="2" t="str">
        <f t="shared" si="61"/>
        <v>Aug</v>
      </c>
      <c r="H631" s="2" t="str">
        <f t="shared" si="56"/>
        <v>2022</v>
      </c>
      <c r="I631" t="s">
        <v>2009</v>
      </c>
      <c r="J631" t="s">
        <v>2012</v>
      </c>
      <c r="K631" t="s">
        <v>2016</v>
      </c>
      <c r="L631" t="s">
        <v>2047</v>
      </c>
      <c r="M631" s="3">
        <v>45503</v>
      </c>
      <c r="N631">
        <f t="shared" ca="1" si="57"/>
        <v>326</v>
      </c>
      <c r="O631" s="4"/>
      <c r="P631" s="4"/>
      <c r="Q631" s="13">
        <v>24</v>
      </c>
      <c r="R631" s="13">
        <v>29</v>
      </c>
      <c r="S631" s="13">
        <v>30</v>
      </c>
      <c r="T631" s="4">
        <v>18</v>
      </c>
      <c r="U631" t="str">
        <f t="shared" ca="1" si="58"/>
        <v>Churned</v>
      </c>
      <c r="V631" t="s">
        <v>2035</v>
      </c>
      <c r="W631">
        <f t="shared" si="59"/>
        <v>1800</v>
      </c>
      <c r="X631">
        <v>2</v>
      </c>
    </row>
    <row r="632" spans="1:24" x14ac:dyDescent="0.3">
      <c r="A632" t="s">
        <v>641</v>
      </c>
      <c r="B632" t="s">
        <v>1640</v>
      </c>
      <c r="C632">
        <v>35</v>
      </c>
      <c r="D632" t="str">
        <f t="shared" si="60"/>
        <v>Adult</v>
      </c>
      <c r="E632" t="s">
        <v>2007</v>
      </c>
      <c r="F632" s="3">
        <v>45144</v>
      </c>
      <c r="G632" s="2" t="str">
        <f t="shared" si="61"/>
        <v>Aug</v>
      </c>
      <c r="H632" s="2" t="str">
        <f t="shared" si="56"/>
        <v>2023</v>
      </c>
      <c r="I632" t="s">
        <v>2010</v>
      </c>
      <c r="J632" t="s">
        <v>2013</v>
      </c>
      <c r="L632" t="s">
        <v>2025</v>
      </c>
      <c r="M632" s="3">
        <v>45804</v>
      </c>
      <c r="N632">
        <f t="shared" ca="1" si="57"/>
        <v>25</v>
      </c>
      <c r="T632" s="4"/>
      <c r="U632" t="str">
        <f t="shared" ca="1" si="58"/>
        <v>Active</v>
      </c>
      <c r="V632" t="s">
        <v>2035</v>
      </c>
      <c r="W632">
        <f t="shared" si="59"/>
        <v>3500</v>
      </c>
      <c r="X632">
        <v>10</v>
      </c>
    </row>
    <row r="633" spans="1:24" x14ac:dyDescent="0.3">
      <c r="A633" t="s">
        <v>642</v>
      </c>
      <c r="B633" t="s">
        <v>1641</v>
      </c>
      <c r="C633">
        <v>75</v>
      </c>
      <c r="D633" t="str">
        <f t="shared" si="60"/>
        <v>Senior</v>
      </c>
      <c r="E633" t="s">
        <v>2006</v>
      </c>
      <c r="F633" s="3">
        <v>45263</v>
      </c>
      <c r="G633" s="2" t="str">
        <f t="shared" si="61"/>
        <v>Dec</v>
      </c>
      <c r="H633" s="2" t="str">
        <f t="shared" si="56"/>
        <v>2023</v>
      </c>
      <c r="I633" t="s">
        <v>2008</v>
      </c>
      <c r="J633" t="s">
        <v>2012</v>
      </c>
      <c r="K633" t="s">
        <v>2016</v>
      </c>
      <c r="L633" t="s">
        <v>2028</v>
      </c>
      <c r="M633" s="3">
        <v>45802</v>
      </c>
      <c r="N633">
        <f t="shared" ca="1" si="57"/>
        <v>27</v>
      </c>
      <c r="T633" s="4"/>
      <c r="U633" t="str">
        <f t="shared" ca="1" si="58"/>
        <v>Active</v>
      </c>
      <c r="V633" t="s">
        <v>2035</v>
      </c>
      <c r="W633">
        <f t="shared" si="59"/>
        <v>5500</v>
      </c>
      <c r="X633">
        <v>9</v>
      </c>
    </row>
    <row r="634" spans="1:24" x14ac:dyDescent="0.3">
      <c r="A634" t="s">
        <v>643</v>
      </c>
      <c r="B634" t="s">
        <v>1642</v>
      </c>
      <c r="C634">
        <v>37</v>
      </c>
      <c r="D634" t="str">
        <f t="shared" si="60"/>
        <v>Adult</v>
      </c>
      <c r="E634" t="s">
        <v>2007</v>
      </c>
      <c r="F634" s="3">
        <v>45188</v>
      </c>
      <c r="G634" s="2" t="str">
        <f t="shared" si="61"/>
        <v>Sep</v>
      </c>
      <c r="H634" s="2" t="str">
        <f t="shared" si="56"/>
        <v>2023</v>
      </c>
      <c r="I634" t="s">
        <v>2009</v>
      </c>
      <c r="J634" t="s">
        <v>2012</v>
      </c>
      <c r="K634" t="s">
        <v>2016</v>
      </c>
      <c r="L634" t="s">
        <v>2025</v>
      </c>
      <c r="M634" s="3">
        <v>45755</v>
      </c>
      <c r="N634">
        <f t="shared" ca="1" si="57"/>
        <v>74</v>
      </c>
      <c r="T634" s="4"/>
      <c r="U634" t="str">
        <f t="shared" ca="1" si="58"/>
        <v>Churned</v>
      </c>
      <c r="V634" t="s">
        <v>2035</v>
      </c>
      <c r="W634">
        <f t="shared" si="59"/>
        <v>1800</v>
      </c>
      <c r="X634">
        <v>5</v>
      </c>
    </row>
    <row r="635" spans="1:24" x14ac:dyDescent="0.3">
      <c r="A635" t="s">
        <v>644</v>
      </c>
      <c r="B635" t="s">
        <v>1643</v>
      </c>
      <c r="C635">
        <v>80</v>
      </c>
      <c r="D635" t="str">
        <f t="shared" si="60"/>
        <v>Senior</v>
      </c>
      <c r="E635" t="s">
        <v>2007</v>
      </c>
      <c r="F635" s="3">
        <v>44891</v>
      </c>
      <c r="G635" s="2" t="str">
        <f t="shared" si="61"/>
        <v>Nov</v>
      </c>
      <c r="H635" s="2" t="str">
        <f t="shared" si="56"/>
        <v>2022</v>
      </c>
      <c r="I635" t="s">
        <v>2011</v>
      </c>
      <c r="J635" t="s">
        <v>2012</v>
      </c>
      <c r="K635" t="s">
        <v>2014</v>
      </c>
      <c r="L635" t="s">
        <v>2026</v>
      </c>
      <c r="M635" s="3">
        <v>45576</v>
      </c>
      <c r="N635">
        <f t="shared" ca="1" si="57"/>
        <v>253</v>
      </c>
      <c r="O635" s="4"/>
      <c r="P635" s="4"/>
      <c r="Q635" s="13">
        <v>10</v>
      </c>
      <c r="R635" s="13">
        <v>18</v>
      </c>
      <c r="S635" s="13">
        <v>18</v>
      </c>
      <c r="T635" s="4">
        <v>4</v>
      </c>
      <c r="U635" t="str">
        <f t="shared" ca="1" si="58"/>
        <v>Churned</v>
      </c>
      <c r="V635" t="s">
        <v>2034</v>
      </c>
      <c r="W635">
        <f t="shared" si="59"/>
        <v>700</v>
      </c>
      <c r="X635">
        <v>10</v>
      </c>
    </row>
    <row r="636" spans="1:24" x14ac:dyDescent="0.3">
      <c r="A636" t="s">
        <v>645</v>
      </c>
      <c r="B636" t="s">
        <v>1644</v>
      </c>
      <c r="C636">
        <v>57</v>
      </c>
      <c r="D636" t="str">
        <f t="shared" si="60"/>
        <v>Senior</v>
      </c>
      <c r="E636" t="s">
        <v>2007</v>
      </c>
      <c r="F636" s="3">
        <v>45493</v>
      </c>
      <c r="G636" s="2" t="str">
        <f t="shared" si="61"/>
        <v>Jul</v>
      </c>
      <c r="H636" s="2" t="str">
        <f t="shared" si="56"/>
        <v>2024</v>
      </c>
      <c r="I636" t="s">
        <v>2008</v>
      </c>
      <c r="J636" t="s">
        <v>2012</v>
      </c>
      <c r="K636" t="s">
        <v>2016</v>
      </c>
      <c r="L636" t="s">
        <v>2047</v>
      </c>
      <c r="M636" s="3">
        <v>45675</v>
      </c>
      <c r="N636">
        <f t="shared" ca="1" si="57"/>
        <v>154</v>
      </c>
      <c r="T636" s="4"/>
      <c r="U636" t="str">
        <f t="shared" ca="1" si="58"/>
        <v>Churned</v>
      </c>
      <c r="V636" t="s">
        <v>2034</v>
      </c>
      <c r="W636">
        <f t="shared" si="59"/>
        <v>5500</v>
      </c>
      <c r="X636">
        <v>6</v>
      </c>
    </row>
    <row r="637" spans="1:24" x14ac:dyDescent="0.3">
      <c r="A637" t="s">
        <v>646</v>
      </c>
      <c r="B637" t="s">
        <v>1645</v>
      </c>
      <c r="C637">
        <v>42</v>
      </c>
      <c r="D637" t="str">
        <f t="shared" si="60"/>
        <v>Adult</v>
      </c>
      <c r="E637" t="s">
        <v>2007</v>
      </c>
      <c r="F637" s="3">
        <v>45493</v>
      </c>
      <c r="G637" s="2" t="str">
        <f t="shared" si="61"/>
        <v>Jul</v>
      </c>
      <c r="H637" s="2" t="str">
        <f t="shared" si="56"/>
        <v>2024</v>
      </c>
      <c r="I637" t="s">
        <v>2009</v>
      </c>
      <c r="J637" t="s">
        <v>2012</v>
      </c>
      <c r="K637" t="s">
        <v>2017</v>
      </c>
      <c r="L637" t="s">
        <v>2047</v>
      </c>
      <c r="M637" s="3">
        <v>45719</v>
      </c>
      <c r="N637">
        <f t="shared" ca="1" si="57"/>
        <v>110</v>
      </c>
      <c r="T637" s="4"/>
      <c r="U637" t="str">
        <f t="shared" ca="1" si="58"/>
        <v>Churned</v>
      </c>
      <c r="V637" t="s">
        <v>2035</v>
      </c>
      <c r="W637">
        <f t="shared" si="59"/>
        <v>1800</v>
      </c>
      <c r="X637">
        <v>6</v>
      </c>
    </row>
    <row r="638" spans="1:24" x14ac:dyDescent="0.3">
      <c r="A638" t="s">
        <v>647</v>
      </c>
      <c r="B638" t="s">
        <v>1646</v>
      </c>
      <c r="C638">
        <v>29</v>
      </c>
      <c r="D638" t="str">
        <f t="shared" si="60"/>
        <v>Adult</v>
      </c>
      <c r="E638" t="s">
        <v>2006</v>
      </c>
      <c r="F638" s="3">
        <v>45061</v>
      </c>
      <c r="G638" s="2" t="str">
        <f t="shared" si="61"/>
        <v>May</v>
      </c>
      <c r="H638" s="2" t="str">
        <f t="shared" si="56"/>
        <v>2023</v>
      </c>
      <c r="I638" t="s">
        <v>2009</v>
      </c>
      <c r="J638" t="s">
        <v>2012</v>
      </c>
      <c r="K638" t="s">
        <v>2014</v>
      </c>
      <c r="L638" t="s">
        <v>2028</v>
      </c>
      <c r="M638" s="3">
        <v>45662</v>
      </c>
      <c r="N638">
        <f t="shared" ca="1" si="57"/>
        <v>167</v>
      </c>
      <c r="T638" s="4"/>
      <c r="U638" t="str">
        <f t="shared" ca="1" si="58"/>
        <v>Churned</v>
      </c>
      <c r="V638" t="s">
        <v>2035</v>
      </c>
      <c r="W638">
        <f t="shared" si="59"/>
        <v>1800</v>
      </c>
      <c r="X638">
        <v>2</v>
      </c>
    </row>
    <row r="639" spans="1:24" x14ac:dyDescent="0.3">
      <c r="A639" t="s">
        <v>648</v>
      </c>
      <c r="B639" t="s">
        <v>1647</v>
      </c>
      <c r="C639">
        <v>43</v>
      </c>
      <c r="D639" t="str">
        <f t="shared" si="60"/>
        <v>Adult</v>
      </c>
      <c r="E639" t="s">
        <v>2007</v>
      </c>
      <c r="F639" s="3">
        <v>45248</v>
      </c>
      <c r="G639" s="2" t="str">
        <f t="shared" si="61"/>
        <v>Nov</v>
      </c>
      <c r="H639" s="2" t="str">
        <f t="shared" si="56"/>
        <v>2023</v>
      </c>
      <c r="I639" t="s">
        <v>2010</v>
      </c>
      <c r="J639" t="s">
        <v>2012</v>
      </c>
      <c r="K639" t="s">
        <v>2014</v>
      </c>
      <c r="L639" t="s">
        <v>2028</v>
      </c>
      <c r="M639" s="3">
        <v>45508</v>
      </c>
      <c r="N639">
        <f t="shared" ca="1" si="57"/>
        <v>321</v>
      </c>
      <c r="O639" s="4"/>
      <c r="P639" s="4"/>
      <c r="Q639" s="4"/>
      <c r="R639" s="4"/>
      <c r="S639" s="4"/>
      <c r="T639" s="4">
        <v>2</v>
      </c>
      <c r="U639" t="str">
        <f t="shared" ca="1" si="58"/>
        <v>Churned</v>
      </c>
      <c r="V639" t="s">
        <v>2035</v>
      </c>
      <c r="W639">
        <f t="shared" si="59"/>
        <v>3500</v>
      </c>
      <c r="X639">
        <v>9</v>
      </c>
    </row>
    <row r="640" spans="1:24" x14ac:dyDescent="0.3">
      <c r="A640" t="s">
        <v>649</v>
      </c>
      <c r="B640" t="s">
        <v>1648</v>
      </c>
      <c r="C640">
        <v>49</v>
      </c>
      <c r="D640" t="str">
        <f t="shared" si="60"/>
        <v>Senior</v>
      </c>
      <c r="E640" t="s">
        <v>2006</v>
      </c>
      <c r="F640" s="3">
        <v>45288</v>
      </c>
      <c r="G640" s="2" t="str">
        <f t="shared" si="61"/>
        <v>Dec</v>
      </c>
      <c r="H640" s="2" t="str">
        <f t="shared" si="56"/>
        <v>2023</v>
      </c>
      <c r="I640" t="s">
        <v>2008</v>
      </c>
      <c r="J640" t="s">
        <v>2013</v>
      </c>
      <c r="L640" t="s">
        <v>2027</v>
      </c>
      <c r="M640" s="3">
        <v>45547</v>
      </c>
      <c r="N640">
        <f t="shared" ca="1" si="57"/>
        <v>282</v>
      </c>
      <c r="O640" s="4"/>
      <c r="P640" s="4"/>
      <c r="Q640" s="4"/>
      <c r="R640" s="4"/>
      <c r="S640" s="4"/>
      <c r="T640" s="4">
        <v>9</v>
      </c>
      <c r="U640" t="str">
        <f t="shared" ca="1" si="58"/>
        <v>Churned</v>
      </c>
      <c r="V640" t="s">
        <v>2035</v>
      </c>
      <c r="W640">
        <f t="shared" si="59"/>
        <v>5500</v>
      </c>
      <c r="X640">
        <v>6</v>
      </c>
    </row>
    <row r="641" spans="1:24" x14ac:dyDescent="0.3">
      <c r="A641" t="s">
        <v>650</v>
      </c>
      <c r="B641" t="s">
        <v>1649</v>
      </c>
      <c r="C641">
        <v>19</v>
      </c>
      <c r="D641" t="str">
        <f t="shared" si="60"/>
        <v>Adult</v>
      </c>
      <c r="E641" t="s">
        <v>2007</v>
      </c>
      <c r="F641" s="3">
        <v>45100</v>
      </c>
      <c r="G641" s="2" t="str">
        <f t="shared" si="61"/>
        <v>Jun</v>
      </c>
      <c r="H641" s="2" t="str">
        <f t="shared" si="56"/>
        <v>2023</v>
      </c>
      <c r="I641" t="s">
        <v>2010</v>
      </c>
      <c r="J641" t="s">
        <v>2012</v>
      </c>
      <c r="K641" t="s">
        <v>2015</v>
      </c>
      <c r="L641" t="s">
        <v>2025</v>
      </c>
      <c r="M641" s="3">
        <v>45511</v>
      </c>
      <c r="N641">
        <f t="shared" ca="1" si="57"/>
        <v>318</v>
      </c>
      <c r="O641" s="4"/>
      <c r="P641" s="4"/>
      <c r="Q641" s="4"/>
      <c r="R641" s="4"/>
      <c r="S641" s="4"/>
      <c r="T641" s="4">
        <v>30</v>
      </c>
      <c r="U641" t="str">
        <f t="shared" ca="1" si="58"/>
        <v>Churned</v>
      </c>
      <c r="V641" t="s">
        <v>2035</v>
      </c>
      <c r="W641">
        <f t="shared" si="59"/>
        <v>3500</v>
      </c>
      <c r="X641">
        <v>3</v>
      </c>
    </row>
    <row r="642" spans="1:24" x14ac:dyDescent="0.3">
      <c r="A642" t="s">
        <v>651</v>
      </c>
      <c r="B642" t="s">
        <v>1650</v>
      </c>
      <c r="C642">
        <v>32</v>
      </c>
      <c r="D642" t="str">
        <f t="shared" si="60"/>
        <v>Adult</v>
      </c>
      <c r="E642" t="s">
        <v>2006</v>
      </c>
      <c r="F642" s="3">
        <v>45163</v>
      </c>
      <c r="G642" s="2" t="str">
        <f t="shared" si="61"/>
        <v>Aug</v>
      </c>
      <c r="H642" s="2" t="str">
        <f t="shared" ref="H642:H705" si="63">TEXT(F642,"yyyy")</f>
        <v>2023</v>
      </c>
      <c r="I642" t="s">
        <v>2010</v>
      </c>
      <c r="J642" t="s">
        <v>2012</v>
      </c>
      <c r="K642" t="s">
        <v>2017</v>
      </c>
      <c r="L642" t="s">
        <v>2028</v>
      </c>
      <c r="M642" s="3">
        <v>45708</v>
      </c>
      <c r="N642">
        <f t="shared" ref="N642:N705" ca="1" si="64">IF(M642="", "", TODAY()-M642)</f>
        <v>121</v>
      </c>
      <c r="T642" s="4"/>
      <c r="U642" t="str">
        <f t="shared" ref="U642:U705" ca="1" si="65">IF(N642&gt;45, "Churned", "Active")</f>
        <v>Churned</v>
      </c>
      <c r="V642" t="s">
        <v>2034</v>
      </c>
      <c r="W642">
        <f t="shared" ref="W642:W705" si="66">IF(I642="Annual",5500,IF(I642="Quarterly",1800,IF(I642="Six month",3500,700)))</f>
        <v>3500</v>
      </c>
      <c r="X642">
        <v>10</v>
      </c>
    </row>
    <row r="643" spans="1:24" x14ac:dyDescent="0.3">
      <c r="A643" t="s">
        <v>652</v>
      </c>
      <c r="B643" t="s">
        <v>1651</v>
      </c>
      <c r="C643">
        <v>31</v>
      </c>
      <c r="D643" t="str">
        <f t="shared" ref="D643:D706" si="67">IF(C643&gt;=45,"Senior",IF(C643&gt;=18,"Adult","Teenage"))</f>
        <v>Adult</v>
      </c>
      <c r="E643" t="s">
        <v>2007</v>
      </c>
      <c r="F643" s="3">
        <v>45170</v>
      </c>
      <c r="G643" s="2" t="str">
        <f t="shared" ref="G643:G706" si="68">TEXT(F643,"mmm")</f>
        <v>Sep</v>
      </c>
      <c r="H643" s="2" t="str">
        <f t="shared" si="63"/>
        <v>2023</v>
      </c>
      <c r="I643" t="s">
        <v>2008</v>
      </c>
      <c r="J643" t="s">
        <v>2012</v>
      </c>
      <c r="K643" t="s">
        <v>2017</v>
      </c>
      <c r="L643" t="s">
        <v>2027</v>
      </c>
      <c r="M643" s="3">
        <v>45608</v>
      </c>
      <c r="N643">
        <f t="shared" ca="1" si="64"/>
        <v>221</v>
      </c>
      <c r="O643" s="4"/>
      <c r="P643" s="4"/>
      <c r="Q643" s="4"/>
      <c r="R643" s="4"/>
      <c r="S643" s="4"/>
      <c r="T643" s="4">
        <v>29</v>
      </c>
      <c r="U643" t="str">
        <f t="shared" ca="1" si="65"/>
        <v>Churned</v>
      </c>
      <c r="V643" t="s">
        <v>2035</v>
      </c>
      <c r="W643">
        <f t="shared" si="66"/>
        <v>5500</v>
      </c>
      <c r="X643">
        <v>10</v>
      </c>
    </row>
    <row r="644" spans="1:24" x14ac:dyDescent="0.3">
      <c r="A644" t="s">
        <v>653</v>
      </c>
      <c r="B644" t="s">
        <v>1652</v>
      </c>
      <c r="C644">
        <v>43</v>
      </c>
      <c r="D644" t="str">
        <f t="shared" si="67"/>
        <v>Adult</v>
      </c>
      <c r="E644" t="s">
        <v>2006</v>
      </c>
      <c r="F644" s="3">
        <v>45360</v>
      </c>
      <c r="G644" s="2" t="str">
        <f t="shared" si="68"/>
        <v>Mar</v>
      </c>
      <c r="H644" s="2" t="str">
        <f t="shared" si="63"/>
        <v>2024</v>
      </c>
      <c r="I644" t="s">
        <v>2011</v>
      </c>
      <c r="J644" t="s">
        <v>2012</v>
      </c>
      <c r="K644" t="s">
        <v>2016</v>
      </c>
      <c r="L644" t="s">
        <v>2047</v>
      </c>
      <c r="M644" s="3">
        <v>45622</v>
      </c>
      <c r="N644">
        <f t="shared" ca="1" si="64"/>
        <v>207</v>
      </c>
      <c r="O644" s="4"/>
      <c r="P644" s="4"/>
      <c r="Q644" s="4"/>
      <c r="R644" s="4"/>
      <c r="S644" s="4"/>
      <c r="T644" s="4">
        <v>15</v>
      </c>
      <c r="U644" t="str">
        <f t="shared" ca="1" si="65"/>
        <v>Churned</v>
      </c>
      <c r="V644" t="s">
        <v>2034</v>
      </c>
      <c r="W644">
        <f t="shared" si="66"/>
        <v>700</v>
      </c>
      <c r="X644">
        <v>4</v>
      </c>
    </row>
    <row r="645" spans="1:24" x14ac:dyDescent="0.3">
      <c r="A645" t="s">
        <v>654</v>
      </c>
      <c r="B645" t="s">
        <v>1653</v>
      </c>
      <c r="C645">
        <v>21</v>
      </c>
      <c r="D645" t="str">
        <f t="shared" si="67"/>
        <v>Adult</v>
      </c>
      <c r="E645" t="s">
        <v>2006</v>
      </c>
      <c r="F645" s="3">
        <v>45399</v>
      </c>
      <c r="G645" s="2" t="str">
        <f t="shared" si="68"/>
        <v>Apr</v>
      </c>
      <c r="H645" s="2" t="str">
        <f t="shared" si="63"/>
        <v>2024</v>
      </c>
      <c r="I645" t="s">
        <v>2008</v>
      </c>
      <c r="J645" t="s">
        <v>2012</v>
      </c>
      <c r="K645" t="s">
        <v>2016</v>
      </c>
      <c r="L645" t="s">
        <v>2025</v>
      </c>
      <c r="M645" s="3">
        <v>45753</v>
      </c>
      <c r="N645">
        <f t="shared" ca="1" si="64"/>
        <v>76</v>
      </c>
      <c r="T645" s="4"/>
      <c r="U645" t="str">
        <f t="shared" ca="1" si="65"/>
        <v>Churned</v>
      </c>
      <c r="V645" t="s">
        <v>2035</v>
      </c>
      <c r="W645">
        <f t="shared" si="66"/>
        <v>5500</v>
      </c>
      <c r="X645">
        <v>4</v>
      </c>
    </row>
    <row r="646" spans="1:24" x14ac:dyDescent="0.3">
      <c r="A646" t="s">
        <v>655</v>
      </c>
      <c r="B646" t="s">
        <v>1654</v>
      </c>
      <c r="C646">
        <v>58</v>
      </c>
      <c r="D646" t="str">
        <f t="shared" si="67"/>
        <v>Senior</v>
      </c>
      <c r="E646" t="s">
        <v>2007</v>
      </c>
      <c r="F646" s="3">
        <v>44944</v>
      </c>
      <c r="G646" s="2" t="str">
        <f t="shared" si="68"/>
        <v>Jan</v>
      </c>
      <c r="H646" s="2" t="str">
        <f t="shared" si="63"/>
        <v>2023</v>
      </c>
      <c r="I646" t="s">
        <v>2009</v>
      </c>
      <c r="J646" t="s">
        <v>2013</v>
      </c>
      <c r="L646" t="s">
        <v>2025</v>
      </c>
      <c r="M646" s="3">
        <v>45634</v>
      </c>
      <c r="N646">
        <f t="shared" ca="1" si="64"/>
        <v>195</v>
      </c>
      <c r="O646" s="4"/>
      <c r="P646" s="4"/>
      <c r="Q646" s="4"/>
      <c r="R646" s="13">
        <v>21</v>
      </c>
      <c r="S646" s="13">
        <v>20</v>
      </c>
      <c r="T646" s="4">
        <v>27</v>
      </c>
      <c r="U646" t="str">
        <f t="shared" ca="1" si="65"/>
        <v>Churned</v>
      </c>
      <c r="V646" t="s">
        <v>2035</v>
      </c>
      <c r="W646">
        <f t="shared" si="66"/>
        <v>1800</v>
      </c>
      <c r="X646">
        <v>8</v>
      </c>
    </row>
    <row r="647" spans="1:24" x14ac:dyDescent="0.3">
      <c r="A647" t="s">
        <v>656</v>
      </c>
      <c r="B647" t="s">
        <v>1655</v>
      </c>
      <c r="C647">
        <v>51</v>
      </c>
      <c r="D647" t="str">
        <f t="shared" si="67"/>
        <v>Senior</v>
      </c>
      <c r="E647" t="s">
        <v>2006</v>
      </c>
      <c r="F647" s="3">
        <v>45378</v>
      </c>
      <c r="G647" s="2" t="str">
        <f t="shared" si="68"/>
        <v>Mar</v>
      </c>
      <c r="H647" s="2" t="str">
        <f t="shared" si="63"/>
        <v>2024</v>
      </c>
      <c r="I647" t="s">
        <v>2010</v>
      </c>
      <c r="J647" t="s">
        <v>2013</v>
      </c>
      <c r="L647" t="s">
        <v>2025</v>
      </c>
      <c r="M647" s="3">
        <v>45794</v>
      </c>
      <c r="N647">
        <f t="shared" ca="1" si="64"/>
        <v>35</v>
      </c>
      <c r="T647" s="4"/>
      <c r="U647" t="str">
        <f t="shared" ca="1" si="65"/>
        <v>Active</v>
      </c>
      <c r="V647" t="s">
        <v>2034</v>
      </c>
      <c r="W647">
        <f t="shared" si="66"/>
        <v>3500</v>
      </c>
      <c r="X647">
        <v>7</v>
      </c>
    </row>
    <row r="648" spans="1:24" x14ac:dyDescent="0.3">
      <c r="A648" t="s">
        <v>657</v>
      </c>
      <c r="B648" t="s">
        <v>1656</v>
      </c>
      <c r="C648">
        <v>17</v>
      </c>
      <c r="D648" t="str">
        <f t="shared" si="67"/>
        <v>Teenage</v>
      </c>
      <c r="E648" t="s">
        <v>2007</v>
      </c>
      <c r="F648" s="3">
        <v>44969</v>
      </c>
      <c r="G648" s="2" t="str">
        <f t="shared" si="68"/>
        <v>Feb</v>
      </c>
      <c r="H648" s="2" t="str">
        <f t="shared" si="63"/>
        <v>2023</v>
      </c>
      <c r="I648" t="s">
        <v>2008</v>
      </c>
      <c r="J648" t="s">
        <v>2012</v>
      </c>
      <c r="K648" t="s">
        <v>2017</v>
      </c>
      <c r="L648" t="s">
        <v>2026</v>
      </c>
      <c r="M648" s="3">
        <v>45669</v>
      </c>
      <c r="N648">
        <f t="shared" ca="1" si="64"/>
        <v>160</v>
      </c>
      <c r="T648" s="4"/>
      <c r="U648" t="str">
        <f t="shared" ca="1" si="65"/>
        <v>Churned</v>
      </c>
      <c r="V648" t="s">
        <v>2035</v>
      </c>
      <c r="W648">
        <f t="shared" si="66"/>
        <v>5500</v>
      </c>
      <c r="X648">
        <v>9</v>
      </c>
    </row>
    <row r="649" spans="1:24" x14ac:dyDescent="0.3">
      <c r="A649" t="s">
        <v>658</v>
      </c>
      <c r="B649" t="s">
        <v>1657</v>
      </c>
      <c r="C649">
        <v>33</v>
      </c>
      <c r="D649" t="str">
        <f t="shared" si="67"/>
        <v>Adult</v>
      </c>
      <c r="E649" t="s">
        <v>2007</v>
      </c>
      <c r="F649" s="3">
        <v>45124</v>
      </c>
      <c r="G649" s="2" t="str">
        <f t="shared" si="68"/>
        <v>Jul</v>
      </c>
      <c r="H649" s="2" t="str">
        <f t="shared" si="63"/>
        <v>2023</v>
      </c>
      <c r="I649" t="s">
        <v>2010</v>
      </c>
      <c r="J649" t="s">
        <v>2012</v>
      </c>
      <c r="K649" t="s">
        <v>2017</v>
      </c>
      <c r="L649" t="s">
        <v>2025</v>
      </c>
      <c r="M649" s="3">
        <v>45816</v>
      </c>
      <c r="N649">
        <f t="shared" ca="1" si="64"/>
        <v>13</v>
      </c>
      <c r="T649" s="4"/>
      <c r="U649" t="str">
        <f t="shared" ca="1" si="65"/>
        <v>Active</v>
      </c>
      <c r="V649" t="s">
        <v>2035</v>
      </c>
      <c r="W649">
        <f t="shared" si="66"/>
        <v>3500</v>
      </c>
      <c r="X649">
        <v>1</v>
      </c>
    </row>
    <row r="650" spans="1:24" x14ac:dyDescent="0.3">
      <c r="A650" t="s">
        <v>659</v>
      </c>
      <c r="B650" t="s">
        <v>1658</v>
      </c>
      <c r="C650">
        <v>28</v>
      </c>
      <c r="D650" t="str">
        <f t="shared" si="67"/>
        <v>Adult</v>
      </c>
      <c r="E650" t="s">
        <v>2006</v>
      </c>
      <c r="F650" s="3">
        <v>45614</v>
      </c>
      <c r="G650" s="2" t="str">
        <f t="shared" si="68"/>
        <v>Nov</v>
      </c>
      <c r="H650" s="2" t="str">
        <f t="shared" si="63"/>
        <v>2024</v>
      </c>
      <c r="I650" t="s">
        <v>2009</v>
      </c>
      <c r="J650" t="s">
        <v>2012</v>
      </c>
      <c r="K650" t="s">
        <v>2015</v>
      </c>
      <c r="L650" t="s">
        <v>2026</v>
      </c>
      <c r="M650" s="3">
        <v>45794</v>
      </c>
      <c r="N650">
        <f t="shared" ca="1" si="64"/>
        <v>35</v>
      </c>
      <c r="T650" s="4"/>
      <c r="U650" t="str">
        <f t="shared" ca="1" si="65"/>
        <v>Active</v>
      </c>
      <c r="V650" t="s">
        <v>2034</v>
      </c>
      <c r="W650">
        <f t="shared" si="66"/>
        <v>1800</v>
      </c>
      <c r="X650">
        <v>1</v>
      </c>
    </row>
    <row r="651" spans="1:24" x14ac:dyDescent="0.3">
      <c r="A651" t="s">
        <v>660</v>
      </c>
      <c r="B651" t="s">
        <v>1659</v>
      </c>
      <c r="C651">
        <v>43</v>
      </c>
      <c r="D651" t="str">
        <f t="shared" si="67"/>
        <v>Adult</v>
      </c>
      <c r="E651" t="s">
        <v>2007</v>
      </c>
      <c r="F651" s="3">
        <v>45462</v>
      </c>
      <c r="G651" s="2" t="str">
        <f t="shared" si="68"/>
        <v>Jun</v>
      </c>
      <c r="H651" s="2" t="str">
        <f t="shared" si="63"/>
        <v>2024</v>
      </c>
      <c r="I651" t="s">
        <v>2010</v>
      </c>
      <c r="J651" t="s">
        <v>2012</v>
      </c>
      <c r="K651" t="s">
        <v>2014</v>
      </c>
      <c r="L651" t="s">
        <v>2028</v>
      </c>
      <c r="M651" s="3">
        <v>45705</v>
      </c>
      <c r="N651">
        <f t="shared" ca="1" si="64"/>
        <v>124</v>
      </c>
      <c r="T651" s="4"/>
      <c r="U651" t="str">
        <f t="shared" ca="1" si="65"/>
        <v>Churned</v>
      </c>
      <c r="V651" t="s">
        <v>2034</v>
      </c>
      <c r="W651">
        <f t="shared" si="66"/>
        <v>3500</v>
      </c>
      <c r="X651">
        <v>2</v>
      </c>
    </row>
    <row r="652" spans="1:24" x14ac:dyDescent="0.3">
      <c r="A652" t="s">
        <v>661</v>
      </c>
      <c r="B652" t="s">
        <v>1660</v>
      </c>
      <c r="C652">
        <v>20</v>
      </c>
      <c r="D652" t="str">
        <f t="shared" si="67"/>
        <v>Adult</v>
      </c>
      <c r="E652" t="s">
        <v>2006</v>
      </c>
      <c r="F652" s="3">
        <v>45093</v>
      </c>
      <c r="G652" s="2" t="str">
        <f t="shared" si="68"/>
        <v>Jun</v>
      </c>
      <c r="H652" s="2" t="str">
        <f t="shared" si="63"/>
        <v>2023</v>
      </c>
      <c r="I652" t="s">
        <v>2010</v>
      </c>
      <c r="J652" t="s">
        <v>2012</v>
      </c>
      <c r="K652" t="s">
        <v>2015</v>
      </c>
      <c r="L652" t="s">
        <v>2027</v>
      </c>
      <c r="M652" s="3">
        <v>45497</v>
      </c>
      <c r="N652">
        <f t="shared" ca="1" si="64"/>
        <v>332</v>
      </c>
      <c r="O652" s="4"/>
      <c r="P652" s="4"/>
      <c r="Q652" s="4"/>
      <c r="R652" s="4"/>
      <c r="S652" s="4"/>
      <c r="T652" s="4">
        <v>4</v>
      </c>
      <c r="U652" t="str">
        <f t="shared" ca="1" si="65"/>
        <v>Churned</v>
      </c>
      <c r="V652" t="s">
        <v>2035</v>
      </c>
      <c r="W652">
        <f t="shared" si="66"/>
        <v>3500</v>
      </c>
      <c r="X652">
        <v>8</v>
      </c>
    </row>
    <row r="653" spans="1:24" x14ac:dyDescent="0.3">
      <c r="A653" t="s">
        <v>662</v>
      </c>
      <c r="B653" t="s">
        <v>1661</v>
      </c>
      <c r="C653">
        <v>16</v>
      </c>
      <c r="D653" t="str">
        <f t="shared" si="67"/>
        <v>Teenage</v>
      </c>
      <c r="E653" t="s">
        <v>2006</v>
      </c>
      <c r="F653" s="3">
        <v>45430</v>
      </c>
      <c r="G653" s="2" t="str">
        <f t="shared" si="68"/>
        <v>May</v>
      </c>
      <c r="H653" s="2" t="str">
        <f t="shared" si="63"/>
        <v>2024</v>
      </c>
      <c r="I653" t="s">
        <v>2011</v>
      </c>
      <c r="J653" t="s">
        <v>2013</v>
      </c>
      <c r="L653" t="s">
        <v>2027</v>
      </c>
      <c r="M653" s="3">
        <v>45560</v>
      </c>
      <c r="N653">
        <f t="shared" ca="1" si="64"/>
        <v>269</v>
      </c>
      <c r="O653" s="4"/>
      <c r="P653" s="4"/>
      <c r="Q653" s="4"/>
      <c r="R653" s="4"/>
      <c r="S653" s="4"/>
      <c r="T653" s="4">
        <v>25</v>
      </c>
      <c r="U653" t="str">
        <f t="shared" ca="1" si="65"/>
        <v>Churned</v>
      </c>
      <c r="V653" t="s">
        <v>2035</v>
      </c>
      <c r="W653">
        <f t="shared" si="66"/>
        <v>700</v>
      </c>
      <c r="X653">
        <v>6</v>
      </c>
    </row>
    <row r="654" spans="1:24" x14ac:dyDescent="0.3">
      <c r="A654" t="s">
        <v>663</v>
      </c>
      <c r="B654" t="s">
        <v>1662</v>
      </c>
      <c r="C654">
        <v>35</v>
      </c>
      <c r="D654" t="str">
        <f t="shared" si="67"/>
        <v>Adult</v>
      </c>
      <c r="E654" t="s">
        <v>2006</v>
      </c>
      <c r="F654" s="3">
        <v>45376</v>
      </c>
      <c r="G654" s="2" t="str">
        <f t="shared" si="68"/>
        <v>Mar</v>
      </c>
      <c r="H654" s="2" t="str">
        <f t="shared" si="63"/>
        <v>2024</v>
      </c>
      <c r="I654" t="s">
        <v>2011</v>
      </c>
      <c r="J654" t="s">
        <v>2013</v>
      </c>
      <c r="L654" t="s">
        <v>2026</v>
      </c>
      <c r="M654" s="3">
        <v>45658</v>
      </c>
      <c r="N654">
        <f t="shared" ca="1" si="64"/>
        <v>171</v>
      </c>
      <c r="T654" s="4"/>
      <c r="U654" t="str">
        <f t="shared" ca="1" si="65"/>
        <v>Churned</v>
      </c>
      <c r="V654" t="s">
        <v>2034</v>
      </c>
      <c r="W654">
        <f t="shared" si="66"/>
        <v>700</v>
      </c>
      <c r="X654">
        <v>9</v>
      </c>
    </row>
    <row r="655" spans="1:24" x14ac:dyDescent="0.3">
      <c r="A655" t="s">
        <v>664</v>
      </c>
      <c r="B655" t="s">
        <v>1663</v>
      </c>
      <c r="C655">
        <v>52</v>
      </c>
      <c r="D655" t="str">
        <f t="shared" si="67"/>
        <v>Senior</v>
      </c>
      <c r="E655" t="s">
        <v>2006</v>
      </c>
      <c r="F655" s="3">
        <v>45358</v>
      </c>
      <c r="G655" s="2" t="str">
        <f t="shared" si="68"/>
        <v>Mar</v>
      </c>
      <c r="H655" s="2" t="str">
        <f t="shared" si="63"/>
        <v>2024</v>
      </c>
      <c r="I655" t="s">
        <v>2009</v>
      </c>
      <c r="J655" t="s">
        <v>2012</v>
      </c>
      <c r="K655" t="s">
        <v>2015</v>
      </c>
      <c r="L655" t="s">
        <v>2028</v>
      </c>
      <c r="M655" s="3">
        <v>45801</v>
      </c>
      <c r="N655">
        <f t="shared" ca="1" si="64"/>
        <v>28</v>
      </c>
      <c r="T655" s="4"/>
      <c r="U655" t="str">
        <f t="shared" ca="1" si="65"/>
        <v>Active</v>
      </c>
      <c r="V655" t="s">
        <v>2035</v>
      </c>
      <c r="W655">
        <f t="shared" si="66"/>
        <v>1800</v>
      </c>
      <c r="X655">
        <v>10</v>
      </c>
    </row>
    <row r="656" spans="1:24" x14ac:dyDescent="0.3">
      <c r="A656" t="s">
        <v>665</v>
      </c>
      <c r="B656" t="s">
        <v>1664</v>
      </c>
      <c r="C656">
        <v>54</v>
      </c>
      <c r="D656" t="str">
        <f t="shared" si="67"/>
        <v>Senior</v>
      </c>
      <c r="E656" t="s">
        <v>2006</v>
      </c>
      <c r="F656" s="3">
        <v>45221</v>
      </c>
      <c r="G656" s="2" t="str">
        <f t="shared" si="68"/>
        <v>Oct</v>
      </c>
      <c r="H656" s="2" t="str">
        <f t="shared" si="63"/>
        <v>2023</v>
      </c>
      <c r="I656" t="s">
        <v>2011</v>
      </c>
      <c r="J656" t="s">
        <v>2012</v>
      </c>
      <c r="K656" t="s">
        <v>2016</v>
      </c>
      <c r="L656" t="s">
        <v>2025</v>
      </c>
      <c r="M656" s="3">
        <v>45566</v>
      </c>
      <c r="N656">
        <f t="shared" ca="1" si="64"/>
        <v>263</v>
      </c>
      <c r="O656" s="4"/>
      <c r="P656" s="4"/>
      <c r="Q656" s="13">
        <v>28</v>
      </c>
      <c r="R656" s="13">
        <v>27</v>
      </c>
      <c r="S656" s="13">
        <v>28</v>
      </c>
      <c r="T656" s="4">
        <v>4</v>
      </c>
      <c r="U656" t="str">
        <f t="shared" ca="1" si="65"/>
        <v>Churned</v>
      </c>
      <c r="V656" t="s">
        <v>2034</v>
      </c>
      <c r="W656">
        <f t="shared" si="66"/>
        <v>700</v>
      </c>
      <c r="X656">
        <v>8</v>
      </c>
    </row>
    <row r="657" spans="1:24" x14ac:dyDescent="0.3">
      <c r="A657" t="s">
        <v>666</v>
      </c>
      <c r="B657" t="s">
        <v>1665</v>
      </c>
      <c r="C657">
        <v>20</v>
      </c>
      <c r="D657" t="str">
        <f t="shared" si="67"/>
        <v>Adult</v>
      </c>
      <c r="E657" t="s">
        <v>2006</v>
      </c>
      <c r="F657" s="3">
        <v>45436</v>
      </c>
      <c r="G657" s="2" t="str">
        <f t="shared" si="68"/>
        <v>May</v>
      </c>
      <c r="H657" s="2" t="str">
        <f t="shared" si="63"/>
        <v>2024</v>
      </c>
      <c r="I657" t="s">
        <v>2011</v>
      </c>
      <c r="J657" t="s">
        <v>2013</v>
      </c>
      <c r="L657" t="s">
        <v>2028</v>
      </c>
      <c r="M657" s="3">
        <v>45624</v>
      </c>
      <c r="N657">
        <f t="shared" ca="1" si="64"/>
        <v>205</v>
      </c>
      <c r="O657" s="4"/>
      <c r="P657" s="4"/>
      <c r="Q657" s="13">
        <v>5</v>
      </c>
      <c r="R657" s="13">
        <v>21</v>
      </c>
      <c r="S657" s="13">
        <v>22</v>
      </c>
      <c r="T657" s="4">
        <v>16</v>
      </c>
      <c r="U657" t="str">
        <f t="shared" ca="1" si="65"/>
        <v>Churned</v>
      </c>
      <c r="V657" t="s">
        <v>2034</v>
      </c>
      <c r="W657">
        <f t="shared" si="66"/>
        <v>700</v>
      </c>
      <c r="X657">
        <v>2</v>
      </c>
    </row>
    <row r="658" spans="1:24" x14ac:dyDescent="0.3">
      <c r="A658" t="s">
        <v>667</v>
      </c>
      <c r="B658" t="s">
        <v>1666</v>
      </c>
      <c r="C658">
        <v>64</v>
      </c>
      <c r="D658" t="str">
        <f t="shared" si="67"/>
        <v>Senior</v>
      </c>
      <c r="E658" t="s">
        <v>2007</v>
      </c>
      <c r="F658" s="3">
        <v>45316</v>
      </c>
      <c r="G658" s="2" t="str">
        <f t="shared" si="68"/>
        <v>Jan</v>
      </c>
      <c r="H658" s="2" t="str">
        <f t="shared" si="63"/>
        <v>2024</v>
      </c>
      <c r="I658" t="s">
        <v>2009</v>
      </c>
      <c r="J658" t="s">
        <v>2012</v>
      </c>
      <c r="K658" t="s">
        <v>2015</v>
      </c>
      <c r="L658" t="s">
        <v>2025</v>
      </c>
      <c r="M658" s="3">
        <v>45687</v>
      </c>
      <c r="N658">
        <f t="shared" ca="1" si="64"/>
        <v>142</v>
      </c>
      <c r="T658" s="4"/>
      <c r="U658" t="str">
        <f t="shared" ca="1" si="65"/>
        <v>Churned</v>
      </c>
      <c r="V658" t="s">
        <v>2034</v>
      </c>
      <c r="W658">
        <f t="shared" si="66"/>
        <v>1800</v>
      </c>
      <c r="X658">
        <v>10</v>
      </c>
    </row>
    <row r="659" spans="1:24" x14ac:dyDescent="0.3">
      <c r="A659" t="s">
        <v>668</v>
      </c>
      <c r="B659" t="s">
        <v>1667</v>
      </c>
      <c r="C659">
        <v>50</v>
      </c>
      <c r="D659" t="str">
        <f t="shared" si="67"/>
        <v>Senior</v>
      </c>
      <c r="E659" t="s">
        <v>2007</v>
      </c>
      <c r="F659" s="3">
        <v>45366</v>
      </c>
      <c r="G659" s="2" t="str">
        <f t="shared" si="68"/>
        <v>Mar</v>
      </c>
      <c r="H659" s="2" t="str">
        <f t="shared" si="63"/>
        <v>2024</v>
      </c>
      <c r="I659" t="s">
        <v>2009</v>
      </c>
      <c r="J659" t="s">
        <v>2012</v>
      </c>
      <c r="K659" t="s">
        <v>2014</v>
      </c>
      <c r="L659" t="s">
        <v>2025</v>
      </c>
      <c r="M659" s="3">
        <v>45654</v>
      </c>
      <c r="N659">
        <f t="shared" ca="1" si="64"/>
        <v>175</v>
      </c>
      <c r="O659" s="4"/>
      <c r="P659" s="4"/>
      <c r="Q659" s="4"/>
      <c r="R659" s="4"/>
      <c r="S659" s="4"/>
      <c r="T659" s="4">
        <v>28</v>
      </c>
      <c r="U659" t="str">
        <f t="shared" ca="1" si="65"/>
        <v>Churned</v>
      </c>
      <c r="V659" t="s">
        <v>2034</v>
      </c>
      <c r="W659">
        <f t="shared" si="66"/>
        <v>1800</v>
      </c>
      <c r="X659">
        <v>1</v>
      </c>
    </row>
    <row r="660" spans="1:24" x14ac:dyDescent="0.3">
      <c r="A660" t="s">
        <v>669</v>
      </c>
      <c r="B660" t="s">
        <v>1668</v>
      </c>
      <c r="C660">
        <v>53</v>
      </c>
      <c r="D660" t="str">
        <f t="shared" si="67"/>
        <v>Senior</v>
      </c>
      <c r="E660" t="s">
        <v>2006</v>
      </c>
      <c r="F660" s="3">
        <v>45044</v>
      </c>
      <c r="G660" s="2" t="str">
        <f t="shared" si="68"/>
        <v>Apr</v>
      </c>
      <c r="H660" s="2" t="str">
        <f t="shared" si="63"/>
        <v>2023</v>
      </c>
      <c r="I660" t="s">
        <v>2011</v>
      </c>
      <c r="J660" t="s">
        <v>2012</v>
      </c>
      <c r="K660" t="s">
        <v>2016</v>
      </c>
      <c r="L660" t="s">
        <v>2026</v>
      </c>
      <c r="M660" s="3">
        <v>45460</v>
      </c>
      <c r="N660">
        <f t="shared" ca="1" si="64"/>
        <v>369</v>
      </c>
      <c r="O660" s="4"/>
      <c r="P660" s="4"/>
      <c r="Q660" s="4"/>
      <c r="R660" s="4"/>
      <c r="S660" s="4"/>
      <c r="T660" s="4">
        <v>2</v>
      </c>
      <c r="U660" t="str">
        <f t="shared" ca="1" si="65"/>
        <v>Churned</v>
      </c>
      <c r="V660" t="s">
        <v>2034</v>
      </c>
      <c r="W660">
        <f t="shared" si="66"/>
        <v>700</v>
      </c>
      <c r="X660">
        <v>7</v>
      </c>
    </row>
    <row r="661" spans="1:24" x14ac:dyDescent="0.3">
      <c r="A661" t="s">
        <v>670</v>
      </c>
      <c r="B661" t="s">
        <v>1669</v>
      </c>
      <c r="C661">
        <v>23</v>
      </c>
      <c r="D661" t="str">
        <f t="shared" si="67"/>
        <v>Adult</v>
      </c>
      <c r="E661" t="s">
        <v>2006</v>
      </c>
      <c r="F661" s="3">
        <v>44968</v>
      </c>
      <c r="G661" s="2" t="str">
        <f t="shared" si="68"/>
        <v>Feb</v>
      </c>
      <c r="H661" s="2" t="str">
        <f t="shared" si="63"/>
        <v>2023</v>
      </c>
      <c r="I661" t="s">
        <v>2008</v>
      </c>
      <c r="J661" t="s">
        <v>2012</v>
      </c>
      <c r="K661" t="s">
        <v>2016</v>
      </c>
      <c r="L661" t="s">
        <v>2028</v>
      </c>
      <c r="M661" s="3">
        <v>45609</v>
      </c>
      <c r="N661">
        <f t="shared" ca="1" si="64"/>
        <v>220</v>
      </c>
      <c r="O661" s="4"/>
      <c r="P661" s="4"/>
      <c r="Q661" s="4"/>
      <c r="R661" s="4"/>
      <c r="S661" s="4"/>
      <c r="T661" s="4">
        <v>7</v>
      </c>
      <c r="U661" t="str">
        <f t="shared" ca="1" si="65"/>
        <v>Churned</v>
      </c>
      <c r="V661" t="s">
        <v>2034</v>
      </c>
      <c r="W661">
        <f t="shared" si="66"/>
        <v>5500</v>
      </c>
      <c r="X661">
        <v>3</v>
      </c>
    </row>
    <row r="662" spans="1:24" x14ac:dyDescent="0.3">
      <c r="A662" t="s">
        <v>671</v>
      </c>
      <c r="B662" t="s">
        <v>1670</v>
      </c>
      <c r="C662">
        <v>51</v>
      </c>
      <c r="D662" t="str">
        <f t="shared" si="67"/>
        <v>Senior</v>
      </c>
      <c r="E662" t="s">
        <v>2007</v>
      </c>
      <c r="F662" s="3">
        <v>45136</v>
      </c>
      <c r="G662" s="2" t="str">
        <f t="shared" si="68"/>
        <v>Jul</v>
      </c>
      <c r="H662" s="2" t="str">
        <f t="shared" si="63"/>
        <v>2023</v>
      </c>
      <c r="I662" t="s">
        <v>2010</v>
      </c>
      <c r="J662" t="s">
        <v>2012</v>
      </c>
      <c r="K662" t="s">
        <v>2017</v>
      </c>
      <c r="L662" t="s">
        <v>2047</v>
      </c>
      <c r="M662" s="3">
        <v>45630</v>
      </c>
      <c r="N662">
        <f t="shared" ca="1" si="64"/>
        <v>199</v>
      </c>
      <c r="O662" s="4"/>
      <c r="P662" s="4"/>
      <c r="Q662" s="4"/>
      <c r="R662" s="4"/>
      <c r="S662" s="4"/>
      <c r="T662" s="4">
        <v>21</v>
      </c>
      <c r="U662" t="str">
        <f t="shared" ca="1" si="65"/>
        <v>Churned</v>
      </c>
      <c r="V662" t="s">
        <v>2034</v>
      </c>
      <c r="W662">
        <f t="shared" si="66"/>
        <v>3500</v>
      </c>
      <c r="X662">
        <v>8</v>
      </c>
    </row>
    <row r="663" spans="1:24" x14ac:dyDescent="0.3">
      <c r="A663" t="s">
        <v>672</v>
      </c>
      <c r="B663" t="s">
        <v>1671</v>
      </c>
      <c r="C663">
        <v>31</v>
      </c>
      <c r="D663" t="str">
        <f t="shared" si="67"/>
        <v>Adult</v>
      </c>
      <c r="E663" t="s">
        <v>2006</v>
      </c>
      <c r="F663" s="3">
        <v>45588</v>
      </c>
      <c r="G663" s="2" t="str">
        <f t="shared" si="68"/>
        <v>Oct</v>
      </c>
      <c r="H663" s="2" t="str">
        <f t="shared" si="63"/>
        <v>2024</v>
      </c>
      <c r="I663" t="s">
        <v>2008</v>
      </c>
      <c r="J663" t="s">
        <v>2012</v>
      </c>
      <c r="K663" t="s">
        <v>2015</v>
      </c>
      <c r="L663" t="s">
        <v>2027</v>
      </c>
      <c r="M663" s="3">
        <v>45809</v>
      </c>
      <c r="N663">
        <f t="shared" ca="1" si="64"/>
        <v>20</v>
      </c>
      <c r="T663" s="4"/>
      <c r="U663" t="str">
        <f t="shared" ca="1" si="65"/>
        <v>Active</v>
      </c>
      <c r="V663" t="s">
        <v>2035</v>
      </c>
      <c r="W663">
        <f t="shared" si="66"/>
        <v>5500</v>
      </c>
      <c r="X663">
        <v>3</v>
      </c>
    </row>
    <row r="664" spans="1:24" x14ac:dyDescent="0.3">
      <c r="A664" t="s">
        <v>673</v>
      </c>
      <c r="B664" t="s">
        <v>1672</v>
      </c>
      <c r="C664">
        <v>59</v>
      </c>
      <c r="D664" t="str">
        <f t="shared" si="67"/>
        <v>Senior</v>
      </c>
      <c r="E664" t="s">
        <v>2006</v>
      </c>
      <c r="F664" s="3">
        <v>45344</v>
      </c>
      <c r="G664" s="2" t="str">
        <f t="shared" si="68"/>
        <v>Feb</v>
      </c>
      <c r="H664" s="2" t="str">
        <f t="shared" si="63"/>
        <v>2024</v>
      </c>
      <c r="I664" t="s">
        <v>2009</v>
      </c>
      <c r="J664" t="s">
        <v>2013</v>
      </c>
      <c r="L664" t="s">
        <v>2026</v>
      </c>
      <c r="M664" s="3">
        <v>45654</v>
      </c>
      <c r="N664">
        <f t="shared" ca="1" si="64"/>
        <v>175</v>
      </c>
      <c r="O664" s="4"/>
      <c r="P664" s="4"/>
      <c r="Q664" s="13">
        <v>24</v>
      </c>
      <c r="R664" s="13">
        <v>21</v>
      </c>
      <c r="S664" s="13">
        <v>19</v>
      </c>
      <c r="T664" s="4">
        <v>15</v>
      </c>
      <c r="U664" t="str">
        <f t="shared" ca="1" si="65"/>
        <v>Churned</v>
      </c>
      <c r="V664" t="s">
        <v>2034</v>
      </c>
      <c r="W664">
        <f t="shared" si="66"/>
        <v>1800</v>
      </c>
      <c r="X664">
        <v>4</v>
      </c>
    </row>
    <row r="665" spans="1:24" x14ac:dyDescent="0.3">
      <c r="A665" t="s">
        <v>674</v>
      </c>
      <c r="B665" t="s">
        <v>1673</v>
      </c>
      <c r="C665">
        <v>33</v>
      </c>
      <c r="D665" t="str">
        <f t="shared" si="67"/>
        <v>Adult</v>
      </c>
      <c r="E665" t="s">
        <v>2006</v>
      </c>
      <c r="F665" s="3">
        <v>45265</v>
      </c>
      <c r="G665" s="2" t="str">
        <f t="shared" si="68"/>
        <v>Dec</v>
      </c>
      <c r="H665" s="2" t="str">
        <f t="shared" si="63"/>
        <v>2023</v>
      </c>
      <c r="I665" t="s">
        <v>2009</v>
      </c>
      <c r="J665" t="s">
        <v>2013</v>
      </c>
      <c r="L665" t="s">
        <v>2027</v>
      </c>
      <c r="M665" s="3">
        <v>45722</v>
      </c>
      <c r="N665">
        <f t="shared" ca="1" si="64"/>
        <v>107</v>
      </c>
      <c r="T665" s="4"/>
      <c r="U665" t="str">
        <f t="shared" ca="1" si="65"/>
        <v>Churned</v>
      </c>
      <c r="V665" t="s">
        <v>2035</v>
      </c>
      <c r="W665">
        <f t="shared" si="66"/>
        <v>1800</v>
      </c>
      <c r="X665">
        <v>3</v>
      </c>
    </row>
    <row r="666" spans="1:24" x14ac:dyDescent="0.3">
      <c r="A666" t="s">
        <v>675</v>
      </c>
      <c r="B666" t="s">
        <v>1674</v>
      </c>
      <c r="C666">
        <v>65</v>
      </c>
      <c r="D666" t="str">
        <f t="shared" si="67"/>
        <v>Senior</v>
      </c>
      <c r="E666" t="s">
        <v>2007</v>
      </c>
      <c r="F666" s="3">
        <v>44982</v>
      </c>
      <c r="G666" s="2" t="str">
        <f t="shared" si="68"/>
        <v>Feb</v>
      </c>
      <c r="H666" s="2" t="str">
        <f t="shared" si="63"/>
        <v>2023</v>
      </c>
      <c r="I666" t="s">
        <v>2011</v>
      </c>
      <c r="J666" t="s">
        <v>2013</v>
      </c>
      <c r="L666" t="s">
        <v>2026</v>
      </c>
      <c r="M666" s="3">
        <v>45492</v>
      </c>
      <c r="N666">
        <f t="shared" ca="1" si="64"/>
        <v>337</v>
      </c>
      <c r="O666" s="4"/>
      <c r="P666" s="4"/>
      <c r="Q666" s="13">
        <v>21</v>
      </c>
      <c r="R666" s="13">
        <v>2</v>
      </c>
      <c r="S666" s="13">
        <v>27</v>
      </c>
      <c r="T666" s="4">
        <v>9</v>
      </c>
      <c r="U666" t="str">
        <f t="shared" ca="1" si="65"/>
        <v>Churned</v>
      </c>
      <c r="V666" t="s">
        <v>2034</v>
      </c>
      <c r="W666">
        <f t="shared" si="66"/>
        <v>700</v>
      </c>
      <c r="X666">
        <v>2</v>
      </c>
    </row>
    <row r="667" spans="1:24" x14ac:dyDescent="0.3">
      <c r="A667" t="s">
        <v>676</v>
      </c>
      <c r="B667" t="s">
        <v>1675</v>
      </c>
      <c r="C667">
        <v>59</v>
      </c>
      <c r="D667" t="str">
        <f t="shared" si="67"/>
        <v>Senior</v>
      </c>
      <c r="E667" t="s">
        <v>2007</v>
      </c>
      <c r="F667" s="3">
        <v>45112</v>
      </c>
      <c r="G667" s="2" t="str">
        <f t="shared" si="68"/>
        <v>Jul</v>
      </c>
      <c r="H667" s="2" t="str">
        <f t="shared" si="63"/>
        <v>2023</v>
      </c>
      <c r="I667" t="s">
        <v>2009</v>
      </c>
      <c r="J667" t="s">
        <v>2012</v>
      </c>
      <c r="K667" t="s">
        <v>2015</v>
      </c>
      <c r="L667" t="s">
        <v>2027</v>
      </c>
      <c r="M667" s="3">
        <v>45568</v>
      </c>
      <c r="N667">
        <f t="shared" ca="1" si="64"/>
        <v>261</v>
      </c>
      <c r="O667" s="4"/>
      <c r="P667" s="4"/>
      <c r="Q667" s="4"/>
      <c r="R667" s="4"/>
      <c r="S667" s="4"/>
      <c r="T667" s="4">
        <v>15</v>
      </c>
      <c r="U667" t="str">
        <f t="shared" ca="1" si="65"/>
        <v>Churned</v>
      </c>
      <c r="V667" t="s">
        <v>2034</v>
      </c>
      <c r="W667">
        <f t="shared" si="66"/>
        <v>1800</v>
      </c>
      <c r="X667">
        <v>2</v>
      </c>
    </row>
    <row r="668" spans="1:24" x14ac:dyDescent="0.3">
      <c r="A668" t="s">
        <v>677</v>
      </c>
      <c r="B668" t="s">
        <v>1676</v>
      </c>
      <c r="C668">
        <v>35</v>
      </c>
      <c r="D668" t="str">
        <f t="shared" si="67"/>
        <v>Adult</v>
      </c>
      <c r="E668" t="s">
        <v>2007</v>
      </c>
      <c r="F668" s="3">
        <v>45111</v>
      </c>
      <c r="G668" s="2" t="str">
        <f t="shared" si="68"/>
        <v>Jul</v>
      </c>
      <c r="H668" s="2" t="str">
        <f t="shared" si="63"/>
        <v>2023</v>
      </c>
      <c r="I668" t="s">
        <v>2010</v>
      </c>
      <c r="J668" t="s">
        <v>2012</v>
      </c>
      <c r="K668" t="s">
        <v>2015</v>
      </c>
      <c r="L668" t="s">
        <v>2028</v>
      </c>
      <c r="M668" s="3">
        <v>45483</v>
      </c>
      <c r="N668">
        <f t="shared" ca="1" si="64"/>
        <v>346</v>
      </c>
      <c r="O668" s="4"/>
      <c r="P668" s="4"/>
      <c r="Q668" s="4"/>
      <c r="R668" s="4"/>
      <c r="S668" s="4"/>
      <c r="T668" s="4">
        <v>2</v>
      </c>
      <c r="U668" t="str">
        <f t="shared" ca="1" si="65"/>
        <v>Churned</v>
      </c>
      <c r="V668" t="s">
        <v>2034</v>
      </c>
      <c r="W668">
        <f t="shared" si="66"/>
        <v>3500</v>
      </c>
      <c r="X668">
        <v>1</v>
      </c>
    </row>
    <row r="669" spans="1:24" x14ac:dyDescent="0.3">
      <c r="A669" t="s">
        <v>678</v>
      </c>
      <c r="B669" t="s">
        <v>1677</v>
      </c>
      <c r="C669">
        <v>15</v>
      </c>
      <c r="D669" t="str">
        <f t="shared" si="67"/>
        <v>Teenage</v>
      </c>
      <c r="E669" t="s">
        <v>2006</v>
      </c>
      <c r="F669" s="3">
        <v>45445</v>
      </c>
      <c r="G669" s="2" t="str">
        <f t="shared" si="68"/>
        <v>Jun</v>
      </c>
      <c r="H669" s="2" t="str">
        <f t="shared" si="63"/>
        <v>2024</v>
      </c>
      <c r="I669" t="s">
        <v>2010</v>
      </c>
      <c r="J669" t="s">
        <v>2012</v>
      </c>
      <c r="K669" t="s">
        <v>2016</v>
      </c>
      <c r="L669" t="s">
        <v>2025</v>
      </c>
      <c r="M669" s="3">
        <v>45723</v>
      </c>
      <c r="N669">
        <f t="shared" ca="1" si="64"/>
        <v>106</v>
      </c>
      <c r="T669" s="4"/>
      <c r="U669" t="str">
        <f t="shared" ca="1" si="65"/>
        <v>Churned</v>
      </c>
      <c r="V669" t="s">
        <v>2035</v>
      </c>
      <c r="W669">
        <f t="shared" si="66"/>
        <v>3500</v>
      </c>
      <c r="X669">
        <v>2</v>
      </c>
    </row>
    <row r="670" spans="1:24" x14ac:dyDescent="0.3">
      <c r="A670" t="s">
        <v>679</v>
      </c>
      <c r="B670" t="s">
        <v>1678</v>
      </c>
      <c r="C670">
        <v>54</v>
      </c>
      <c r="D670" t="str">
        <f t="shared" si="67"/>
        <v>Senior</v>
      </c>
      <c r="E670" t="s">
        <v>2006</v>
      </c>
      <c r="F670" s="3">
        <v>45646</v>
      </c>
      <c r="G670" s="2" t="str">
        <f t="shared" si="68"/>
        <v>Dec</v>
      </c>
      <c r="H670" s="2" t="str">
        <f t="shared" si="63"/>
        <v>2024</v>
      </c>
      <c r="I670" t="s">
        <v>2011</v>
      </c>
      <c r="J670" t="s">
        <v>2013</v>
      </c>
      <c r="L670" t="s">
        <v>2026</v>
      </c>
      <c r="M670" s="3">
        <v>45739</v>
      </c>
      <c r="N670">
        <f t="shared" ca="1" si="64"/>
        <v>90</v>
      </c>
      <c r="T670" s="4"/>
      <c r="U670" t="str">
        <f t="shared" ca="1" si="65"/>
        <v>Churned</v>
      </c>
      <c r="V670" t="s">
        <v>2034</v>
      </c>
      <c r="W670">
        <f t="shared" si="66"/>
        <v>700</v>
      </c>
      <c r="X670">
        <v>8</v>
      </c>
    </row>
    <row r="671" spans="1:24" x14ac:dyDescent="0.3">
      <c r="A671" t="s">
        <v>680</v>
      </c>
      <c r="B671" t="s">
        <v>1679</v>
      </c>
      <c r="C671">
        <v>58</v>
      </c>
      <c r="D671" t="str">
        <f t="shared" si="67"/>
        <v>Senior</v>
      </c>
      <c r="E671" t="s">
        <v>2007</v>
      </c>
      <c r="F671" s="3">
        <v>45245</v>
      </c>
      <c r="G671" s="2" t="str">
        <f t="shared" si="68"/>
        <v>Nov</v>
      </c>
      <c r="H671" s="2" t="str">
        <f t="shared" si="63"/>
        <v>2023</v>
      </c>
      <c r="I671" t="s">
        <v>2009</v>
      </c>
      <c r="J671" t="s">
        <v>2012</v>
      </c>
      <c r="K671" t="s">
        <v>2016</v>
      </c>
      <c r="L671" t="s">
        <v>2047</v>
      </c>
      <c r="M671" s="3">
        <v>45582</v>
      </c>
      <c r="N671">
        <f t="shared" ca="1" si="64"/>
        <v>247</v>
      </c>
      <c r="O671" s="4"/>
      <c r="P671" s="4"/>
      <c r="Q671" s="4"/>
      <c r="R671" s="4"/>
      <c r="S671" s="4"/>
      <c r="T671" s="4">
        <v>15</v>
      </c>
      <c r="U671" t="str">
        <f t="shared" ca="1" si="65"/>
        <v>Churned</v>
      </c>
      <c r="V671" t="s">
        <v>2035</v>
      </c>
      <c r="W671">
        <f t="shared" si="66"/>
        <v>1800</v>
      </c>
      <c r="X671">
        <v>8</v>
      </c>
    </row>
    <row r="672" spans="1:24" x14ac:dyDescent="0.3">
      <c r="A672" t="s">
        <v>681</v>
      </c>
      <c r="B672" t="s">
        <v>1680</v>
      </c>
      <c r="C672">
        <v>33</v>
      </c>
      <c r="D672" t="str">
        <f t="shared" si="67"/>
        <v>Adult</v>
      </c>
      <c r="E672" t="s">
        <v>2006</v>
      </c>
      <c r="F672" s="3">
        <v>45279</v>
      </c>
      <c r="G672" s="2" t="str">
        <f t="shared" si="68"/>
        <v>Dec</v>
      </c>
      <c r="H672" s="2" t="str">
        <f t="shared" si="63"/>
        <v>2023</v>
      </c>
      <c r="I672" t="s">
        <v>2008</v>
      </c>
      <c r="J672" t="s">
        <v>2013</v>
      </c>
      <c r="L672" t="s">
        <v>2027</v>
      </c>
      <c r="M672" s="3">
        <v>45647</v>
      </c>
      <c r="N672">
        <f t="shared" ca="1" si="64"/>
        <v>182</v>
      </c>
      <c r="O672" s="4"/>
      <c r="P672" s="4"/>
      <c r="Q672" s="4"/>
      <c r="R672" s="4"/>
      <c r="S672" s="4"/>
      <c r="T672" s="4">
        <v>17</v>
      </c>
      <c r="U672" t="str">
        <f t="shared" ca="1" si="65"/>
        <v>Churned</v>
      </c>
      <c r="V672" t="s">
        <v>2034</v>
      </c>
      <c r="W672">
        <f t="shared" si="66"/>
        <v>5500</v>
      </c>
      <c r="X672">
        <v>3</v>
      </c>
    </row>
    <row r="673" spans="1:24" x14ac:dyDescent="0.3">
      <c r="A673" t="s">
        <v>682</v>
      </c>
      <c r="B673" t="s">
        <v>1681</v>
      </c>
      <c r="C673">
        <v>29</v>
      </c>
      <c r="D673" t="str">
        <f t="shared" si="67"/>
        <v>Adult</v>
      </c>
      <c r="E673" t="s">
        <v>2006</v>
      </c>
      <c r="F673" s="3">
        <v>45140</v>
      </c>
      <c r="G673" s="2" t="str">
        <f t="shared" si="68"/>
        <v>Aug</v>
      </c>
      <c r="H673" s="2" t="str">
        <f t="shared" si="63"/>
        <v>2023</v>
      </c>
      <c r="I673" t="s">
        <v>2010</v>
      </c>
      <c r="J673" t="s">
        <v>2012</v>
      </c>
      <c r="K673" t="s">
        <v>2014</v>
      </c>
      <c r="L673" t="s">
        <v>2028</v>
      </c>
      <c r="M673" s="3">
        <v>45810</v>
      </c>
      <c r="N673">
        <f t="shared" ca="1" si="64"/>
        <v>19</v>
      </c>
      <c r="U673" t="str">
        <f t="shared" ca="1" si="65"/>
        <v>Active</v>
      </c>
      <c r="V673" t="s">
        <v>2035</v>
      </c>
      <c r="W673">
        <f t="shared" si="66"/>
        <v>3500</v>
      </c>
      <c r="X673">
        <v>8</v>
      </c>
    </row>
    <row r="674" spans="1:24" x14ac:dyDescent="0.3">
      <c r="A674" t="s">
        <v>683</v>
      </c>
      <c r="B674" t="s">
        <v>1682</v>
      </c>
      <c r="C674">
        <v>46</v>
      </c>
      <c r="D674" t="str">
        <f t="shared" si="67"/>
        <v>Senior</v>
      </c>
      <c r="E674" t="s">
        <v>2007</v>
      </c>
      <c r="F674" s="3">
        <v>44859</v>
      </c>
      <c r="G674" s="2" t="str">
        <f t="shared" si="68"/>
        <v>Oct</v>
      </c>
      <c r="H674" s="2" t="str">
        <f t="shared" si="63"/>
        <v>2022</v>
      </c>
      <c r="I674" t="s">
        <v>2009</v>
      </c>
      <c r="J674" t="s">
        <v>2012</v>
      </c>
      <c r="K674" t="s">
        <v>2016</v>
      </c>
      <c r="L674" t="s">
        <v>2027</v>
      </c>
      <c r="M674" s="3">
        <v>45514</v>
      </c>
      <c r="N674">
        <f t="shared" ca="1" si="64"/>
        <v>315</v>
      </c>
      <c r="O674" s="4"/>
      <c r="P674" s="4"/>
      <c r="Q674" s="13">
        <v>15</v>
      </c>
      <c r="R674" s="13">
        <v>13</v>
      </c>
      <c r="S674" s="13">
        <v>10</v>
      </c>
      <c r="T674" s="4">
        <v>23</v>
      </c>
      <c r="U674" t="str">
        <f t="shared" ca="1" si="65"/>
        <v>Churned</v>
      </c>
      <c r="V674" t="s">
        <v>2035</v>
      </c>
      <c r="W674">
        <f t="shared" si="66"/>
        <v>1800</v>
      </c>
      <c r="X674">
        <v>7</v>
      </c>
    </row>
    <row r="675" spans="1:24" x14ac:dyDescent="0.3">
      <c r="A675" t="s">
        <v>684</v>
      </c>
      <c r="B675" t="s">
        <v>1683</v>
      </c>
      <c r="C675">
        <v>38</v>
      </c>
      <c r="D675" t="str">
        <f t="shared" si="67"/>
        <v>Adult</v>
      </c>
      <c r="E675" t="s">
        <v>2006</v>
      </c>
      <c r="F675" s="3">
        <v>45145</v>
      </c>
      <c r="G675" s="2" t="str">
        <f t="shared" si="68"/>
        <v>Aug</v>
      </c>
      <c r="H675" s="2" t="str">
        <f t="shared" si="63"/>
        <v>2023</v>
      </c>
      <c r="I675" t="s">
        <v>2009</v>
      </c>
      <c r="J675" t="s">
        <v>2012</v>
      </c>
      <c r="K675" t="s">
        <v>2017</v>
      </c>
      <c r="L675" t="s">
        <v>2026</v>
      </c>
      <c r="M675" s="3">
        <v>45625</v>
      </c>
      <c r="N675">
        <f t="shared" ca="1" si="64"/>
        <v>204</v>
      </c>
      <c r="O675" s="4"/>
      <c r="P675" s="4"/>
      <c r="Q675" s="13">
        <v>19</v>
      </c>
      <c r="R675" s="13">
        <v>25</v>
      </c>
      <c r="S675" s="13">
        <v>17</v>
      </c>
      <c r="T675" s="4">
        <v>20</v>
      </c>
      <c r="U675" t="str">
        <f t="shared" ca="1" si="65"/>
        <v>Churned</v>
      </c>
      <c r="V675" t="s">
        <v>2034</v>
      </c>
      <c r="W675">
        <f t="shared" si="66"/>
        <v>1800</v>
      </c>
      <c r="X675">
        <v>8</v>
      </c>
    </row>
    <row r="676" spans="1:24" x14ac:dyDescent="0.3">
      <c r="A676" t="s">
        <v>685</v>
      </c>
      <c r="B676" t="s">
        <v>1684</v>
      </c>
      <c r="C676">
        <v>16</v>
      </c>
      <c r="D676" t="str">
        <f t="shared" si="67"/>
        <v>Teenage</v>
      </c>
      <c r="E676" t="s">
        <v>2006</v>
      </c>
      <c r="F676" s="3">
        <v>45486</v>
      </c>
      <c r="G676" s="2" t="str">
        <f t="shared" si="68"/>
        <v>Jul</v>
      </c>
      <c r="H676" s="2" t="str">
        <f t="shared" si="63"/>
        <v>2024</v>
      </c>
      <c r="I676" t="s">
        <v>2011</v>
      </c>
      <c r="J676" t="s">
        <v>2012</v>
      </c>
      <c r="K676" t="s">
        <v>2015</v>
      </c>
      <c r="L676" t="s">
        <v>2027</v>
      </c>
      <c r="M676" s="3">
        <v>45660</v>
      </c>
      <c r="N676">
        <f t="shared" ca="1" si="64"/>
        <v>169</v>
      </c>
      <c r="U676" t="str">
        <f t="shared" ca="1" si="65"/>
        <v>Churned</v>
      </c>
      <c r="V676" t="s">
        <v>2034</v>
      </c>
      <c r="W676">
        <f t="shared" si="66"/>
        <v>700</v>
      </c>
      <c r="X676">
        <v>2</v>
      </c>
    </row>
    <row r="677" spans="1:24" x14ac:dyDescent="0.3">
      <c r="A677" t="s">
        <v>686</v>
      </c>
      <c r="B677" t="s">
        <v>1685</v>
      </c>
      <c r="C677">
        <v>19</v>
      </c>
      <c r="D677" t="str">
        <f t="shared" si="67"/>
        <v>Adult</v>
      </c>
      <c r="E677" t="s">
        <v>2007</v>
      </c>
      <c r="F677" s="3">
        <v>45347</v>
      </c>
      <c r="G677" s="2" t="str">
        <f t="shared" si="68"/>
        <v>Feb</v>
      </c>
      <c r="H677" s="2" t="str">
        <f t="shared" si="63"/>
        <v>2024</v>
      </c>
      <c r="I677" t="s">
        <v>2009</v>
      </c>
      <c r="J677" t="s">
        <v>2012</v>
      </c>
      <c r="K677" t="s">
        <v>2014</v>
      </c>
      <c r="L677" t="s">
        <v>2027</v>
      </c>
      <c r="M677" s="3">
        <v>45820</v>
      </c>
      <c r="N677">
        <f t="shared" ca="1" si="64"/>
        <v>9</v>
      </c>
      <c r="U677" t="str">
        <f t="shared" ca="1" si="65"/>
        <v>Active</v>
      </c>
      <c r="V677" t="s">
        <v>2035</v>
      </c>
      <c r="W677">
        <f t="shared" si="66"/>
        <v>1800</v>
      </c>
      <c r="X677">
        <v>7</v>
      </c>
    </row>
    <row r="678" spans="1:24" x14ac:dyDescent="0.3">
      <c r="A678" t="s">
        <v>687</v>
      </c>
      <c r="B678" t="s">
        <v>1686</v>
      </c>
      <c r="C678">
        <v>27</v>
      </c>
      <c r="D678" t="str">
        <f t="shared" si="67"/>
        <v>Adult</v>
      </c>
      <c r="E678" t="s">
        <v>2006</v>
      </c>
      <c r="F678" s="3">
        <v>45125</v>
      </c>
      <c r="G678" s="2" t="str">
        <f t="shared" si="68"/>
        <v>Jul</v>
      </c>
      <c r="H678" s="2" t="str">
        <f t="shared" si="63"/>
        <v>2023</v>
      </c>
      <c r="I678" t="s">
        <v>2009</v>
      </c>
      <c r="J678" t="s">
        <v>2012</v>
      </c>
      <c r="K678" t="s">
        <v>2015</v>
      </c>
      <c r="L678" t="s">
        <v>2027</v>
      </c>
      <c r="M678" s="3">
        <v>45725</v>
      </c>
      <c r="N678">
        <f t="shared" ca="1" si="64"/>
        <v>104</v>
      </c>
      <c r="T678" s="4"/>
      <c r="U678" t="str">
        <f t="shared" ca="1" si="65"/>
        <v>Churned</v>
      </c>
      <c r="V678" t="s">
        <v>2034</v>
      </c>
      <c r="W678">
        <f t="shared" si="66"/>
        <v>1800</v>
      </c>
      <c r="X678">
        <v>8</v>
      </c>
    </row>
    <row r="679" spans="1:24" x14ac:dyDescent="0.3">
      <c r="A679" t="s">
        <v>688</v>
      </c>
      <c r="B679" t="s">
        <v>1687</v>
      </c>
      <c r="C679">
        <v>37</v>
      </c>
      <c r="D679" t="str">
        <f t="shared" si="67"/>
        <v>Adult</v>
      </c>
      <c r="E679" t="s">
        <v>2007</v>
      </c>
      <c r="F679" s="3">
        <v>44826</v>
      </c>
      <c r="G679" s="2" t="str">
        <f t="shared" si="68"/>
        <v>Sep</v>
      </c>
      <c r="H679" s="2" t="str">
        <f t="shared" si="63"/>
        <v>2022</v>
      </c>
      <c r="I679" t="s">
        <v>2008</v>
      </c>
      <c r="J679" t="s">
        <v>2013</v>
      </c>
      <c r="L679" t="s">
        <v>2027</v>
      </c>
      <c r="M679" s="3">
        <v>45457</v>
      </c>
      <c r="N679">
        <f t="shared" ca="1" si="64"/>
        <v>372</v>
      </c>
      <c r="O679" s="4"/>
      <c r="P679" s="4"/>
      <c r="Q679" s="13">
        <v>7</v>
      </c>
      <c r="R679" s="13">
        <v>11</v>
      </c>
      <c r="S679" s="13">
        <v>21</v>
      </c>
      <c r="T679" s="4">
        <v>7</v>
      </c>
      <c r="U679" t="str">
        <f t="shared" ca="1" si="65"/>
        <v>Churned</v>
      </c>
      <c r="V679" t="s">
        <v>2035</v>
      </c>
      <c r="W679">
        <f t="shared" si="66"/>
        <v>5500</v>
      </c>
      <c r="X679">
        <v>5</v>
      </c>
    </row>
    <row r="680" spans="1:24" x14ac:dyDescent="0.3">
      <c r="A680" t="s">
        <v>689</v>
      </c>
      <c r="B680" t="s">
        <v>1688</v>
      </c>
      <c r="C680">
        <v>29</v>
      </c>
      <c r="D680" t="str">
        <f t="shared" si="67"/>
        <v>Adult</v>
      </c>
      <c r="E680" t="s">
        <v>2006</v>
      </c>
      <c r="F680" s="3">
        <v>45167</v>
      </c>
      <c r="G680" s="2" t="str">
        <f t="shared" si="68"/>
        <v>Aug</v>
      </c>
      <c r="H680" s="2" t="str">
        <f t="shared" si="63"/>
        <v>2023</v>
      </c>
      <c r="I680" t="s">
        <v>2009</v>
      </c>
      <c r="J680" t="s">
        <v>2012</v>
      </c>
      <c r="K680" t="s">
        <v>2017</v>
      </c>
      <c r="L680" t="s">
        <v>2027</v>
      </c>
      <c r="M680" s="3">
        <v>45793</v>
      </c>
      <c r="N680">
        <f t="shared" ca="1" si="64"/>
        <v>36</v>
      </c>
      <c r="T680" s="4"/>
      <c r="U680" t="str">
        <f t="shared" ca="1" si="65"/>
        <v>Active</v>
      </c>
      <c r="V680" t="s">
        <v>2034</v>
      </c>
      <c r="W680">
        <f t="shared" si="66"/>
        <v>1800</v>
      </c>
      <c r="X680">
        <v>10</v>
      </c>
    </row>
    <row r="681" spans="1:24" x14ac:dyDescent="0.3">
      <c r="A681" t="s">
        <v>690</v>
      </c>
      <c r="B681" t="s">
        <v>1689</v>
      </c>
      <c r="C681">
        <v>61</v>
      </c>
      <c r="D681" t="str">
        <f t="shared" si="67"/>
        <v>Senior</v>
      </c>
      <c r="E681" t="s">
        <v>2007</v>
      </c>
      <c r="F681" s="3">
        <v>45339</v>
      </c>
      <c r="G681" s="2" t="str">
        <f t="shared" si="68"/>
        <v>Feb</v>
      </c>
      <c r="H681" s="2" t="str">
        <f t="shared" si="63"/>
        <v>2024</v>
      </c>
      <c r="I681" t="s">
        <v>2009</v>
      </c>
      <c r="J681" t="s">
        <v>2012</v>
      </c>
      <c r="K681" t="s">
        <v>2014</v>
      </c>
      <c r="L681" t="s">
        <v>2047</v>
      </c>
      <c r="M681" s="3">
        <v>45807</v>
      </c>
      <c r="N681">
        <f t="shared" ca="1" si="64"/>
        <v>22</v>
      </c>
      <c r="T681" s="4"/>
      <c r="U681" t="str">
        <f t="shared" ca="1" si="65"/>
        <v>Active</v>
      </c>
      <c r="V681" t="s">
        <v>2034</v>
      </c>
      <c r="W681">
        <f t="shared" si="66"/>
        <v>1800</v>
      </c>
      <c r="X681">
        <v>7</v>
      </c>
    </row>
    <row r="682" spans="1:24" x14ac:dyDescent="0.3">
      <c r="A682" t="s">
        <v>691</v>
      </c>
      <c r="B682" t="s">
        <v>1690</v>
      </c>
      <c r="C682">
        <v>80</v>
      </c>
      <c r="D682" t="str">
        <f t="shared" si="67"/>
        <v>Senior</v>
      </c>
      <c r="E682" t="s">
        <v>2006</v>
      </c>
      <c r="F682" s="3">
        <v>45499</v>
      </c>
      <c r="G682" s="2" t="str">
        <f t="shared" si="68"/>
        <v>Jul</v>
      </c>
      <c r="H682" s="2" t="str">
        <f t="shared" si="63"/>
        <v>2024</v>
      </c>
      <c r="I682" t="s">
        <v>2008</v>
      </c>
      <c r="J682" t="s">
        <v>2012</v>
      </c>
      <c r="K682" t="s">
        <v>2016</v>
      </c>
      <c r="L682" t="s">
        <v>2025</v>
      </c>
      <c r="M682" s="3">
        <v>45801</v>
      </c>
      <c r="N682">
        <f t="shared" ca="1" si="64"/>
        <v>28</v>
      </c>
      <c r="T682" s="4"/>
      <c r="U682" t="str">
        <f t="shared" ca="1" si="65"/>
        <v>Active</v>
      </c>
      <c r="V682" t="s">
        <v>2034</v>
      </c>
      <c r="W682">
        <f t="shared" si="66"/>
        <v>5500</v>
      </c>
      <c r="X682">
        <v>10</v>
      </c>
    </row>
    <row r="683" spans="1:24" x14ac:dyDescent="0.3">
      <c r="A683" t="s">
        <v>692</v>
      </c>
      <c r="B683" t="s">
        <v>1691</v>
      </c>
      <c r="C683">
        <v>32</v>
      </c>
      <c r="D683" t="str">
        <f t="shared" si="67"/>
        <v>Adult</v>
      </c>
      <c r="E683" t="s">
        <v>2006</v>
      </c>
      <c r="F683" s="3">
        <v>45185</v>
      </c>
      <c r="G683" s="2" t="str">
        <f t="shared" si="68"/>
        <v>Sep</v>
      </c>
      <c r="H683" s="2" t="str">
        <f t="shared" si="63"/>
        <v>2023</v>
      </c>
      <c r="I683" t="s">
        <v>2011</v>
      </c>
      <c r="J683" t="s">
        <v>2013</v>
      </c>
      <c r="L683" t="s">
        <v>2025</v>
      </c>
      <c r="M683" s="3">
        <v>45476</v>
      </c>
      <c r="N683">
        <f t="shared" ca="1" si="64"/>
        <v>353</v>
      </c>
      <c r="O683" s="4"/>
      <c r="P683" s="4"/>
      <c r="Q683" s="13">
        <v>8</v>
      </c>
      <c r="R683" s="13">
        <v>5</v>
      </c>
      <c r="S683" s="13">
        <v>18</v>
      </c>
      <c r="T683" s="4">
        <v>1</v>
      </c>
      <c r="U683" t="str">
        <f t="shared" ca="1" si="65"/>
        <v>Churned</v>
      </c>
      <c r="V683" t="s">
        <v>2034</v>
      </c>
      <c r="W683">
        <f t="shared" si="66"/>
        <v>700</v>
      </c>
      <c r="X683">
        <v>7</v>
      </c>
    </row>
    <row r="684" spans="1:24" x14ac:dyDescent="0.3">
      <c r="A684" t="s">
        <v>693</v>
      </c>
      <c r="B684" t="s">
        <v>1692</v>
      </c>
      <c r="C684">
        <v>29</v>
      </c>
      <c r="D684" t="str">
        <f t="shared" si="67"/>
        <v>Adult</v>
      </c>
      <c r="E684" t="s">
        <v>2006</v>
      </c>
      <c r="F684" s="3">
        <v>45199</v>
      </c>
      <c r="G684" s="2" t="str">
        <f t="shared" si="68"/>
        <v>Sep</v>
      </c>
      <c r="H684" s="2" t="str">
        <f t="shared" si="63"/>
        <v>2023</v>
      </c>
      <c r="I684" t="s">
        <v>2009</v>
      </c>
      <c r="J684" t="s">
        <v>2013</v>
      </c>
      <c r="L684" t="s">
        <v>2025</v>
      </c>
      <c r="M684" s="3">
        <v>45731</v>
      </c>
      <c r="N684">
        <f t="shared" ca="1" si="64"/>
        <v>98</v>
      </c>
      <c r="T684" s="4"/>
      <c r="U684" t="str">
        <f t="shared" ca="1" si="65"/>
        <v>Churned</v>
      </c>
      <c r="V684" t="s">
        <v>2035</v>
      </c>
      <c r="W684">
        <f t="shared" si="66"/>
        <v>1800</v>
      </c>
      <c r="X684">
        <v>4</v>
      </c>
    </row>
    <row r="685" spans="1:24" x14ac:dyDescent="0.3">
      <c r="A685" t="s">
        <v>694</v>
      </c>
      <c r="B685" t="s">
        <v>1693</v>
      </c>
      <c r="C685">
        <v>33</v>
      </c>
      <c r="D685" t="str">
        <f t="shared" si="67"/>
        <v>Adult</v>
      </c>
      <c r="E685" t="s">
        <v>2006</v>
      </c>
      <c r="F685" s="3">
        <v>45243</v>
      </c>
      <c r="G685" s="2" t="str">
        <f t="shared" si="68"/>
        <v>Nov</v>
      </c>
      <c r="H685" s="2" t="str">
        <f t="shared" si="63"/>
        <v>2023</v>
      </c>
      <c r="I685" t="s">
        <v>2009</v>
      </c>
      <c r="J685" t="s">
        <v>2012</v>
      </c>
      <c r="K685" t="s">
        <v>2014</v>
      </c>
      <c r="L685" t="s">
        <v>2025</v>
      </c>
      <c r="M685" s="3">
        <v>45812</v>
      </c>
      <c r="N685">
        <f t="shared" ca="1" si="64"/>
        <v>17</v>
      </c>
      <c r="U685" t="str">
        <f t="shared" ca="1" si="65"/>
        <v>Active</v>
      </c>
      <c r="V685" t="s">
        <v>2034</v>
      </c>
      <c r="W685">
        <f t="shared" si="66"/>
        <v>1800</v>
      </c>
      <c r="X685">
        <v>8</v>
      </c>
    </row>
    <row r="686" spans="1:24" x14ac:dyDescent="0.3">
      <c r="A686" t="s">
        <v>695</v>
      </c>
      <c r="B686" t="s">
        <v>1694</v>
      </c>
      <c r="C686">
        <v>27</v>
      </c>
      <c r="D686" t="str">
        <f t="shared" si="67"/>
        <v>Adult</v>
      </c>
      <c r="E686" t="s">
        <v>2006</v>
      </c>
      <c r="F686" s="3">
        <v>45566</v>
      </c>
      <c r="G686" s="2" t="str">
        <f t="shared" si="68"/>
        <v>Oct</v>
      </c>
      <c r="H686" s="2" t="str">
        <f t="shared" si="63"/>
        <v>2024</v>
      </c>
      <c r="I686" t="s">
        <v>2011</v>
      </c>
      <c r="J686" t="s">
        <v>2012</v>
      </c>
      <c r="K686" t="s">
        <v>2015</v>
      </c>
      <c r="L686" t="s">
        <v>2025</v>
      </c>
      <c r="M686" s="3">
        <v>45808</v>
      </c>
      <c r="N686">
        <f t="shared" ca="1" si="64"/>
        <v>21</v>
      </c>
      <c r="T686" s="4"/>
      <c r="U686" t="str">
        <f t="shared" ca="1" si="65"/>
        <v>Active</v>
      </c>
      <c r="V686" t="s">
        <v>2034</v>
      </c>
      <c r="W686">
        <f t="shared" si="66"/>
        <v>700</v>
      </c>
      <c r="X686">
        <v>5</v>
      </c>
    </row>
    <row r="687" spans="1:24" x14ac:dyDescent="0.3">
      <c r="A687" t="s">
        <v>696</v>
      </c>
      <c r="B687" t="s">
        <v>1695</v>
      </c>
      <c r="C687">
        <v>44</v>
      </c>
      <c r="D687" t="str">
        <f t="shared" si="67"/>
        <v>Adult</v>
      </c>
      <c r="E687" t="s">
        <v>2007</v>
      </c>
      <c r="F687" s="3">
        <v>44920</v>
      </c>
      <c r="G687" s="2" t="str">
        <f t="shared" si="68"/>
        <v>Dec</v>
      </c>
      <c r="H687" s="2" t="str">
        <f t="shared" si="63"/>
        <v>2022</v>
      </c>
      <c r="I687" t="s">
        <v>2008</v>
      </c>
      <c r="J687" t="s">
        <v>2012</v>
      </c>
      <c r="K687" t="s">
        <v>2014</v>
      </c>
      <c r="L687" t="s">
        <v>2028</v>
      </c>
      <c r="M687" s="3">
        <v>45572</v>
      </c>
      <c r="N687">
        <f t="shared" ca="1" si="64"/>
        <v>257</v>
      </c>
      <c r="O687" s="4"/>
      <c r="P687" s="4"/>
      <c r="Q687" s="13">
        <v>27</v>
      </c>
      <c r="R687" s="13">
        <v>18</v>
      </c>
      <c r="S687" s="13">
        <v>18</v>
      </c>
      <c r="T687" s="4">
        <v>3</v>
      </c>
      <c r="U687" t="str">
        <f t="shared" ca="1" si="65"/>
        <v>Churned</v>
      </c>
      <c r="V687" t="s">
        <v>2035</v>
      </c>
      <c r="W687">
        <f t="shared" si="66"/>
        <v>5500</v>
      </c>
      <c r="X687">
        <v>9</v>
      </c>
    </row>
    <row r="688" spans="1:24" x14ac:dyDescent="0.3">
      <c r="A688" t="s">
        <v>697</v>
      </c>
      <c r="B688" t="s">
        <v>1696</v>
      </c>
      <c r="C688">
        <v>45</v>
      </c>
      <c r="D688" t="str">
        <f t="shared" si="67"/>
        <v>Senior</v>
      </c>
      <c r="E688" t="s">
        <v>2007</v>
      </c>
      <c r="F688" s="3">
        <v>45301</v>
      </c>
      <c r="G688" s="2" t="str">
        <f t="shared" si="68"/>
        <v>Jan</v>
      </c>
      <c r="H688" s="2" t="str">
        <f t="shared" si="63"/>
        <v>2024</v>
      </c>
      <c r="I688" t="s">
        <v>2010</v>
      </c>
      <c r="J688" t="s">
        <v>2012</v>
      </c>
      <c r="K688" t="s">
        <v>2016</v>
      </c>
      <c r="L688" t="s">
        <v>2025</v>
      </c>
      <c r="M688" s="3">
        <v>45471</v>
      </c>
      <c r="N688">
        <f t="shared" ca="1" si="64"/>
        <v>358</v>
      </c>
      <c r="O688" s="4"/>
      <c r="P688" s="4"/>
      <c r="Q688" s="4"/>
      <c r="R688" s="4"/>
      <c r="S688" s="4"/>
      <c r="T688" s="4">
        <v>13</v>
      </c>
      <c r="U688" t="str">
        <f t="shared" ca="1" si="65"/>
        <v>Churned</v>
      </c>
      <c r="V688" t="s">
        <v>2034</v>
      </c>
      <c r="W688">
        <f t="shared" si="66"/>
        <v>3500</v>
      </c>
      <c r="X688">
        <v>8</v>
      </c>
    </row>
    <row r="689" spans="1:24" x14ac:dyDescent="0.3">
      <c r="A689" t="s">
        <v>698</v>
      </c>
      <c r="B689" t="s">
        <v>1697</v>
      </c>
      <c r="C689">
        <v>24</v>
      </c>
      <c r="D689" t="str">
        <f t="shared" si="67"/>
        <v>Adult</v>
      </c>
      <c r="E689" t="s">
        <v>2006</v>
      </c>
      <c r="F689" s="3">
        <v>45392</v>
      </c>
      <c r="G689" s="2" t="str">
        <f t="shared" si="68"/>
        <v>Apr</v>
      </c>
      <c r="H689" s="2" t="str">
        <f t="shared" si="63"/>
        <v>2024</v>
      </c>
      <c r="I689" t="s">
        <v>2010</v>
      </c>
      <c r="J689" t="s">
        <v>2012</v>
      </c>
      <c r="K689" t="s">
        <v>2017</v>
      </c>
      <c r="L689" t="s">
        <v>2027</v>
      </c>
      <c r="M689" s="3">
        <v>45675</v>
      </c>
      <c r="N689">
        <f t="shared" ca="1" si="64"/>
        <v>154</v>
      </c>
      <c r="U689" t="str">
        <f t="shared" ca="1" si="65"/>
        <v>Churned</v>
      </c>
      <c r="V689" t="s">
        <v>2035</v>
      </c>
      <c r="W689">
        <f t="shared" si="66"/>
        <v>3500</v>
      </c>
      <c r="X689">
        <v>2</v>
      </c>
    </row>
    <row r="690" spans="1:24" x14ac:dyDescent="0.3">
      <c r="A690" t="s">
        <v>699</v>
      </c>
      <c r="B690" t="s">
        <v>1698</v>
      </c>
      <c r="C690">
        <v>62</v>
      </c>
      <c r="D690" t="str">
        <f t="shared" si="67"/>
        <v>Senior</v>
      </c>
      <c r="E690" t="s">
        <v>2007</v>
      </c>
      <c r="F690" s="3">
        <v>45623</v>
      </c>
      <c r="G690" s="2" t="str">
        <f t="shared" si="68"/>
        <v>Nov</v>
      </c>
      <c r="H690" s="2" t="str">
        <f t="shared" si="63"/>
        <v>2024</v>
      </c>
      <c r="I690" t="s">
        <v>2010</v>
      </c>
      <c r="J690" t="s">
        <v>2012</v>
      </c>
      <c r="K690" t="s">
        <v>2014</v>
      </c>
      <c r="L690" t="s">
        <v>2025</v>
      </c>
      <c r="M690" s="3">
        <v>45808</v>
      </c>
      <c r="N690">
        <f t="shared" ca="1" si="64"/>
        <v>21</v>
      </c>
      <c r="T690" s="4"/>
      <c r="U690" t="str">
        <f t="shared" ca="1" si="65"/>
        <v>Active</v>
      </c>
      <c r="V690" t="s">
        <v>2035</v>
      </c>
      <c r="W690">
        <f t="shared" si="66"/>
        <v>3500</v>
      </c>
      <c r="X690">
        <v>4</v>
      </c>
    </row>
    <row r="691" spans="1:24" x14ac:dyDescent="0.3">
      <c r="A691" t="s">
        <v>700</v>
      </c>
      <c r="B691" t="s">
        <v>1699</v>
      </c>
      <c r="C691">
        <v>21</v>
      </c>
      <c r="D691" t="str">
        <f t="shared" si="67"/>
        <v>Adult</v>
      </c>
      <c r="E691" t="s">
        <v>2006</v>
      </c>
      <c r="F691" s="3">
        <v>44998</v>
      </c>
      <c r="G691" s="2" t="str">
        <f t="shared" si="68"/>
        <v>Mar</v>
      </c>
      <c r="H691" s="2" t="str">
        <f t="shared" si="63"/>
        <v>2023</v>
      </c>
      <c r="I691" t="s">
        <v>2009</v>
      </c>
      <c r="J691" t="s">
        <v>2013</v>
      </c>
      <c r="L691" t="s">
        <v>2028</v>
      </c>
      <c r="M691" s="3">
        <v>45596</v>
      </c>
      <c r="N691">
        <f t="shared" ca="1" si="64"/>
        <v>233</v>
      </c>
      <c r="O691" s="4"/>
      <c r="P691" s="4"/>
      <c r="Q691" s="13">
        <v>14</v>
      </c>
      <c r="R691" s="13">
        <v>30</v>
      </c>
      <c r="S691" s="13">
        <v>8</v>
      </c>
      <c r="T691" s="4">
        <v>29</v>
      </c>
      <c r="U691" t="str">
        <f t="shared" ca="1" si="65"/>
        <v>Churned</v>
      </c>
      <c r="V691" t="s">
        <v>2035</v>
      </c>
      <c r="W691">
        <f t="shared" si="66"/>
        <v>1800</v>
      </c>
      <c r="X691">
        <v>6</v>
      </c>
    </row>
    <row r="692" spans="1:24" x14ac:dyDescent="0.3">
      <c r="A692" t="s">
        <v>701</v>
      </c>
      <c r="B692" t="s">
        <v>1700</v>
      </c>
      <c r="C692">
        <v>15</v>
      </c>
      <c r="D692" t="str">
        <f t="shared" si="67"/>
        <v>Teenage</v>
      </c>
      <c r="E692" t="s">
        <v>2006</v>
      </c>
      <c r="F692" s="3">
        <v>45235</v>
      </c>
      <c r="G692" s="2" t="str">
        <f t="shared" si="68"/>
        <v>Nov</v>
      </c>
      <c r="H692" s="2" t="str">
        <f t="shared" si="63"/>
        <v>2023</v>
      </c>
      <c r="I692" t="s">
        <v>2010</v>
      </c>
      <c r="J692" t="s">
        <v>2012</v>
      </c>
      <c r="K692" t="s">
        <v>2015</v>
      </c>
      <c r="L692" t="s">
        <v>2047</v>
      </c>
      <c r="M692" s="3">
        <v>45637</v>
      </c>
      <c r="N692">
        <f t="shared" ca="1" si="64"/>
        <v>192</v>
      </c>
      <c r="O692" s="4"/>
      <c r="P692" s="4"/>
      <c r="Q692" s="13">
        <v>23</v>
      </c>
      <c r="R692" s="13">
        <v>25</v>
      </c>
      <c r="S692" s="13">
        <v>18</v>
      </c>
      <c r="T692" s="4">
        <v>22</v>
      </c>
      <c r="U692" t="str">
        <f t="shared" ca="1" si="65"/>
        <v>Churned</v>
      </c>
      <c r="V692" t="s">
        <v>2034</v>
      </c>
      <c r="W692">
        <f t="shared" si="66"/>
        <v>3500</v>
      </c>
      <c r="X692">
        <v>10</v>
      </c>
    </row>
    <row r="693" spans="1:24" x14ac:dyDescent="0.3">
      <c r="A693" t="s">
        <v>702</v>
      </c>
      <c r="B693" t="s">
        <v>1701</v>
      </c>
      <c r="C693">
        <v>45</v>
      </c>
      <c r="D693" t="str">
        <f t="shared" si="67"/>
        <v>Senior</v>
      </c>
      <c r="E693" t="s">
        <v>2006</v>
      </c>
      <c r="F693" s="3">
        <v>45175</v>
      </c>
      <c r="G693" s="2" t="str">
        <f t="shared" si="68"/>
        <v>Sep</v>
      </c>
      <c r="H693" s="2" t="str">
        <f t="shared" si="63"/>
        <v>2023</v>
      </c>
      <c r="I693" t="s">
        <v>2011</v>
      </c>
      <c r="J693" t="s">
        <v>2012</v>
      </c>
      <c r="K693" t="s">
        <v>2017</v>
      </c>
      <c r="L693" t="s">
        <v>2028</v>
      </c>
      <c r="M693" s="3">
        <v>45682</v>
      </c>
      <c r="N693">
        <f t="shared" ca="1" si="64"/>
        <v>147</v>
      </c>
      <c r="U693" t="str">
        <f t="shared" ca="1" si="65"/>
        <v>Churned</v>
      </c>
      <c r="V693" t="s">
        <v>2035</v>
      </c>
      <c r="W693">
        <f t="shared" si="66"/>
        <v>700</v>
      </c>
      <c r="X693">
        <v>7</v>
      </c>
    </row>
    <row r="694" spans="1:24" x14ac:dyDescent="0.3">
      <c r="A694" t="s">
        <v>703</v>
      </c>
      <c r="B694" t="s">
        <v>1702</v>
      </c>
      <c r="C694">
        <v>31</v>
      </c>
      <c r="D694" t="str">
        <f t="shared" si="67"/>
        <v>Adult</v>
      </c>
      <c r="E694" t="s">
        <v>2006</v>
      </c>
      <c r="F694" s="3">
        <v>45460</v>
      </c>
      <c r="G694" s="2" t="str">
        <f t="shared" si="68"/>
        <v>Jun</v>
      </c>
      <c r="H694" s="2" t="str">
        <f t="shared" si="63"/>
        <v>2024</v>
      </c>
      <c r="I694" t="s">
        <v>2011</v>
      </c>
      <c r="J694" t="s">
        <v>2013</v>
      </c>
      <c r="L694" t="s">
        <v>2028</v>
      </c>
      <c r="M694" s="3">
        <v>45690</v>
      </c>
      <c r="N694">
        <f t="shared" ca="1" si="64"/>
        <v>139</v>
      </c>
      <c r="T694" s="4"/>
      <c r="U694" t="str">
        <f t="shared" ca="1" si="65"/>
        <v>Churned</v>
      </c>
      <c r="V694" t="s">
        <v>2034</v>
      </c>
      <c r="W694">
        <f t="shared" si="66"/>
        <v>700</v>
      </c>
      <c r="X694">
        <v>1</v>
      </c>
    </row>
    <row r="695" spans="1:24" x14ac:dyDescent="0.3">
      <c r="A695" t="s">
        <v>704</v>
      </c>
      <c r="B695" t="s">
        <v>1703</v>
      </c>
      <c r="C695">
        <v>34</v>
      </c>
      <c r="D695" t="str">
        <f t="shared" si="67"/>
        <v>Adult</v>
      </c>
      <c r="E695" t="s">
        <v>2007</v>
      </c>
      <c r="F695" s="3">
        <v>44914</v>
      </c>
      <c r="G695" s="2" t="str">
        <f t="shared" si="68"/>
        <v>Dec</v>
      </c>
      <c r="H695" s="2" t="str">
        <f t="shared" si="63"/>
        <v>2022</v>
      </c>
      <c r="I695" t="s">
        <v>2009</v>
      </c>
      <c r="J695" t="s">
        <v>2012</v>
      </c>
      <c r="K695" t="s">
        <v>2014</v>
      </c>
      <c r="L695" t="s">
        <v>2028</v>
      </c>
      <c r="M695" s="3">
        <v>45518</v>
      </c>
      <c r="N695">
        <f t="shared" ca="1" si="64"/>
        <v>311</v>
      </c>
      <c r="O695" s="4"/>
      <c r="P695" s="4"/>
      <c r="Q695" s="13">
        <v>18</v>
      </c>
      <c r="R695" s="13">
        <v>14</v>
      </c>
      <c r="S695" s="13">
        <v>15</v>
      </c>
      <c r="T695" s="4">
        <v>20</v>
      </c>
      <c r="U695" t="str">
        <f t="shared" ca="1" si="65"/>
        <v>Churned</v>
      </c>
      <c r="V695" t="s">
        <v>2035</v>
      </c>
      <c r="W695">
        <f t="shared" si="66"/>
        <v>1800</v>
      </c>
      <c r="X695">
        <v>1</v>
      </c>
    </row>
    <row r="696" spans="1:24" x14ac:dyDescent="0.3">
      <c r="A696" t="s">
        <v>705</v>
      </c>
      <c r="B696" t="s">
        <v>1704</v>
      </c>
      <c r="C696">
        <v>33</v>
      </c>
      <c r="D696" t="str">
        <f t="shared" si="67"/>
        <v>Adult</v>
      </c>
      <c r="E696" t="s">
        <v>2006</v>
      </c>
      <c r="F696" s="3">
        <v>45050</v>
      </c>
      <c r="G696" s="2" t="str">
        <f t="shared" si="68"/>
        <v>May</v>
      </c>
      <c r="H696" s="2" t="str">
        <f t="shared" si="63"/>
        <v>2023</v>
      </c>
      <c r="I696" t="s">
        <v>2008</v>
      </c>
      <c r="J696" t="s">
        <v>2013</v>
      </c>
      <c r="L696" t="s">
        <v>2028</v>
      </c>
      <c r="M696" s="3">
        <v>45700</v>
      </c>
      <c r="N696">
        <f t="shared" ca="1" si="64"/>
        <v>129</v>
      </c>
      <c r="T696" s="4"/>
      <c r="U696" t="str">
        <f t="shared" ca="1" si="65"/>
        <v>Churned</v>
      </c>
      <c r="V696" t="s">
        <v>2034</v>
      </c>
      <c r="W696">
        <f t="shared" si="66"/>
        <v>5500</v>
      </c>
      <c r="X696">
        <v>1</v>
      </c>
    </row>
    <row r="697" spans="1:24" x14ac:dyDescent="0.3">
      <c r="A697" t="s">
        <v>706</v>
      </c>
      <c r="B697" t="s">
        <v>1705</v>
      </c>
      <c r="C697">
        <v>24</v>
      </c>
      <c r="D697" t="str">
        <f t="shared" si="67"/>
        <v>Adult</v>
      </c>
      <c r="E697" t="s">
        <v>2007</v>
      </c>
      <c r="F697" s="3">
        <v>45303</v>
      </c>
      <c r="G697" s="2" t="str">
        <f t="shared" si="68"/>
        <v>Jan</v>
      </c>
      <c r="H697" s="2" t="str">
        <f t="shared" si="63"/>
        <v>2024</v>
      </c>
      <c r="I697" t="s">
        <v>2010</v>
      </c>
      <c r="J697" t="s">
        <v>2012</v>
      </c>
      <c r="K697" t="s">
        <v>2014</v>
      </c>
      <c r="L697" t="s">
        <v>2027</v>
      </c>
      <c r="M697" s="3">
        <v>45492</v>
      </c>
      <c r="N697">
        <f t="shared" ca="1" si="64"/>
        <v>337</v>
      </c>
      <c r="O697" s="4"/>
      <c r="P697" s="4"/>
      <c r="Q697" s="4"/>
      <c r="R697" s="4"/>
      <c r="S697" s="4"/>
      <c r="T697" s="4">
        <v>21</v>
      </c>
      <c r="U697" t="str">
        <f t="shared" ca="1" si="65"/>
        <v>Churned</v>
      </c>
      <c r="V697" t="s">
        <v>2034</v>
      </c>
      <c r="W697">
        <f t="shared" si="66"/>
        <v>3500</v>
      </c>
      <c r="X697">
        <v>1</v>
      </c>
    </row>
    <row r="698" spans="1:24" x14ac:dyDescent="0.3">
      <c r="A698" t="s">
        <v>707</v>
      </c>
      <c r="B698" t="s">
        <v>1706</v>
      </c>
      <c r="C698">
        <v>13</v>
      </c>
      <c r="D698" t="str">
        <f t="shared" si="67"/>
        <v>Teenage</v>
      </c>
      <c r="E698" t="s">
        <v>2006</v>
      </c>
      <c r="F698" s="3">
        <v>45514</v>
      </c>
      <c r="G698" s="2" t="str">
        <f t="shared" si="68"/>
        <v>Aug</v>
      </c>
      <c r="H698" s="2" t="str">
        <f t="shared" si="63"/>
        <v>2024</v>
      </c>
      <c r="I698" t="s">
        <v>2008</v>
      </c>
      <c r="J698" t="s">
        <v>2013</v>
      </c>
      <c r="L698" t="s">
        <v>2028</v>
      </c>
      <c r="M698" s="3">
        <v>45731</v>
      </c>
      <c r="N698">
        <f t="shared" ca="1" si="64"/>
        <v>98</v>
      </c>
      <c r="T698" s="4"/>
      <c r="U698" t="str">
        <f t="shared" ca="1" si="65"/>
        <v>Churned</v>
      </c>
      <c r="V698" t="s">
        <v>2035</v>
      </c>
      <c r="W698">
        <f t="shared" si="66"/>
        <v>5500</v>
      </c>
      <c r="X698">
        <v>5</v>
      </c>
    </row>
    <row r="699" spans="1:24" x14ac:dyDescent="0.3">
      <c r="A699" t="s">
        <v>708</v>
      </c>
      <c r="B699" t="s">
        <v>1707</v>
      </c>
      <c r="C699">
        <v>37</v>
      </c>
      <c r="D699" t="str">
        <f t="shared" si="67"/>
        <v>Adult</v>
      </c>
      <c r="E699" t="s">
        <v>2006</v>
      </c>
      <c r="F699" s="3">
        <v>45212</v>
      </c>
      <c r="G699" s="2" t="str">
        <f t="shared" si="68"/>
        <v>Oct</v>
      </c>
      <c r="H699" s="2" t="str">
        <f t="shared" si="63"/>
        <v>2023</v>
      </c>
      <c r="I699" t="s">
        <v>2008</v>
      </c>
      <c r="J699" t="s">
        <v>2012</v>
      </c>
      <c r="K699" t="s">
        <v>2014</v>
      </c>
      <c r="L699" t="s">
        <v>2026</v>
      </c>
      <c r="M699" s="3">
        <v>45720</v>
      </c>
      <c r="N699">
        <f t="shared" ca="1" si="64"/>
        <v>109</v>
      </c>
      <c r="T699" s="4"/>
      <c r="U699" t="str">
        <f t="shared" ca="1" si="65"/>
        <v>Churned</v>
      </c>
      <c r="V699" t="s">
        <v>2034</v>
      </c>
      <c r="W699">
        <f t="shared" si="66"/>
        <v>5500</v>
      </c>
      <c r="X699">
        <v>1</v>
      </c>
    </row>
    <row r="700" spans="1:24" x14ac:dyDescent="0.3">
      <c r="A700" t="s">
        <v>709</v>
      </c>
      <c r="B700" t="s">
        <v>1708</v>
      </c>
      <c r="C700">
        <v>36</v>
      </c>
      <c r="D700" t="str">
        <f t="shared" si="67"/>
        <v>Adult</v>
      </c>
      <c r="E700" t="s">
        <v>2006</v>
      </c>
      <c r="F700" s="3">
        <v>45089</v>
      </c>
      <c r="G700" s="2" t="str">
        <f t="shared" si="68"/>
        <v>Jun</v>
      </c>
      <c r="H700" s="2" t="str">
        <f t="shared" si="63"/>
        <v>2023</v>
      </c>
      <c r="I700" t="s">
        <v>2009</v>
      </c>
      <c r="J700" t="s">
        <v>2012</v>
      </c>
      <c r="K700" t="s">
        <v>2015</v>
      </c>
      <c r="L700" t="s">
        <v>2027</v>
      </c>
      <c r="M700" s="3">
        <v>45493</v>
      </c>
      <c r="N700">
        <f t="shared" ca="1" si="64"/>
        <v>336</v>
      </c>
      <c r="O700" s="4"/>
      <c r="P700" s="4"/>
      <c r="Q700" s="4"/>
      <c r="R700" s="4"/>
      <c r="S700" s="4"/>
      <c r="T700" s="4">
        <v>28</v>
      </c>
      <c r="U700" t="str">
        <f t="shared" ca="1" si="65"/>
        <v>Churned</v>
      </c>
      <c r="V700" t="s">
        <v>2035</v>
      </c>
      <c r="W700">
        <f t="shared" si="66"/>
        <v>1800</v>
      </c>
      <c r="X700">
        <v>4</v>
      </c>
    </row>
    <row r="701" spans="1:24" x14ac:dyDescent="0.3">
      <c r="A701" t="s">
        <v>710</v>
      </c>
      <c r="B701" t="s">
        <v>1709</v>
      </c>
      <c r="C701">
        <v>31</v>
      </c>
      <c r="D701" t="str">
        <f t="shared" si="67"/>
        <v>Adult</v>
      </c>
      <c r="E701" t="s">
        <v>2006</v>
      </c>
      <c r="F701" s="3">
        <v>45167</v>
      </c>
      <c r="G701" s="2" t="str">
        <f t="shared" si="68"/>
        <v>Aug</v>
      </c>
      <c r="H701" s="2" t="str">
        <f t="shared" si="63"/>
        <v>2023</v>
      </c>
      <c r="I701" t="s">
        <v>2011</v>
      </c>
      <c r="J701" t="s">
        <v>2013</v>
      </c>
      <c r="L701" t="s">
        <v>2025</v>
      </c>
      <c r="M701" s="3">
        <v>45595</v>
      </c>
      <c r="N701">
        <f t="shared" ca="1" si="64"/>
        <v>234</v>
      </c>
      <c r="O701" s="4"/>
      <c r="P701" s="4"/>
      <c r="Q701" s="4"/>
      <c r="R701" s="4"/>
      <c r="S701" s="4"/>
      <c r="T701" s="4">
        <v>23</v>
      </c>
      <c r="U701" t="str">
        <f t="shared" ca="1" si="65"/>
        <v>Churned</v>
      </c>
      <c r="V701" t="s">
        <v>2034</v>
      </c>
      <c r="W701">
        <f t="shared" si="66"/>
        <v>700</v>
      </c>
      <c r="X701">
        <v>9</v>
      </c>
    </row>
    <row r="702" spans="1:24" x14ac:dyDescent="0.3">
      <c r="A702" t="s">
        <v>711</v>
      </c>
      <c r="B702" t="s">
        <v>1710</v>
      </c>
      <c r="C702">
        <v>53</v>
      </c>
      <c r="D702" t="str">
        <f t="shared" si="67"/>
        <v>Senior</v>
      </c>
      <c r="E702" t="s">
        <v>2006</v>
      </c>
      <c r="F702" s="3">
        <v>45028</v>
      </c>
      <c r="G702" s="2" t="str">
        <f t="shared" si="68"/>
        <v>Apr</v>
      </c>
      <c r="H702" s="2" t="str">
        <f t="shared" si="63"/>
        <v>2023</v>
      </c>
      <c r="I702" t="s">
        <v>2009</v>
      </c>
      <c r="J702" t="s">
        <v>2012</v>
      </c>
      <c r="K702" t="s">
        <v>2016</v>
      </c>
      <c r="L702" t="s">
        <v>2027</v>
      </c>
      <c r="M702" s="3">
        <v>45570</v>
      </c>
      <c r="N702">
        <f t="shared" ca="1" si="64"/>
        <v>259</v>
      </c>
      <c r="O702" s="4"/>
      <c r="P702" s="4"/>
      <c r="Q702" s="4"/>
      <c r="R702" s="4"/>
      <c r="S702" s="4"/>
      <c r="T702" s="4">
        <v>21</v>
      </c>
      <c r="U702" t="str">
        <f t="shared" ca="1" si="65"/>
        <v>Churned</v>
      </c>
      <c r="V702" t="s">
        <v>2035</v>
      </c>
      <c r="W702">
        <f t="shared" si="66"/>
        <v>1800</v>
      </c>
      <c r="X702">
        <v>8</v>
      </c>
    </row>
    <row r="703" spans="1:24" x14ac:dyDescent="0.3">
      <c r="A703" t="s">
        <v>712</v>
      </c>
      <c r="B703" t="s">
        <v>1711</v>
      </c>
      <c r="C703">
        <v>73</v>
      </c>
      <c r="D703" t="str">
        <f t="shared" si="67"/>
        <v>Senior</v>
      </c>
      <c r="E703" t="s">
        <v>2007</v>
      </c>
      <c r="F703" s="3">
        <v>45055</v>
      </c>
      <c r="G703" s="2" t="str">
        <f t="shared" si="68"/>
        <v>May</v>
      </c>
      <c r="H703" s="2" t="str">
        <f t="shared" si="63"/>
        <v>2023</v>
      </c>
      <c r="I703" t="s">
        <v>2008</v>
      </c>
      <c r="J703" t="s">
        <v>2013</v>
      </c>
      <c r="L703" t="s">
        <v>2026</v>
      </c>
      <c r="M703" s="3">
        <v>45480</v>
      </c>
      <c r="N703">
        <f t="shared" ca="1" si="64"/>
        <v>349</v>
      </c>
      <c r="O703" s="4"/>
      <c r="P703" s="4"/>
      <c r="Q703" s="4"/>
      <c r="R703" s="4"/>
      <c r="S703" s="4"/>
      <c r="T703" s="4">
        <v>28</v>
      </c>
      <c r="U703" t="str">
        <f t="shared" ca="1" si="65"/>
        <v>Churned</v>
      </c>
      <c r="V703" t="s">
        <v>2035</v>
      </c>
      <c r="W703">
        <f t="shared" si="66"/>
        <v>5500</v>
      </c>
      <c r="X703">
        <v>9</v>
      </c>
    </row>
    <row r="704" spans="1:24" x14ac:dyDescent="0.3">
      <c r="A704" t="s">
        <v>713</v>
      </c>
      <c r="B704" t="s">
        <v>1712</v>
      </c>
      <c r="C704">
        <v>28</v>
      </c>
      <c r="D704" t="str">
        <f t="shared" si="67"/>
        <v>Adult</v>
      </c>
      <c r="E704" t="s">
        <v>2006</v>
      </c>
      <c r="F704" s="3">
        <v>45421</v>
      </c>
      <c r="G704" s="2" t="str">
        <f t="shared" si="68"/>
        <v>May</v>
      </c>
      <c r="H704" s="2" t="str">
        <f t="shared" si="63"/>
        <v>2024</v>
      </c>
      <c r="I704" t="s">
        <v>2011</v>
      </c>
      <c r="J704" t="s">
        <v>2013</v>
      </c>
      <c r="L704" t="s">
        <v>2025</v>
      </c>
      <c r="M704" s="3">
        <v>45750</v>
      </c>
      <c r="N704">
        <f t="shared" ca="1" si="64"/>
        <v>79</v>
      </c>
      <c r="T704" s="4"/>
      <c r="U704" t="str">
        <f t="shared" ca="1" si="65"/>
        <v>Churned</v>
      </c>
      <c r="V704" t="s">
        <v>2035</v>
      </c>
      <c r="W704">
        <f t="shared" si="66"/>
        <v>700</v>
      </c>
      <c r="X704">
        <v>3</v>
      </c>
    </row>
    <row r="705" spans="1:24" x14ac:dyDescent="0.3">
      <c r="A705" t="s">
        <v>714</v>
      </c>
      <c r="B705" t="s">
        <v>1713</v>
      </c>
      <c r="C705">
        <v>40</v>
      </c>
      <c r="D705" t="str">
        <f t="shared" si="67"/>
        <v>Adult</v>
      </c>
      <c r="E705" t="s">
        <v>2006</v>
      </c>
      <c r="F705" s="3">
        <v>45431</v>
      </c>
      <c r="G705" s="2" t="str">
        <f t="shared" si="68"/>
        <v>May</v>
      </c>
      <c r="H705" s="2" t="str">
        <f t="shared" si="63"/>
        <v>2024</v>
      </c>
      <c r="I705" t="s">
        <v>2008</v>
      </c>
      <c r="J705" t="s">
        <v>2012</v>
      </c>
      <c r="K705" t="s">
        <v>2014</v>
      </c>
      <c r="L705" t="s">
        <v>2026</v>
      </c>
      <c r="M705" s="3">
        <v>45615</v>
      </c>
      <c r="N705">
        <f t="shared" ca="1" si="64"/>
        <v>214</v>
      </c>
      <c r="O705" s="4"/>
      <c r="P705" s="4"/>
      <c r="Q705" s="4"/>
      <c r="R705" s="13">
        <v>21</v>
      </c>
      <c r="S705" s="13">
        <v>20</v>
      </c>
      <c r="T705" s="4">
        <v>8</v>
      </c>
      <c r="U705" t="str">
        <f t="shared" ca="1" si="65"/>
        <v>Churned</v>
      </c>
      <c r="V705" t="s">
        <v>2035</v>
      </c>
      <c r="W705">
        <f t="shared" si="66"/>
        <v>5500</v>
      </c>
      <c r="X705">
        <v>9</v>
      </c>
    </row>
    <row r="706" spans="1:24" x14ac:dyDescent="0.3">
      <c r="A706" t="s">
        <v>715</v>
      </c>
      <c r="B706" t="s">
        <v>1714</v>
      </c>
      <c r="C706">
        <v>40</v>
      </c>
      <c r="D706" t="str">
        <f t="shared" si="67"/>
        <v>Adult</v>
      </c>
      <c r="E706" t="s">
        <v>2007</v>
      </c>
      <c r="F706" s="3">
        <v>45009</v>
      </c>
      <c r="G706" s="2" t="str">
        <f t="shared" si="68"/>
        <v>Mar</v>
      </c>
      <c r="H706" s="2" t="str">
        <f t="shared" ref="H706:H769" si="69">TEXT(F706,"yyyy")</f>
        <v>2023</v>
      </c>
      <c r="I706" t="s">
        <v>2010</v>
      </c>
      <c r="J706" t="s">
        <v>2013</v>
      </c>
      <c r="L706" t="s">
        <v>2026</v>
      </c>
      <c r="M706" s="3">
        <v>45612</v>
      </c>
      <c r="N706">
        <f t="shared" ref="N706:N769" ca="1" si="70">IF(M706="", "", TODAY()-M706)</f>
        <v>217</v>
      </c>
      <c r="O706" s="4"/>
      <c r="P706" s="4"/>
      <c r="Q706" s="4"/>
      <c r="R706" s="4"/>
      <c r="S706" s="4"/>
      <c r="T706" s="4">
        <v>6</v>
      </c>
      <c r="U706" t="str">
        <f t="shared" ref="U706:U769" ca="1" si="71">IF(N706&gt;45, "Churned", "Active")</f>
        <v>Churned</v>
      </c>
      <c r="V706" t="s">
        <v>2034</v>
      </c>
      <c r="W706">
        <f t="shared" ref="W706:W769" si="72">IF(I706="Annual",5500,IF(I706="Quarterly",1800,IF(I706="Six month",3500,700)))</f>
        <v>3500</v>
      </c>
      <c r="X706">
        <v>4</v>
      </c>
    </row>
    <row r="707" spans="1:24" x14ac:dyDescent="0.3">
      <c r="A707" t="s">
        <v>716</v>
      </c>
      <c r="B707" t="s">
        <v>1715</v>
      </c>
      <c r="C707">
        <v>77</v>
      </c>
      <c r="D707" t="str">
        <f t="shared" ref="D707:D770" si="73">IF(C707&gt;=45,"Senior",IF(C707&gt;=18,"Adult","Teenage"))</f>
        <v>Senior</v>
      </c>
      <c r="E707" t="s">
        <v>2006</v>
      </c>
      <c r="F707" s="3">
        <v>45688</v>
      </c>
      <c r="G707" s="2" t="str">
        <f t="shared" ref="G707:G770" si="74">TEXT(F707,"mmm")</f>
        <v>Jan</v>
      </c>
      <c r="H707" s="2" t="str">
        <f t="shared" si="69"/>
        <v>2025</v>
      </c>
      <c r="I707" t="s">
        <v>2011</v>
      </c>
      <c r="J707" t="s">
        <v>2013</v>
      </c>
      <c r="L707" t="s">
        <v>2027</v>
      </c>
      <c r="M707" s="3">
        <v>45799</v>
      </c>
      <c r="N707">
        <f t="shared" ca="1" si="70"/>
        <v>30</v>
      </c>
      <c r="T707" s="4"/>
      <c r="U707" t="str">
        <f t="shared" ca="1" si="71"/>
        <v>Active</v>
      </c>
      <c r="V707" t="s">
        <v>2034</v>
      </c>
      <c r="W707">
        <f t="shared" si="72"/>
        <v>700</v>
      </c>
      <c r="X707">
        <v>10</v>
      </c>
    </row>
    <row r="708" spans="1:24" x14ac:dyDescent="0.3">
      <c r="A708" t="s">
        <v>717</v>
      </c>
      <c r="B708" t="s">
        <v>1716</v>
      </c>
      <c r="C708">
        <v>18</v>
      </c>
      <c r="D708" t="str">
        <f t="shared" si="73"/>
        <v>Adult</v>
      </c>
      <c r="E708" t="s">
        <v>2007</v>
      </c>
      <c r="F708" s="3">
        <v>45093</v>
      </c>
      <c r="G708" s="2" t="str">
        <f t="shared" si="74"/>
        <v>Jun</v>
      </c>
      <c r="H708" s="2" t="str">
        <f t="shared" si="69"/>
        <v>2023</v>
      </c>
      <c r="I708" t="s">
        <v>2011</v>
      </c>
      <c r="J708" t="s">
        <v>2012</v>
      </c>
      <c r="K708" t="s">
        <v>2015</v>
      </c>
      <c r="L708" t="s">
        <v>2028</v>
      </c>
      <c r="M708" s="3">
        <v>45557</v>
      </c>
      <c r="N708">
        <f t="shared" ca="1" si="70"/>
        <v>272</v>
      </c>
      <c r="O708" s="4"/>
      <c r="P708" s="4"/>
      <c r="Q708" s="13">
        <v>9</v>
      </c>
      <c r="R708" s="13">
        <v>29</v>
      </c>
      <c r="S708" s="13">
        <v>10</v>
      </c>
      <c r="T708" s="4">
        <v>29</v>
      </c>
      <c r="U708" t="str">
        <f t="shared" ca="1" si="71"/>
        <v>Churned</v>
      </c>
      <c r="V708" t="s">
        <v>2035</v>
      </c>
      <c r="W708">
        <f t="shared" si="72"/>
        <v>700</v>
      </c>
      <c r="X708">
        <v>5</v>
      </c>
    </row>
    <row r="709" spans="1:24" x14ac:dyDescent="0.3">
      <c r="A709" t="s">
        <v>718</v>
      </c>
      <c r="B709" t="s">
        <v>1717</v>
      </c>
      <c r="C709">
        <v>72</v>
      </c>
      <c r="D709" t="str">
        <f t="shared" si="73"/>
        <v>Senior</v>
      </c>
      <c r="E709" t="s">
        <v>2006</v>
      </c>
      <c r="F709" s="3">
        <v>45105</v>
      </c>
      <c r="G709" s="2" t="str">
        <f t="shared" si="74"/>
        <v>Jun</v>
      </c>
      <c r="H709" s="2" t="str">
        <f t="shared" si="69"/>
        <v>2023</v>
      </c>
      <c r="I709" t="s">
        <v>2011</v>
      </c>
      <c r="J709" t="s">
        <v>2012</v>
      </c>
      <c r="K709" t="s">
        <v>2017</v>
      </c>
      <c r="L709" t="s">
        <v>2027</v>
      </c>
      <c r="M709" s="3">
        <v>45820</v>
      </c>
      <c r="N709">
        <f t="shared" ca="1" si="70"/>
        <v>9</v>
      </c>
      <c r="U709" t="str">
        <f t="shared" ca="1" si="71"/>
        <v>Active</v>
      </c>
      <c r="V709" t="s">
        <v>2035</v>
      </c>
      <c r="W709">
        <f t="shared" si="72"/>
        <v>700</v>
      </c>
      <c r="X709">
        <v>4</v>
      </c>
    </row>
    <row r="710" spans="1:24" x14ac:dyDescent="0.3">
      <c r="A710" t="s">
        <v>719</v>
      </c>
      <c r="B710" t="s">
        <v>1718</v>
      </c>
      <c r="C710">
        <v>28</v>
      </c>
      <c r="D710" t="str">
        <f t="shared" si="73"/>
        <v>Adult</v>
      </c>
      <c r="E710" t="s">
        <v>2006</v>
      </c>
      <c r="F710" s="3">
        <v>45437</v>
      </c>
      <c r="G710" s="2" t="str">
        <f t="shared" si="74"/>
        <v>May</v>
      </c>
      <c r="H710" s="2" t="str">
        <f t="shared" si="69"/>
        <v>2024</v>
      </c>
      <c r="I710" t="s">
        <v>2009</v>
      </c>
      <c r="J710" t="s">
        <v>2012</v>
      </c>
      <c r="K710" t="s">
        <v>2017</v>
      </c>
      <c r="L710" t="s">
        <v>2028</v>
      </c>
      <c r="M710" s="3">
        <v>45639</v>
      </c>
      <c r="N710">
        <f t="shared" ca="1" si="70"/>
        <v>190</v>
      </c>
      <c r="O710" s="4"/>
      <c r="P710" s="4"/>
      <c r="Q710" s="13">
        <v>22</v>
      </c>
      <c r="R710" s="13">
        <v>9</v>
      </c>
      <c r="S710" s="13">
        <v>1</v>
      </c>
      <c r="T710" s="4">
        <v>8</v>
      </c>
      <c r="U710" t="str">
        <f t="shared" ca="1" si="71"/>
        <v>Churned</v>
      </c>
      <c r="V710" t="s">
        <v>2034</v>
      </c>
      <c r="W710">
        <f t="shared" si="72"/>
        <v>1800</v>
      </c>
      <c r="X710">
        <v>8</v>
      </c>
    </row>
    <row r="711" spans="1:24" x14ac:dyDescent="0.3">
      <c r="A711" t="s">
        <v>720</v>
      </c>
      <c r="B711" t="s">
        <v>1719</v>
      </c>
      <c r="C711">
        <v>68</v>
      </c>
      <c r="D711" t="str">
        <f t="shared" si="73"/>
        <v>Senior</v>
      </c>
      <c r="E711" t="s">
        <v>2006</v>
      </c>
      <c r="F711" s="3">
        <v>45596</v>
      </c>
      <c r="G711" s="2" t="str">
        <f t="shared" si="74"/>
        <v>Oct</v>
      </c>
      <c r="H711" s="2" t="str">
        <f t="shared" si="69"/>
        <v>2024</v>
      </c>
      <c r="I711" t="s">
        <v>2008</v>
      </c>
      <c r="J711" t="s">
        <v>2012</v>
      </c>
      <c r="K711" t="s">
        <v>2014</v>
      </c>
      <c r="L711" t="s">
        <v>2028</v>
      </c>
      <c r="M711" s="3">
        <v>45811</v>
      </c>
      <c r="N711">
        <f t="shared" ca="1" si="70"/>
        <v>18</v>
      </c>
      <c r="U711" t="str">
        <f t="shared" ca="1" si="71"/>
        <v>Active</v>
      </c>
      <c r="V711" t="s">
        <v>2035</v>
      </c>
      <c r="W711">
        <f t="shared" si="72"/>
        <v>5500</v>
      </c>
      <c r="X711">
        <v>9</v>
      </c>
    </row>
    <row r="712" spans="1:24" x14ac:dyDescent="0.3">
      <c r="A712" t="s">
        <v>721</v>
      </c>
      <c r="B712" t="s">
        <v>1720</v>
      </c>
      <c r="C712">
        <v>16</v>
      </c>
      <c r="D712" t="str">
        <f t="shared" si="73"/>
        <v>Teenage</v>
      </c>
      <c r="E712" t="s">
        <v>2007</v>
      </c>
      <c r="F712" s="3">
        <v>45631</v>
      </c>
      <c r="G712" s="2" t="str">
        <f t="shared" si="74"/>
        <v>Dec</v>
      </c>
      <c r="H712" s="2" t="str">
        <f t="shared" si="69"/>
        <v>2024</v>
      </c>
      <c r="I712" t="s">
        <v>2010</v>
      </c>
      <c r="J712" t="s">
        <v>2013</v>
      </c>
      <c r="L712" t="s">
        <v>2026</v>
      </c>
      <c r="M712" s="3">
        <v>45817</v>
      </c>
      <c r="N712">
        <f t="shared" ca="1" si="70"/>
        <v>12</v>
      </c>
      <c r="U712" t="str">
        <f t="shared" ca="1" si="71"/>
        <v>Active</v>
      </c>
      <c r="V712" t="s">
        <v>2035</v>
      </c>
      <c r="W712">
        <f t="shared" si="72"/>
        <v>3500</v>
      </c>
      <c r="X712">
        <v>4</v>
      </c>
    </row>
    <row r="713" spans="1:24" x14ac:dyDescent="0.3">
      <c r="A713" t="s">
        <v>722</v>
      </c>
      <c r="B713" t="s">
        <v>1721</v>
      </c>
      <c r="C713">
        <v>16</v>
      </c>
      <c r="D713" t="str">
        <f t="shared" si="73"/>
        <v>Teenage</v>
      </c>
      <c r="E713" t="s">
        <v>2007</v>
      </c>
      <c r="F713" s="3">
        <v>45582</v>
      </c>
      <c r="G713" s="2" t="str">
        <f t="shared" si="74"/>
        <v>Oct</v>
      </c>
      <c r="H713" s="2" t="str">
        <f t="shared" si="69"/>
        <v>2024</v>
      </c>
      <c r="I713" t="s">
        <v>2010</v>
      </c>
      <c r="J713" t="s">
        <v>2012</v>
      </c>
      <c r="K713" t="s">
        <v>2015</v>
      </c>
      <c r="L713" t="s">
        <v>2026</v>
      </c>
      <c r="M713" s="3">
        <v>45704</v>
      </c>
      <c r="N713">
        <f t="shared" ca="1" si="70"/>
        <v>125</v>
      </c>
      <c r="T713" s="4"/>
      <c r="U713" t="str">
        <f t="shared" ca="1" si="71"/>
        <v>Churned</v>
      </c>
      <c r="V713" t="s">
        <v>2034</v>
      </c>
      <c r="W713">
        <f t="shared" si="72"/>
        <v>3500</v>
      </c>
      <c r="X713">
        <v>6</v>
      </c>
    </row>
    <row r="714" spans="1:24" x14ac:dyDescent="0.3">
      <c r="A714" t="s">
        <v>723</v>
      </c>
      <c r="B714" t="s">
        <v>1722</v>
      </c>
      <c r="C714">
        <v>17</v>
      </c>
      <c r="D714" t="str">
        <f t="shared" si="73"/>
        <v>Teenage</v>
      </c>
      <c r="E714" t="s">
        <v>2006</v>
      </c>
      <c r="F714" s="3">
        <v>45458</v>
      </c>
      <c r="G714" s="2" t="str">
        <f t="shared" si="74"/>
        <v>Jun</v>
      </c>
      <c r="H714" s="2" t="str">
        <f t="shared" si="69"/>
        <v>2024</v>
      </c>
      <c r="I714" t="s">
        <v>2011</v>
      </c>
      <c r="J714" t="s">
        <v>2012</v>
      </c>
      <c r="K714" t="s">
        <v>2015</v>
      </c>
      <c r="L714" t="s">
        <v>2026</v>
      </c>
      <c r="M714" s="3">
        <v>45744</v>
      </c>
      <c r="N714">
        <f t="shared" ca="1" si="70"/>
        <v>85</v>
      </c>
      <c r="T714" s="4"/>
      <c r="U714" t="str">
        <f t="shared" ca="1" si="71"/>
        <v>Churned</v>
      </c>
      <c r="V714" t="s">
        <v>2034</v>
      </c>
      <c r="W714">
        <f t="shared" si="72"/>
        <v>700</v>
      </c>
      <c r="X714">
        <v>10</v>
      </c>
    </row>
    <row r="715" spans="1:24" x14ac:dyDescent="0.3">
      <c r="A715" t="s">
        <v>724</v>
      </c>
      <c r="B715" t="s">
        <v>1723</v>
      </c>
      <c r="C715">
        <v>55</v>
      </c>
      <c r="D715" t="str">
        <f t="shared" si="73"/>
        <v>Senior</v>
      </c>
      <c r="E715" t="s">
        <v>2006</v>
      </c>
      <c r="F715" s="3">
        <v>45244</v>
      </c>
      <c r="G715" s="2" t="str">
        <f t="shared" si="74"/>
        <v>Nov</v>
      </c>
      <c r="H715" s="2" t="str">
        <f t="shared" si="69"/>
        <v>2023</v>
      </c>
      <c r="I715" t="s">
        <v>2010</v>
      </c>
      <c r="J715" t="s">
        <v>2013</v>
      </c>
      <c r="L715" t="s">
        <v>2047</v>
      </c>
      <c r="M715" s="3">
        <v>45474</v>
      </c>
      <c r="N715">
        <f t="shared" ca="1" si="70"/>
        <v>355</v>
      </c>
      <c r="O715" s="4"/>
      <c r="P715" s="4"/>
      <c r="Q715" s="4"/>
      <c r="R715" s="4"/>
      <c r="S715" s="4"/>
      <c r="T715" s="4">
        <v>14</v>
      </c>
      <c r="U715" t="str">
        <f t="shared" ca="1" si="71"/>
        <v>Churned</v>
      </c>
      <c r="V715" t="s">
        <v>2034</v>
      </c>
      <c r="W715">
        <f t="shared" si="72"/>
        <v>3500</v>
      </c>
      <c r="X715">
        <v>2</v>
      </c>
    </row>
    <row r="716" spans="1:24" x14ac:dyDescent="0.3">
      <c r="A716" t="s">
        <v>725</v>
      </c>
      <c r="B716" t="s">
        <v>1724</v>
      </c>
      <c r="C716">
        <v>54</v>
      </c>
      <c r="D716" t="str">
        <f t="shared" si="73"/>
        <v>Senior</v>
      </c>
      <c r="E716" t="s">
        <v>2006</v>
      </c>
      <c r="F716" s="3">
        <v>45199</v>
      </c>
      <c r="G716" s="2" t="str">
        <f t="shared" si="74"/>
        <v>Sep</v>
      </c>
      <c r="H716" s="2" t="str">
        <f t="shared" si="69"/>
        <v>2023</v>
      </c>
      <c r="I716" t="s">
        <v>2009</v>
      </c>
      <c r="J716" t="s">
        <v>2013</v>
      </c>
      <c r="L716" t="s">
        <v>2047</v>
      </c>
      <c r="M716" s="3">
        <v>45679</v>
      </c>
      <c r="N716">
        <f t="shared" ca="1" si="70"/>
        <v>150</v>
      </c>
      <c r="U716" t="str">
        <f t="shared" ca="1" si="71"/>
        <v>Churned</v>
      </c>
      <c r="V716" t="s">
        <v>2034</v>
      </c>
      <c r="W716">
        <f t="shared" si="72"/>
        <v>1800</v>
      </c>
      <c r="X716">
        <v>5</v>
      </c>
    </row>
    <row r="717" spans="1:24" x14ac:dyDescent="0.3">
      <c r="A717" t="s">
        <v>726</v>
      </c>
      <c r="B717" t="s">
        <v>1725</v>
      </c>
      <c r="C717">
        <v>39</v>
      </c>
      <c r="D717" t="str">
        <f t="shared" si="73"/>
        <v>Adult</v>
      </c>
      <c r="E717" t="s">
        <v>2006</v>
      </c>
      <c r="F717" s="3">
        <v>45505</v>
      </c>
      <c r="G717" s="2" t="str">
        <f t="shared" si="74"/>
        <v>Aug</v>
      </c>
      <c r="H717" s="2" t="str">
        <f t="shared" si="69"/>
        <v>2024</v>
      </c>
      <c r="I717" t="s">
        <v>2011</v>
      </c>
      <c r="J717" t="s">
        <v>2013</v>
      </c>
      <c r="L717" t="s">
        <v>2025</v>
      </c>
      <c r="M717" s="3">
        <v>45809</v>
      </c>
      <c r="N717">
        <f t="shared" ca="1" si="70"/>
        <v>20</v>
      </c>
      <c r="U717" t="str">
        <f t="shared" ca="1" si="71"/>
        <v>Active</v>
      </c>
      <c r="V717" t="s">
        <v>2035</v>
      </c>
      <c r="W717">
        <f t="shared" si="72"/>
        <v>700</v>
      </c>
      <c r="X717">
        <v>6</v>
      </c>
    </row>
    <row r="718" spans="1:24" x14ac:dyDescent="0.3">
      <c r="A718" t="s">
        <v>727</v>
      </c>
      <c r="B718" t="s">
        <v>1726</v>
      </c>
      <c r="C718">
        <v>30</v>
      </c>
      <c r="D718" t="str">
        <f t="shared" si="73"/>
        <v>Adult</v>
      </c>
      <c r="E718" t="s">
        <v>2007</v>
      </c>
      <c r="F718" s="3">
        <v>45372</v>
      </c>
      <c r="G718" s="2" t="str">
        <f t="shared" si="74"/>
        <v>Mar</v>
      </c>
      <c r="H718" s="2" t="str">
        <f t="shared" si="69"/>
        <v>2024</v>
      </c>
      <c r="I718" t="s">
        <v>2010</v>
      </c>
      <c r="J718" t="s">
        <v>2012</v>
      </c>
      <c r="K718" t="s">
        <v>2014</v>
      </c>
      <c r="L718" t="s">
        <v>2027</v>
      </c>
      <c r="M718" s="3">
        <v>45799</v>
      </c>
      <c r="N718">
        <f t="shared" ca="1" si="70"/>
        <v>30</v>
      </c>
      <c r="T718" s="4"/>
      <c r="U718" t="str">
        <f t="shared" ca="1" si="71"/>
        <v>Active</v>
      </c>
      <c r="V718" t="s">
        <v>2035</v>
      </c>
      <c r="W718">
        <f t="shared" si="72"/>
        <v>3500</v>
      </c>
      <c r="X718">
        <v>1</v>
      </c>
    </row>
    <row r="719" spans="1:24" x14ac:dyDescent="0.3">
      <c r="A719" t="s">
        <v>728</v>
      </c>
      <c r="B719" t="s">
        <v>1727</v>
      </c>
      <c r="C719">
        <v>27</v>
      </c>
      <c r="D719" t="str">
        <f t="shared" si="73"/>
        <v>Adult</v>
      </c>
      <c r="E719" t="s">
        <v>2006</v>
      </c>
      <c r="F719" s="3">
        <v>45134</v>
      </c>
      <c r="G719" s="2" t="str">
        <f t="shared" si="74"/>
        <v>Jul</v>
      </c>
      <c r="H719" s="2" t="str">
        <f t="shared" si="69"/>
        <v>2023</v>
      </c>
      <c r="I719" t="s">
        <v>2008</v>
      </c>
      <c r="J719" t="s">
        <v>2013</v>
      </c>
      <c r="L719" t="s">
        <v>2047</v>
      </c>
      <c r="M719" s="3">
        <v>45797</v>
      </c>
      <c r="N719">
        <f t="shared" ca="1" si="70"/>
        <v>32</v>
      </c>
      <c r="T719" s="4"/>
      <c r="U719" t="str">
        <f t="shared" ca="1" si="71"/>
        <v>Active</v>
      </c>
      <c r="V719" t="s">
        <v>2035</v>
      </c>
      <c r="W719">
        <f t="shared" si="72"/>
        <v>5500</v>
      </c>
      <c r="X719">
        <v>4</v>
      </c>
    </row>
    <row r="720" spans="1:24" x14ac:dyDescent="0.3">
      <c r="A720" t="s">
        <v>729</v>
      </c>
      <c r="B720" t="s">
        <v>1728</v>
      </c>
      <c r="C720">
        <v>45</v>
      </c>
      <c r="D720" t="str">
        <f t="shared" si="73"/>
        <v>Senior</v>
      </c>
      <c r="E720" t="s">
        <v>2006</v>
      </c>
      <c r="F720" s="3">
        <v>45291</v>
      </c>
      <c r="G720" s="2" t="str">
        <f t="shared" si="74"/>
        <v>Dec</v>
      </c>
      <c r="H720" s="2" t="str">
        <f t="shared" si="69"/>
        <v>2023</v>
      </c>
      <c r="I720" t="s">
        <v>2010</v>
      </c>
      <c r="J720" t="s">
        <v>2013</v>
      </c>
      <c r="L720" t="s">
        <v>2025</v>
      </c>
      <c r="M720" s="3">
        <v>45705</v>
      </c>
      <c r="N720">
        <f t="shared" ca="1" si="70"/>
        <v>124</v>
      </c>
      <c r="T720" s="4"/>
      <c r="U720" t="str">
        <f t="shared" ca="1" si="71"/>
        <v>Churned</v>
      </c>
      <c r="V720" t="s">
        <v>2035</v>
      </c>
      <c r="W720">
        <f t="shared" si="72"/>
        <v>3500</v>
      </c>
      <c r="X720">
        <v>5</v>
      </c>
    </row>
    <row r="721" spans="1:24" x14ac:dyDescent="0.3">
      <c r="A721" t="s">
        <v>730</v>
      </c>
      <c r="B721" t="s">
        <v>1729</v>
      </c>
      <c r="C721">
        <v>33</v>
      </c>
      <c r="D721" t="str">
        <f t="shared" si="73"/>
        <v>Adult</v>
      </c>
      <c r="E721" t="s">
        <v>2007</v>
      </c>
      <c r="F721" s="3">
        <v>45242</v>
      </c>
      <c r="G721" s="2" t="str">
        <f t="shared" si="74"/>
        <v>Nov</v>
      </c>
      <c r="H721" s="2" t="str">
        <f t="shared" si="69"/>
        <v>2023</v>
      </c>
      <c r="I721" t="s">
        <v>2009</v>
      </c>
      <c r="J721" t="s">
        <v>2012</v>
      </c>
      <c r="K721" t="s">
        <v>2017</v>
      </c>
      <c r="L721" t="s">
        <v>2047</v>
      </c>
      <c r="M721" s="3">
        <v>45805</v>
      </c>
      <c r="N721">
        <f t="shared" ca="1" si="70"/>
        <v>24</v>
      </c>
      <c r="T721" s="4"/>
      <c r="U721" t="str">
        <f t="shared" ca="1" si="71"/>
        <v>Active</v>
      </c>
      <c r="V721" t="s">
        <v>2035</v>
      </c>
      <c r="W721">
        <f t="shared" si="72"/>
        <v>1800</v>
      </c>
      <c r="X721">
        <v>10</v>
      </c>
    </row>
    <row r="722" spans="1:24" x14ac:dyDescent="0.3">
      <c r="A722" t="s">
        <v>731</v>
      </c>
      <c r="B722" t="s">
        <v>1730</v>
      </c>
      <c r="C722">
        <v>78</v>
      </c>
      <c r="D722" t="str">
        <f t="shared" si="73"/>
        <v>Senior</v>
      </c>
      <c r="E722" t="s">
        <v>2006</v>
      </c>
      <c r="F722" s="3">
        <v>45139</v>
      </c>
      <c r="G722" s="2" t="str">
        <f t="shared" si="74"/>
        <v>Aug</v>
      </c>
      <c r="H722" s="2" t="str">
        <f t="shared" si="69"/>
        <v>2023</v>
      </c>
      <c r="I722" t="s">
        <v>2008</v>
      </c>
      <c r="J722" t="s">
        <v>2012</v>
      </c>
      <c r="K722" t="s">
        <v>2015</v>
      </c>
      <c r="L722" t="s">
        <v>2028</v>
      </c>
      <c r="M722" s="3">
        <v>45811</v>
      </c>
      <c r="N722">
        <f t="shared" ca="1" si="70"/>
        <v>18</v>
      </c>
      <c r="U722" t="str">
        <f t="shared" ca="1" si="71"/>
        <v>Active</v>
      </c>
      <c r="V722" t="s">
        <v>2034</v>
      </c>
      <c r="W722">
        <f t="shared" si="72"/>
        <v>5500</v>
      </c>
      <c r="X722">
        <v>2</v>
      </c>
    </row>
    <row r="723" spans="1:24" x14ac:dyDescent="0.3">
      <c r="A723" t="s">
        <v>732</v>
      </c>
      <c r="B723" t="s">
        <v>1731</v>
      </c>
      <c r="C723">
        <v>58</v>
      </c>
      <c r="D723" t="str">
        <f t="shared" si="73"/>
        <v>Senior</v>
      </c>
      <c r="E723" t="s">
        <v>2007</v>
      </c>
      <c r="F723" s="3">
        <v>44952</v>
      </c>
      <c r="G723" s="2" t="str">
        <f t="shared" si="74"/>
        <v>Jan</v>
      </c>
      <c r="H723" s="2" t="str">
        <f t="shared" si="69"/>
        <v>2023</v>
      </c>
      <c r="I723" t="s">
        <v>2009</v>
      </c>
      <c r="J723" t="s">
        <v>2012</v>
      </c>
      <c r="K723" t="s">
        <v>2015</v>
      </c>
      <c r="L723" t="s">
        <v>2027</v>
      </c>
      <c r="M723" s="3">
        <v>45555</v>
      </c>
      <c r="N723">
        <f t="shared" ca="1" si="70"/>
        <v>274</v>
      </c>
      <c r="O723" s="4"/>
      <c r="P723" s="4"/>
      <c r="Q723" s="4"/>
      <c r="R723" s="4"/>
      <c r="S723" s="4"/>
      <c r="T723" s="4">
        <v>4</v>
      </c>
      <c r="U723" t="str">
        <f t="shared" ca="1" si="71"/>
        <v>Churned</v>
      </c>
      <c r="V723" t="s">
        <v>2035</v>
      </c>
      <c r="W723">
        <f t="shared" si="72"/>
        <v>1800</v>
      </c>
      <c r="X723">
        <v>6</v>
      </c>
    </row>
    <row r="724" spans="1:24" x14ac:dyDescent="0.3">
      <c r="A724" t="s">
        <v>733</v>
      </c>
      <c r="B724" t="s">
        <v>1732</v>
      </c>
      <c r="C724">
        <v>73</v>
      </c>
      <c r="D724" t="str">
        <f t="shared" si="73"/>
        <v>Senior</v>
      </c>
      <c r="E724" t="s">
        <v>2007</v>
      </c>
      <c r="F724" s="3">
        <v>44964</v>
      </c>
      <c r="G724" s="2" t="str">
        <f t="shared" si="74"/>
        <v>Feb</v>
      </c>
      <c r="H724" s="2" t="str">
        <f t="shared" si="69"/>
        <v>2023</v>
      </c>
      <c r="I724" t="s">
        <v>2011</v>
      </c>
      <c r="J724" t="s">
        <v>2013</v>
      </c>
      <c r="L724" t="s">
        <v>2028</v>
      </c>
      <c r="M724" s="3">
        <v>45639</v>
      </c>
      <c r="N724">
        <f t="shared" ca="1" si="70"/>
        <v>190</v>
      </c>
      <c r="O724" s="4"/>
      <c r="P724" s="4"/>
      <c r="Q724" s="4"/>
      <c r="R724" s="4"/>
      <c r="S724" s="4"/>
      <c r="T724" s="4">
        <v>9</v>
      </c>
      <c r="U724" t="str">
        <f t="shared" ca="1" si="71"/>
        <v>Churned</v>
      </c>
      <c r="V724" t="s">
        <v>2035</v>
      </c>
      <c r="W724">
        <f t="shared" si="72"/>
        <v>700</v>
      </c>
      <c r="X724">
        <v>3</v>
      </c>
    </row>
    <row r="725" spans="1:24" x14ac:dyDescent="0.3">
      <c r="A725" t="s">
        <v>734</v>
      </c>
      <c r="B725" t="s">
        <v>1733</v>
      </c>
      <c r="C725">
        <v>61</v>
      </c>
      <c r="D725" t="str">
        <f t="shared" si="73"/>
        <v>Senior</v>
      </c>
      <c r="E725" t="s">
        <v>2007</v>
      </c>
      <c r="F725" s="3">
        <v>45706</v>
      </c>
      <c r="G725" s="2" t="str">
        <f t="shared" si="74"/>
        <v>Feb</v>
      </c>
      <c r="H725" s="2" t="str">
        <f t="shared" si="69"/>
        <v>2025</v>
      </c>
      <c r="I725" t="s">
        <v>2010</v>
      </c>
      <c r="J725" t="s">
        <v>2012</v>
      </c>
      <c r="K725" t="s">
        <v>2014</v>
      </c>
      <c r="L725" t="s">
        <v>2025</v>
      </c>
      <c r="M725" s="3">
        <v>45817</v>
      </c>
      <c r="N725">
        <f t="shared" ca="1" si="70"/>
        <v>12</v>
      </c>
      <c r="U725" t="str">
        <f t="shared" ca="1" si="71"/>
        <v>Active</v>
      </c>
      <c r="V725" t="s">
        <v>2035</v>
      </c>
      <c r="W725">
        <f t="shared" si="72"/>
        <v>3500</v>
      </c>
      <c r="X725">
        <v>5</v>
      </c>
    </row>
    <row r="726" spans="1:24" x14ac:dyDescent="0.3">
      <c r="A726" t="s">
        <v>735</v>
      </c>
      <c r="B726" t="s">
        <v>1734</v>
      </c>
      <c r="C726">
        <v>57</v>
      </c>
      <c r="D726" t="str">
        <f t="shared" si="73"/>
        <v>Senior</v>
      </c>
      <c r="E726" t="s">
        <v>2007</v>
      </c>
      <c r="F726" s="3">
        <v>45022</v>
      </c>
      <c r="G726" s="2" t="str">
        <f t="shared" si="74"/>
        <v>Apr</v>
      </c>
      <c r="H726" s="2" t="str">
        <f t="shared" si="69"/>
        <v>2023</v>
      </c>
      <c r="I726" t="s">
        <v>2010</v>
      </c>
      <c r="J726" t="s">
        <v>2012</v>
      </c>
      <c r="K726" t="s">
        <v>2014</v>
      </c>
      <c r="L726" t="s">
        <v>2047</v>
      </c>
      <c r="M726" s="3">
        <v>45606</v>
      </c>
      <c r="N726">
        <f t="shared" ca="1" si="70"/>
        <v>223</v>
      </c>
      <c r="O726" s="4"/>
      <c r="P726" s="4"/>
      <c r="Q726" s="13">
        <v>24</v>
      </c>
      <c r="R726" s="13">
        <v>12</v>
      </c>
      <c r="S726" s="13">
        <v>1</v>
      </c>
      <c r="T726" s="4">
        <v>2</v>
      </c>
      <c r="U726" t="str">
        <f t="shared" ca="1" si="71"/>
        <v>Churned</v>
      </c>
      <c r="V726" t="s">
        <v>2034</v>
      </c>
      <c r="W726">
        <f t="shared" si="72"/>
        <v>3500</v>
      </c>
      <c r="X726">
        <v>8</v>
      </c>
    </row>
    <row r="727" spans="1:24" x14ac:dyDescent="0.3">
      <c r="A727" t="s">
        <v>736</v>
      </c>
      <c r="B727" t="s">
        <v>1735</v>
      </c>
      <c r="C727">
        <v>42</v>
      </c>
      <c r="D727" t="str">
        <f t="shared" si="73"/>
        <v>Adult</v>
      </c>
      <c r="E727" t="s">
        <v>2007</v>
      </c>
      <c r="F727" s="3">
        <v>45708</v>
      </c>
      <c r="G727" s="2" t="str">
        <f t="shared" si="74"/>
        <v>Feb</v>
      </c>
      <c r="H727" s="2" t="str">
        <f t="shared" si="69"/>
        <v>2025</v>
      </c>
      <c r="I727" t="s">
        <v>2008</v>
      </c>
      <c r="J727" t="s">
        <v>2013</v>
      </c>
      <c r="L727" t="s">
        <v>2028</v>
      </c>
      <c r="M727" s="3">
        <v>45817</v>
      </c>
      <c r="N727">
        <f t="shared" ca="1" si="70"/>
        <v>12</v>
      </c>
      <c r="U727" t="str">
        <f t="shared" ca="1" si="71"/>
        <v>Active</v>
      </c>
      <c r="V727" t="s">
        <v>2035</v>
      </c>
      <c r="W727">
        <f t="shared" si="72"/>
        <v>5500</v>
      </c>
      <c r="X727">
        <v>8</v>
      </c>
    </row>
    <row r="728" spans="1:24" x14ac:dyDescent="0.3">
      <c r="A728" t="s">
        <v>737</v>
      </c>
      <c r="B728" t="s">
        <v>1736</v>
      </c>
      <c r="C728">
        <v>32</v>
      </c>
      <c r="D728" t="str">
        <f t="shared" si="73"/>
        <v>Adult</v>
      </c>
      <c r="E728" t="s">
        <v>2006</v>
      </c>
      <c r="F728" s="3">
        <v>45107</v>
      </c>
      <c r="G728" s="2" t="str">
        <f t="shared" si="74"/>
        <v>Jun</v>
      </c>
      <c r="H728" s="2" t="str">
        <f t="shared" si="69"/>
        <v>2023</v>
      </c>
      <c r="I728" t="s">
        <v>2011</v>
      </c>
      <c r="J728" t="s">
        <v>2012</v>
      </c>
      <c r="K728" t="s">
        <v>2015</v>
      </c>
      <c r="L728" t="s">
        <v>2025</v>
      </c>
      <c r="M728" s="3">
        <v>45679</v>
      </c>
      <c r="N728">
        <f t="shared" ca="1" si="70"/>
        <v>150</v>
      </c>
      <c r="U728" t="str">
        <f t="shared" ca="1" si="71"/>
        <v>Churned</v>
      </c>
      <c r="V728" t="s">
        <v>2035</v>
      </c>
      <c r="W728">
        <f t="shared" si="72"/>
        <v>700</v>
      </c>
      <c r="X728">
        <v>2</v>
      </c>
    </row>
    <row r="729" spans="1:24" x14ac:dyDescent="0.3">
      <c r="A729" t="s">
        <v>738</v>
      </c>
      <c r="B729" t="s">
        <v>1737</v>
      </c>
      <c r="C729">
        <v>17</v>
      </c>
      <c r="D729" t="str">
        <f t="shared" si="73"/>
        <v>Teenage</v>
      </c>
      <c r="E729" t="s">
        <v>2006</v>
      </c>
      <c r="F729" s="3">
        <v>45395</v>
      </c>
      <c r="G729" s="2" t="str">
        <f t="shared" si="74"/>
        <v>Apr</v>
      </c>
      <c r="H729" s="2" t="str">
        <f t="shared" si="69"/>
        <v>2024</v>
      </c>
      <c r="I729" t="s">
        <v>2011</v>
      </c>
      <c r="J729" t="s">
        <v>2013</v>
      </c>
      <c r="L729" t="s">
        <v>2025</v>
      </c>
      <c r="M729" s="3">
        <v>45793</v>
      </c>
      <c r="N729">
        <f t="shared" ca="1" si="70"/>
        <v>36</v>
      </c>
      <c r="T729" s="4"/>
      <c r="U729" t="str">
        <f t="shared" ca="1" si="71"/>
        <v>Active</v>
      </c>
      <c r="V729" t="s">
        <v>2035</v>
      </c>
      <c r="W729">
        <f t="shared" si="72"/>
        <v>700</v>
      </c>
      <c r="X729">
        <v>3</v>
      </c>
    </row>
    <row r="730" spans="1:24" x14ac:dyDescent="0.3">
      <c r="A730" t="s">
        <v>739</v>
      </c>
      <c r="B730" t="s">
        <v>1738</v>
      </c>
      <c r="C730">
        <v>47</v>
      </c>
      <c r="D730" t="str">
        <f t="shared" si="73"/>
        <v>Senior</v>
      </c>
      <c r="E730" t="s">
        <v>2006</v>
      </c>
      <c r="F730" s="3">
        <v>45318</v>
      </c>
      <c r="G730" s="2" t="str">
        <f t="shared" si="74"/>
        <v>Jan</v>
      </c>
      <c r="H730" s="2" t="str">
        <f t="shared" si="69"/>
        <v>2024</v>
      </c>
      <c r="I730" t="s">
        <v>2008</v>
      </c>
      <c r="J730" t="s">
        <v>2012</v>
      </c>
      <c r="K730" t="s">
        <v>2014</v>
      </c>
      <c r="L730" t="s">
        <v>2025</v>
      </c>
      <c r="M730" s="3">
        <v>45480</v>
      </c>
      <c r="N730">
        <f t="shared" ca="1" si="70"/>
        <v>349</v>
      </c>
      <c r="O730" s="4"/>
      <c r="P730" s="4"/>
      <c r="Q730" s="13">
        <v>18</v>
      </c>
      <c r="R730" s="13">
        <v>5</v>
      </c>
      <c r="S730" s="13">
        <v>10</v>
      </c>
      <c r="T730" s="4">
        <v>25</v>
      </c>
      <c r="U730" t="str">
        <f t="shared" ca="1" si="71"/>
        <v>Churned</v>
      </c>
      <c r="V730" t="s">
        <v>2035</v>
      </c>
      <c r="W730">
        <f t="shared" si="72"/>
        <v>5500</v>
      </c>
      <c r="X730">
        <v>9</v>
      </c>
    </row>
    <row r="731" spans="1:24" x14ac:dyDescent="0.3">
      <c r="A731" t="s">
        <v>740</v>
      </c>
      <c r="B731" t="s">
        <v>1739</v>
      </c>
      <c r="C731">
        <v>45</v>
      </c>
      <c r="D731" t="str">
        <f t="shared" si="73"/>
        <v>Senior</v>
      </c>
      <c r="E731" t="s">
        <v>2007</v>
      </c>
      <c r="F731" s="3">
        <v>45300</v>
      </c>
      <c r="G731" s="2" t="str">
        <f t="shared" si="74"/>
        <v>Jan</v>
      </c>
      <c r="H731" s="2" t="str">
        <f t="shared" si="69"/>
        <v>2024</v>
      </c>
      <c r="I731" t="s">
        <v>2011</v>
      </c>
      <c r="J731" t="s">
        <v>2013</v>
      </c>
      <c r="L731" t="s">
        <v>2025</v>
      </c>
      <c r="M731" s="3">
        <v>45715</v>
      </c>
      <c r="N731">
        <f t="shared" ca="1" si="70"/>
        <v>114</v>
      </c>
      <c r="T731" s="4"/>
      <c r="U731" t="str">
        <f t="shared" ca="1" si="71"/>
        <v>Churned</v>
      </c>
      <c r="V731" t="s">
        <v>2035</v>
      </c>
      <c r="W731">
        <f t="shared" si="72"/>
        <v>700</v>
      </c>
      <c r="X731">
        <v>6</v>
      </c>
    </row>
    <row r="732" spans="1:24" x14ac:dyDescent="0.3">
      <c r="A732" t="s">
        <v>741</v>
      </c>
      <c r="B732" t="s">
        <v>1740</v>
      </c>
      <c r="C732">
        <v>57</v>
      </c>
      <c r="D732" t="str">
        <f t="shared" si="73"/>
        <v>Senior</v>
      </c>
      <c r="E732" t="s">
        <v>2007</v>
      </c>
      <c r="F732" s="3">
        <v>45107</v>
      </c>
      <c r="G732" s="2" t="str">
        <f t="shared" si="74"/>
        <v>Jun</v>
      </c>
      <c r="H732" s="2" t="str">
        <f t="shared" si="69"/>
        <v>2023</v>
      </c>
      <c r="I732" t="s">
        <v>2011</v>
      </c>
      <c r="J732" t="s">
        <v>2012</v>
      </c>
      <c r="K732" t="s">
        <v>2017</v>
      </c>
      <c r="L732" t="s">
        <v>2028</v>
      </c>
      <c r="M732" s="3">
        <v>45704</v>
      </c>
      <c r="N732">
        <f t="shared" ca="1" si="70"/>
        <v>125</v>
      </c>
      <c r="T732" s="4"/>
      <c r="U732" t="str">
        <f t="shared" ca="1" si="71"/>
        <v>Churned</v>
      </c>
      <c r="V732" t="s">
        <v>2034</v>
      </c>
      <c r="W732">
        <f t="shared" si="72"/>
        <v>700</v>
      </c>
      <c r="X732">
        <v>9</v>
      </c>
    </row>
    <row r="733" spans="1:24" x14ac:dyDescent="0.3">
      <c r="A733" t="s">
        <v>742</v>
      </c>
      <c r="B733" t="s">
        <v>1741</v>
      </c>
      <c r="C733">
        <v>58</v>
      </c>
      <c r="D733" t="str">
        <f t="shared" si="73"/>
        <v>Senior</v>
      </c>
      <c r="E733" t="s">
        <v>2007</v>
      </c>
      <c r="F733" s="3">
        <v>45138</v>
      </c>
      <c r="G733" s="2" t="str">
        <f t="shared" si="74"/>
        <v>Jul</v>
      </c>
      <c r="H733" s="2" t="str">
        <f t="shared" si="69"/>
        <v>2023</v>
      </c>
      <c r="I733" t="s">
        <v>2008</v>
      </c>
      <c r="J733" t="s">
        <v>2013</v>
      </c>
      <c r="L733" t="s">
        <v>2028</v>
      </c>
      <c r="M733" s="3">
        <v>45822</v>
      </c>
      <c r="N733">
        <f t="shared" ca="1" si="70"/>
        <v>7</v>
      </c>
      <c r="U733" t="str">
        <f t="shared" ca="1" si="71"/>
        <v>Active</v>
      </c>
      <c r="V733" t="s">
        <v>2035</v>
      </c>
      <c r="W733">
        <f t="shared" si="72"/>
        <v>5500</v>
      </c>
      <c r="X733">
        <v>3</v>
      </c>
    </row>
    <row r="734" spans="1:24" x14ac:dyDescent="0.3">
      <c r="A734" t="s">
        <v>743</v>
      </c>
      <c r="B734" t="s">
        <v>1742</v>
      </c>
      <c r="C734">
        <v>14</v>
      </c>
      <c r="D734" t="str">
        <f t="shared" si="73"/>
        <v>Teenage</v>
      </c>
      <c r="E734" t="s">
        <v>2007</v>
      </c>
      <c r="F734" s="3">
        <v>45152</v>
      </c>
      <c r="G734" s="2" t="str">
        <f t="shared" si="74"/>
        <v>Aug</v>
      </c>
      <c r="H734" s="2" t="str">
        <f t="shared" si="69"/>
        <v>2023</v>
      </c>
      <c r="I734" t="s">
        <v>2009</v>
      </c>
      <c r="J734" t="s">
        <v>2012</v>
      </c>
      <c r="K734" t="s">
        <v>2015</v>
      </c>
      <c r="L734" t="s">
        <v>2047</v>
      </c>
      <c r="M734" s="3">
        <v>45801</v>
      </c>
      <c r="N734">
        <f t="shared" ca="1" si="70"/>
        <v>28</v>
      </c>
      <c r="T734" s="4"/>
      <c r="U734" t="str">
        <f t="shared" ca="1" si="71"/>
        <v>Active</v>
      </c>
      <c r="V734" t="s">
        <v>2035</v>
      </c>
      <c r="W734">
        <f t="shared" si="72"/>
        <v>1800</v>
      </c>
      <c r="X734">
        <v>2</v>
      </c>
    </row>
    <row r="735" spans="1:24" x14ac:dyDescent="0.3">
      <c r="A735" t="s">
        <v>744</v>
      </c>
      <c r="B735" t="s">
        <v>1743</v>
      </c>
      <c r="C735">
        <v>53</v>
      </c>
      <c r="D735" t="str">
        <f t="shared" si="73"/>
        <v>Senior</v>
      </c>
      <c r="E735" t="s">
        <v>2007</v>
      </c>
      <c r="F735" s="3">
        <v>45162</v>
      </c>
      <c r="G735" s="2" t="str">
        <f t="shared" si="74"/>
        <v>Aug</v>
      </c>
      <c r="H735" s="2" t="str">
        <f t="shared" si="69"/>
        <v>2023</v>
      </c>
      <c r="I735" t="s">
        <v>2008</v>
      </c>
      <c r="J735" t="s">
        <v>2013</v>
      </c>
      <c r="L735" t="s">
        <v>2025</v>
      </c>
      <c r="M735" s="3">
        <v>45665</v>
      </c>
      <c r="N735">
        <f t="shared" ca="1" si="70"/>
        <v>164</v>
      </c>
      <c r="U735" t="str">
        <f t="shared" ca="1" si="71"/>
        <v>Churned</v>
      </c>
      <c r="V735" t="s">
        <v>2034</v>
      </c>
      <c r="W735">
        <f t="shared" si="72"/>
        <v>5500</v>
      </c>
      <c r="X735">
        <v>10</v>
      </c>
    </row>
    <row r="736" spans="1:24" x14ac:dyDescent="0.3">
      <c r="A736" t="s">
        <v>745</v>
      </c>
      <c r="B736" t="s">
        <v>1744</v>
      </c>
      <c r="C736">
        <v>33</v>
      </c>
      <c r="D736" t="str">
        <f t="shared" si="73"/>
        <v>Adult</v>
      </c>
      <c r="E736" t="s">
        <v>2007</v>
      </c>
      <c r="F736" s="3">
        <v>44941</v>
      </c>
      <c r="G736" s="2" t="str">
        <f t="shared" si="74"/>
        <v>Jan</v>
      </c>
      <c r="H736" s="2" t="str">
        <f t="shared" si="69"/>
        <v>2023</v>
      </c>
      <c r="I736" t="s">
        <v>2011</v>
      </c>
      <c r="J736" t="s">
        <v>2012</v>
      </c>
      <c r="K736" t="s">
        <v>2016</v>
      </c>
      <c r="L736" t="s">
        <v>2047</v>
      </c>
      <c r="M736" s="3">
        <v>45479</v>
      </c>
      <c r="N736">
        <f t="shared" ca="1" si="70"/>
        <v>350</v>
      </c>
      <c r="O736" s="4"/>
      <c r="P736" s="4"/>
      <c r="Q736" s="13">
        <v>24</v>
      </c>
      <c r="R736" s="13">
        <v>16</v>
      </c>
      <c r="S736" s="13">
        <v>24</v>
      </c>
      <c r="T736" s="4">
        <v>29</v>
      </c>
      <c r="U736" t="str">
        <f t="shared" ca="1" si="71"/>
        <v>Churned</v>
      </c>
      <c r="V736" t="s">
        <v>2034</v>
      </c>
      <c r="W736">
        <f t="shared" si="72"/>
        <v>700</v>
      </c>
      <c r="X736">
        <v>5</v>
      </c>
    </row>
    <row r="737" spans="1:24" x14ac:dyDescent="0.3">
      <c r="A737" t="s">
        <v>746</v>
      </c>
      <c r="B737" t="s">
        <v>1745</v>
      </c>
      <c r="C737">
        <v>27</v>
      </c>
      <c r="D737" t="str">
        <f t="shared" si="73"/>
        <v>Adult</v>
      </c>
      <c r="E737" t="s">
        <v>2006</v>
      </c>
      <c r="F737" s="3">
        <v>45416</v>
      </c>
      <c r="G737" s="2" t="str">
        <f t="shared" si="74"/>
        <v>May</v>
      </c>
      <c r="H737" s="2" t="str">
        <f t="shared" si="69"/>
        <v>2024</v>
      </c>
      <c r="I737" t="s">
        <v>2010</v>
      </c>
      <c r="J737" t="s">
        <v>2012</v>
      </c>
      <c r="K737" t="s">
        <v>2014</v>
      </c>
      <c r="L737" t="s">
        <v>2025</v>
      </c>
      <c r="M737" s="3">
        <v>45806</v>
      </c>
      <c r="N737">
        <f t="shared" ca="1" si="70"/>
        <v>23</v>
      </c>
      <c r="T737" s="4"/>
      <c r="U737" t="str">
        <f t="shared" ca="1" si="71"/>
        <v>Active</v>
      </c>
      <c r="V737" t="s">
        <v>2035</v>
      </c>
      <c r="W737">
        <f t="shared" si="72"/>
        <v>3500</v>
      </c>
      <c r="X737">
        <v>8</v>
      </c>
    </row>
    <row r="738" spans="1:24" x14ac:dyDescent="0.3">
      <c r="A738" t="s">
        <v>747</v>
      </c>
      <c r="B738" t="s">
        <v>1746</v>
      </c>
      <c r="C738">
        <v>34</v>
      </c>
      <c r="D738" t="str">
        <f t="shared" si="73"/>
        <v>Adult</v>
      </c>
      <c r="E738" t="s">
        <v>2007</v>
      </c>
      <c r="F738" s="3">
        <v>45171</v>
      </c>
      <c r="G738" s="2" t="str">
        <f t="shared" si="74"/>
        <v>Sep</v>
      </c>
      <c r="H738" s="2" t="str">
        <f t="shared" si="69"/>
        <v>2023</v>
      </c>
      <c r="I738" t="s">
        <v>2008</v>
      </c>
      <c r="J738" t="s">
        <v>2012</v>
      </c>
      <c r="K738" t="s">
        <v>2014</v>
      </c>
      <c r="L738" t="s">
        <v>2025</v>
      </c>
      <c r="M738" s="3">
        <v>45680</v>
      </c>
      <c r="N738">
        <f t="shared" ca="1" si="70"/>
        <v>149</v>
      </c>
      <c r="U738" t="str">
        <f t="shared" ca="1" si="71"/>
        <v>Churned</v>
      </c>
      <c r="V738" t="s">
        <v>2035</v>
      </c>
      <c r="W738">
        <f t="shared" si="72"/>
        <v>5500</v>
      </c>
      <c r="X738">
        <v>10</v>
      </c>
    </row>
    <row r="739" spans="1:24" x14ac:dyDescent="0.3">
      <c r="A739" t="s">
        <v>748</v>
      </c>
      <c r="B739" t="s">
        <v>1747</v>
      </c>
      <c r="C739">
        <v>51</v>
      </c>
      <c r="D739" t="str">
        <f t="shared" si="73"/>
        <v>Senior</v>
      </c>
      <c r="E739" t="s">
        <v>2007</v>
      </c>
      <c r="F739" s="3">
        <v>45675</v>
      </c>
      <c r="G739" s="2" t="str">
        <f t="shared" si="74"/>
        <v>Jan</v>
      </c>
      <c r="H739" s="2" t="str">
        <f t="shared" si="69"/>
        <v>2025</v>
      </c>
      <c r="I739" t="s">
        <v>2010</v>
      </c>
      <c r="J739" t="s">
        <v>2013</v>
      </c>
      <c r="L739" t="s">
        <v>2047</v>
      </c>
      <c r="M739" s="3">
        <v>45810</v>
      </c>
      <c r="N739">
        <f t="shared" ca="1" si="70"/>
        <v>19</v>
      </c>
      <c r="U739" t="str">
        <f t="shared" ca="1" si="71"/>
        <v>Active</v>
      </c>
      <c r="V739" t="s">
        <v>2035</v>
      </c>
      <c r="W739">
        <f t="shared" si="72"/>
        <v>3500</v>
      </c>
      <c r="X739">
        <v>10</v>
      </c>
    </row>
    <row r="740" spans="1:24" x14ac:dyDescent="0.3">
      <c r="A740" t="s">
        <v>749</v>
      </c>
      <c r="B740" t="s">
        <v>1748</v>
      </c>
      <c r="C740">
        <v>42</v>
      </c>
      <c r="D740" t="str">
        <f t="shared" si="73"/>
        <v>Adult</v>
      </c>
      <c r="E740" t="s">
        <v>2006</v>
      </c>
      <c r="F740" s="3">
        <v>45337</v>
      </c>
      <c r="G740" s="2" t="str">
        <f t="shared" si="74"/>
        <v>Feb</v>
      </c>
      <c r="H740" s="2" t="str">
        <f t="shared" si="69"/>
        <v>2024</v>
      </c>
      <c r="I740" t="s">
        <v>2008</v>
      </c>
      <c r="J740" t="s">
        <v>2012</v>
      </c>
      <c r="K740" t="s">
        <v>2014</v>
      </c>
      <c r="L740" t="s">
        <v>2028</v>
      </c>
      <c r="M740" s="3">
        <v>45480</v>
      </c>
      <c r="N740">
        <f t="shared" ca="1" si="70"/>
        <v>349</v>
      </c>
      <c r="O740" s="4"/>
      <c r="P740" s="4"/>
      <c r="Q740" s="13">
        <v>4</v>
      </c>
      <c r="R740" s="13">
        <v>7</v>
      </c>
      <c r="S740" s="13">
        <v>21</v>
      </c>
      <c r="T740" s="4">
        <v>7</v>
      </c>
      <c r="U740" t="str">
        <f t="shared" ca="1" si="71"/>
        <v>Churned</v>
      </c>
      <c r="V740" t="s">
        <v>2035</v>
      </c>
      <c r="W740">
        <f t="shared" si="72"/>
        <v>5500</v>
      </c>
      <c r="X740">
        <v>2</v>
      </c>
    </row>
    <row r="741" spans="1:24" x14ac:dyDescent="0.3">
      <c r="A741" t="s">
        <v>750</v>
      </c>
      <c r="B741" t="s">
        <v>1749</v>
      </c>
      <c r="C741">
        <v>59</v>
      </c>
      <c r="D741" t="str">
        <f t="shared" si="73"/>
        <v>Senior</v>
      </c>
      <c r="E741" t="s">
        <v>2006</v>
      </c>
      <c r="F741" s="3">
        <v>45077</v>
      </c>
      <c r="G741" s="2" t="str">
        <f t="shared" si="74"/>
        <v>May</v>
      </c>
      <c r="H741" s="2" t="str">
        <f t="shared" si="69"/>
        <v>2023</v>
      </c>
      <c r="I741" t="s">
        <v>2010</v>
      </c>
      <c r="J741" t="s">
        <v>2012</v>
      </c>
      <c r="K741" t="s">
        <v>2015</v>
      </c>
      <c r="L741" t="s">
        <v>2027</v>
      </c>
      <c r="M741" s="3">
        <v>45585</v>
      </c>
      <c r="N741">
        <f t="shared" ca="1" si="70"/>
        <v>244</v>
      </c>
      <c r="O741" s="4"/>
      <c r="P741" s="4"/>
      <c r="Q741" s="13">
        <v>30</v>
      </c>
      <c r="R741" s="13">
        <v>11</v>
      </c>
      <c r="S741" s="13">
        <v>14</v>
      </c>
      <c r="T741" s="4">
        <v>14</v>
      </c>
      <c r="U741" t="str">
        <f t="shared" ca="1" si="71"/>
        <v>Churned</v>
      </c>
      <c r="V741" t="s">
        <v>2034</v>
      </c>
      <c r="W741">
        <f t="shared" si="72"/>
        <v>3500</v>
      </c>
      <c r="X741">
        <v>9</v>
      </c>
    </row>
    <row r="742" spans="1:24" x14ac:dyDescent="0.3">
      <c r="A742" t="s">
        <v>751</v>
      </c>
      <c r="B742" t="s">
        <v>1750</v>
      </c>
      <c r="C742">
        <v>39</v>
      </c>
      <c r="D742" t="str">
        <f t="shared" si="73"/>
        <v>Adult</v>
      </c>
      <c r="E742" t="s">
        <v>2006</v>
      </c>
      <c r="F742" s="3">
        <v>44923</v>
      </c>
      <c r="G742" s="2" t="str">
        <f t="shared" si="74"/>
        <v>Dec</v>
      </c>
      <c r="H742" s="2" t="str">
        <f t="shared" si="69"/>
        <v>2022</v>
      </c>
      <c r="I742" t="s">
        <v>2009</v>
      </c>
      <c r="J742" t="s">
        <v>2012</v>
      </c>
      <c r="K742" t="s">
        <v>2014</v>
      </c>
      <c r="L742" t="s">
        <v>2028</v>
      </c>
      <c r="M742" s="3">
        <v>45519</v>
      </c>
      <c r="N742">
        <f t="shared" ca="1" si="70"/>
        <v>310</v>
      </c>
      <c r="O742" s="4"/>
      <c r="P742" s="4"/>
      <c r="Q742" s="13">
        <v>28</v>
      </c>
      <c r="R742" s="13">
        <v>15</v>
      </c>
      <c r="S742" s="13">
        <v>27</v>
      </c>
      <c r="T742" s="4">
        <v>6</v>
      </c>
      <c r="U742" t="str">
        <f t="shared" ca="1" si="71"/>
        <v>Churned</v>
      </c>
      <c r="V742" t="s">
        <v>2034</v>
      </c>
      <c r="W742">
        <f t="shared" si="72"/>
        <v>1800</v>
      </c>
      <c r="X742">
        <v>9</v>
      </c>
    </row>
    <row r="743" spans="1:24" x14ac:dyDescent="0.3">
      <c r="A743" t="s">
        <v>752</v>
      </c>
      <c r="B743" t="s">
        <v>1751</v>
      </c>
      <c r="C743">
        <v>13</v>
      </c>
      <c r="D743" t="str">
        <f t="shared" si="73"/>
        <v>Teenage</v>
      </c>
      <c r="E743" t="s">
        <v>2007</v>
      </c>
      <c r="F743" s="3">
        <v>45138</v>
      </c>
      <c r="G743" s="2" t="str">
        <f t="shared" si="74"/>
        <v>Jul</v>
      </c>
      <c r="H743" s="2" t="str">
        <f t="shared" si="69"/>
        <v>2023</v>
      </c>
      <c r="I743" t="s">
        <v>2009</v>
      </c>
      <c r="J743" t="s">
        <v>2012</v>
      </c>
      <c r="K743" t="s">
        <v>2015</v>
      </c>
      <c r="L743" t="s">
        <v>2047</v>
      </c>
      <c r="M743" s="3">
        <v>45636</v>
      </c>
      <c r="N743">
        <f t="shared" ca="1" si="70"/>
        <v>193</v>
      </c>
      <c r="O743" s="4"/>
      <c r="P743" s="4"/>
      <c r="Q743" s="13">
        <v>22</v>
      </c>
      <c r="R743" s="13">
        <v>4</v>
      </c>
      <c r="S743" s="13">
        <v>21</v>
      </c>
      <c r="T743" s="4">
        <v>14</v>
      </c>
      <c r="U743" t="str">
        <f t="shared" ca="1" si="71"/>
        <v>Churned</v>
      </c>
      <c r="V743" t="s">
        <v>2035</v>
      </c>
      <c r="W743">
        <f t="shared" si="72"/>
        <v>1800</v>
      </c>
      <c r="X743">
        <v>6</v>
      </c>
    </row>
    <row r="744" spans="1:24" x14ac:dyDescent="0.3">
      <c r="A744" t="s">
        <v>753</v>
      </c>
      <c r="B744" t="s">
        <v>1752</v>
      </c>
      <c r="C744">
        <v>51</v>
      </c>
      <c r="D744" t="str">
        <f t="shared" si="73"/>
        <v>Senior</v>
      </c>
      <c r="E744" t="s">
        <v>2007</v>
      </c>
      <c r="F744" s="3">
        <v>45339</v>
      </c>
      <c r="G744" s="2" t="str">
        <f t="shared" si="74"/>
        <v>Feb</v>
      </c>
      <c r="H744" s="2" t="str">
        <f t="shared" si="69"/>
        <v>2024</v>
      </c>
      <c r="I744" t="s">
        <v>2009</v>
      </c>
      <c r="J744" t="s">
        <v>2012</v>
      </c>
      <c r="K744" t="s">
        <v>2017</v>
      </c>
      <c r="L744" t="s">
        <v>2028</v>
      </c>
      <c r="M744" s="3">
        <v>45795</v>
      </c>
      <c r="N744">
        <f t="shared" ca="1" si="70"/>
        <v>34</v>
      </c>
      <c r="T744" s="4"/>
      <c r="U744" t="str">
        <f t="shared" ca="1" si="71"/>
        <v>Active</v>
      </c>
      <c r="V744" t="s">
        <v>2034</v>
      </c>
      <c r="W744">
        <f t="shared" si="72"/>
        <v>1800</v>
      </c>
      <c r="X744">
        <v>2</v>
      </c>
    </row>
    <row r="745" spans="1:24" x14ac:dyDescent="0.3">
      <c r="A745" t="s">
        <v>754</v>
      </c>
      <c r="B745" t="s">
        <v>1753</v>
      </c>
      <c r="C745">
        <v>27</v>
      </c>
      <c r="D745" t="str">
        <f t="shared" si="73"/>
        <v>Adult</v>
      </c>
      <c r="E745" t="s">
        <v>2006</v>
      </c>
      <c r="F745" s="3">
        <v>45383</v>
      </c>
      <c r="G745" s="2" t="str">
        <f t="shared" si="74"/>
        <v>Apr</v>
      </c>
      <c r="H745" s="2" t="str">
        <f t="shared" si="69"/>
        <v>2024</v>
      </c>
      <c r="I745" t="s">
        <v>2010</v>
      </c>
      <c r="J745" t="s">
        <v>2012</v>
      </c>
      <c r="K745" t="s">
        <v>2014</v>
      </c>
      <c r="L745" t="s">
        <v>2026</v>
      </c>
      <c r="M745" s="3">
        <v>45515</v>
      </c>
      <c r="N745">
        <f t="shared" ca="1" si="70"/>
        <v>314</v>
      </c>
      <c r="O745" s="4"/>
      <c r="P745" s="4"/>
      <c r="Q745" s="4"/>
      <c r="R745" s="4"/>
      <c r="S745" s="4"/>
      <c r="T745" s="4">
        <v>1</v>
      </c>
      <c r="U745" t="str">
        <f t="shared" ca="1" si="71"/>
        <v>Churned</v>
      </c>
      <c r="V745" t="s">
        <v>2034</v>
      </c>
      <c r="W745">
        <f t="shared" si="72"/>
        <v>3500</v>
      </c>
      <c r="X745">
        <v>2</v>
      </c>
    </row>
    <row r="746" spans="1:24" x14ac:dyDescent="0.3">
      <c r="A746" t="s">
        <v>755</v>
      </c>
      <c r="B746" t="s">
        <v>1754</v>
      </c>
      <c r="C746">
        <v>39</v>
      </c>
      <c r="D746" t="str">
        <f t="shared" si="73"/>
        <v>Adult</v>
      </c>
      <c r="E746" t="s">
        <v>2006</v>
      </c>
      <c r="F746" s="3">
        <v>45463</v>
      </c>
      <c r="G746" s="2" t="str">
        <f t="shared" si="74"/>
        <v>Jun</v>
      </c>
      <c r="H746" s="2" t="str">
        <f t="shared" si="69"/>
        <v>2024</v>
      </c>
      <c r="I746" t="s">
        <v>2009</v>
      </c>
      <c r="J746" t="s">
        <v>2012</v>
      </c>
      <c r="K746" t="s">
        <v>2017</v>
      </c>
      <c r="L746" t="s">
        <v>2025</v>
      </c>
      <c r="M746" s="3">
        <v>45722</v>
      </c>
      <c r="N746">
        <f t="shared" ca="1" si="70"/>
        <v>107</v>
      </c>
      <c r="T746" s="4"/>
      <c r="U746" t="str">
        <f t="shared" ca="1" si="71"/>
        <v>Churned</v>
      </c>
      <c r="V746" t="s">
        <v>2035</v>
      </c>
      <c r="W746">
        <f t="shared" si="72"/>
        <v>1800</v>
      </c>
      <c r="X746">
        <v>9</v>
      </c>
    </row>
    <row r="747" spans="1:24" x14ac:dyDescent="0.3">
      <c r="A747" t="s">
        <v>756</v>
      </c>
      <c r="B747" t="s">
        <v>1755</v>
      </c>
      <c r="C747">
        <v>21</v>
      </c>
      <c r="D747" t="str">
        <f t="shared" si="73"/>
        <v>Adult</v>
      </c>
      <c r="E747" t="s">
        <v>2007</v>
      </c>
      <c r="F747" s="3">
        <v>45358</v>
      </c>
      <c r="G747" s="2" t="str">
        <f t="shared" si="74"/>
        <v>Mar</v>
      </c>
      <c r="H747" s="2" t="str">
        <f t="shared" si="69"/>
        <v>2024</v>
      </c>
      <c r="I747" t="s">
        <v>2008</v>
      </c>
      <c r="J747" t="s">
        <v>2012</v>
      </c>
      <c r="K747" t="s">
        <v>2014</v>
      </c>
      <c r="L747" t="s">
        <v>2025</v>
      </c>
      <c r="M747" s="3">
        <v>45816</v>
      </c>
      <c r="N747">
        <f t="shared" ca="1" si="70"/>
        <v>13</v>
      </c>
      <c r="U747" t="str">
        <f t="shared" ca="1" si="71"/>
        <v>Active</v>
      </c>
      <c r="V747" t="s">
        <v>2035</v>
      </c>
      <c r="W747">
        <f t="shared" si="72"/>
        <v>5500</v>
      </c>
      <c r="X747">
        <v>8</v>
      </c>
    </row>
    <row r="748" spans="1:24" x14ac:dyDescent="0.3">
      <c r="A748" t="s">
        <v>757</v>
      </c>
      <c r="B748" t="s">
        <v>1756</v>
      </c>
      <c r="C748">
        <v>52</v>
      </c>
      <c r="D748" t="str">
        <f t="shared" si="73"/>
        <v>Senior</v>
      </c>
      <c r="E748" t="s">
        <v>2007</v>
      </c>
      <c r="F748" s="3">
        <v>45083</v>
      </c>
      <c r="G748" s="2" t="str">
        <f t="shared" si="74"/>
        <v>Jun</v>
      </c>
      <c r="H748" s="2" t="str">
        <f t="shared" si="69"/>
        <v>2023</v>
      </c>
      <c r="I748" t="s">
        <v>2010</v>
      </c>
      <c r="J748" t="s">
        <v>2012</v>
      </c>
      <c r="K748" t="s">
        <v>2017</v>
      </c>
      <c r="L748" t="s">
        <v>2026</v>
      </c>
      <c r="M748" s="3">
        <v>45538</v>
      </c>
      <c r="N748">
        <f t="shared" ca="1" si="70"/>
        <v>291</v>
      </c>
      <c r="O748" s="4"/>
      <c r="P748" s="4"/>
      <c r="Q748" s="13">
        <v>26</v>
      </c>
      <c r="R748" s="13">
        <v>22</v>
      </c>
      <c r="S748" s="13">
        <v>26</v>
      </c>
      <c r="T748" s="4">
        <v>10</v>
      </c>
      <c r="U748" t="str">
        <f t="shared" ca="1" si="71"/>
        <v>Churned</v>
      </c>
      <c r="V748" t="s">
        <v>2034</v>
      </c>
      <c r="W748">
        <f t="shared" si="72"/>
        <v>3500</v>
      </c>
      <c r="X748">
        <v>6</v>
      </c>
    </row>
    <row r="749" spans="1:24" x14ac:dyDescent="0.3">
      <c r="A749" t="s">
        <v>758</v>
      </c>
      <c r="B749" t="s">
        <v>1757</v>
      </c>
      <c r="C749">
        <v>53</v>
      </c>
      <c r="D749" t="str">
        <f t="shared" si="73"/>
        <v>Senior</v>
      </c>
      <c r="E749" t="s">
        <v>2007</v>
      </c>
      <c r="F749" s="3">
        <v>45306</v>
      </c>
      <c r="G749" s="2" t="str">
        <f t="shared" si="74"/>
        <v>Jan</v>
      </c>
      <c r="H749" s="2" t="str">
        <f t="shared" si="69"/>
        <v>2024</v>
      </c>
      <c r="I749" t="s">
        <v>2008</v>
      </c>
      <c r="J749" t="s">
        <v>2012</v>
      </c>
      <c r="K749" t="s">
        <v>2017</v>
      </c>
      <c r="L749" t="s">
        <v>2027</v>
      </c>
      <c r="M749" s="3">
        <v>45694</v>
      </c>
      <c r="N749">
        <f t="shared" ca="1" si="70"/>
        <v>135</v>
      </c>
      <c r="T749" s="4"/>
      <c r="U749" t="str">
        <f t="shared" ca="1" si="71"/>
        <v>Churned</v>
      </c>
      <c r="V749" t="s">
        <v>2034</v>
      </c>
      <c r="W749">
        <f t="shared" si="72"/>
        <v>5500</v>
      </c>
      <c r="X749">
        <v>10</v>
      </c>
    </row>
    <row r="750" spans="1:24" x14ac:dyDescent="0.3">
      <c r="A750" t="s">
        <v>759</v>
      </c>
      <c r="B750" t="s">
        <v>1036</v>
      </c>
      <c r="C750">
        <v>38</v>
      </c>
      <c r="D750" t="str">
        <f t="shared" si="73"/>
        <v>Adult</v>
      </c>
      <c r="E750" t="s">
        <v>2007</v>
      </c>
      <c r="F750" s="3">
        <v>45662</v>
      </c>
      <c r="G750" s="2" t="str">
        <f t="shared" si="74"/>
        <v>Jan</v>
      </c>
      <c r="H750" s="2" t="str">
        <f t="shared" si="69"/>
        <v>2025</v>
      </c>
      <c r="I750" t="s">
        <v>2008</v>
      </c>
      <c r="J750" t="s">
        <v>2012</v>
      </c>
      <c r="K750" t="s">
        <v>2016</v>
      </c>
      <c r="L750" t="s">
        <v>2047</v>
      </c>
      <c r="M750" s="3">
        <v>45812</v>
      </c>
      <c r="N750">
        <f t="shared" ca="1" si="70"/>
        <v>17</v>
      </c>
      <c r="U750" t="str">
        <f t="shared" ca="1" si="71"/>
        <v>Active</v>
      </c>
      <c r="V750" t="s">
        <v>2034</v>
      </c>
      <c r="W750">
        <f t="shared" si="72"/>
        <v>5500</v>
      </c>
      <c r="X750">
        <v>10</v>
      </c>
    </row>
    <row r="751" spans="1:24" x14ac:dyDescent="0.3">
      <c r="A751" t="s">
        <v>760</v>
      </c>
      <c r="B751" t="s">
        <v>1758</v>
      </c>
      <c r="C751">
        <v>78</v>
      </c>
      <c r="D751" t="str">
        <f t="shared" si="73"/>
        <v>Senior</v>
      </c>
      <c r="E751" t="s">
        <v>2006</v>
      </c>
      <c r="F751" s="3">
        <v>45320</v>
      </c>
      <c r="G751" s="2" t="str">
        <f t="shared" si="74"/>
        <v>Jan</v>
      </c>
      <c r="H751" s="2" t="str">
        <f t="shared" si="69"/>
        <v>2024</v>
      </c>
      <c r="I751" t="s">
        <v>2011</v>
      </c>
      <c r="J751" t="s">
        <v>2012</v>
      </c>
      <c r="K751" t="s">
        <v>2014</v>
      </c>
      <c r="L751" t="s">
        <v>2025</v>
      </c>
      <c r="M751" s="3">
        <v>45747</v>
      </c>
      <c r="N751">
        <f t="shared" ca="1" si="70"/>
        <v>82</v>
      </c>
      <c r="T751" s="4"/>
      <c r="U751" t="str">
        <f t="shared" ca="1" si="71"/>
        <v>Churned</v>
      </c>
      <c r="V751" t="s">
        <v>2034</v>
      </c>
      <c r="W751">
        <f t="shared" si="72"/>
        <v>700</v>
      </c>
      <c r="X751">
        <v>3</v>
      </c>
    </row>
    <row r="752" spans="1:24" x14ac:dyDescent="0.3">
      <c r="A752" t="s">
        <v>761</v>
      </c>
      <c r="B752" t="s">
        <v>1759</v>
      </c>
      <c r="C752">
        <v>13</v>
      </c>
      <c r="D752" t="str">
        <f t="shared" si="73"/>
        <v>Teenage</v>
      </c>
      <c r="E752" t="s">
        <v>2007</v>
      </c>
      <c r="F752" s="3">
        <v>44997</v>
      </c>
      <c r="G752" s="2" t="str">
        <f t="shared" si="74"/>
        <v>Mar</v>
      </c>
      <c r="H752" s="2" t="str">
        <f t="shared" si="69"/>
        <v>2023</v>
      </c>
      <c r="I752" t="s">
        <v>2008</v>
      </c>
      <c r="J752" t="s">
        <v>2012</v>
      </c>
      <c r="K752" t="s">
        <v>2017</v>
      </c>
      <c r="L752" t="s">
        <v>2025</v>
      </c>
      <c r="M752" s="3">
        <v>45725</v>
      </c>
      <c r="N752">
        <f t="shared" ca="1" si="70"/>
        <v>104</v>
      </c>
      <c r="T752" s="4"/>
      <c r="U752" t="str">
        <f t="shared" ca="1" si="71"/>
        <v>Churned</v>
      </c>
      <c r="V752" t="s">
        <v>2035</v>
      </c>
      <c r="W752">
        <f t="shared" si="72"/>
        <v>5500</v>
      </c>
      <c r="X752">
        <v>8</v>
      </c>
    </row>
    <row r="753" spans="1:24" x14ac:dyDescent="0.3">
      <c r="A753" t="s">
        <v>762</v>
      </c>
      <c r="B753" t="s">
        <v>1760</v>
      </c>
      <c r="C753">
        <v>15</v>
      </c>
      <c r="D753" t="str">
        <f t="shared" si="73"/>
        <v>Teenage</v>
      </c>
      <c r="E753" t="s">
        <v>2007</v>
      </c>
      <c r="F753" s="3">
        <v>45333</v>
      </c>
      <c r="G753" s="2" t="str">
        <f t="shared" si="74"/>
        <v>Feb</v>
      </c>
      <c r="H753" s="2" t="str">
        <f t="shared" si="69"/>
        <v>2024</v>
      </c>
      <c r="I753" t="s">
        <v>2010</v>
      </c>
      <c r="J753" t="s">
        <v>2012</v>
      </c>
      <c r="K753" t="s">
        <v>2014</v>
      </c>
      <c r="L753" t="s">
        <v>2026</v>
      </c>
      <c r="M753" s="3">
        <v>45809</v>
      </c>
      <c r="N753">
        <f t="shared" ca="1" si="70"/>
        <v>20</v>
      </c>
      <c r="U753" t="str">
        <f t="shared" ca="1" si="71"/>
        <v>Active</v>
      </c>
      <c r="V753" t="s">
        <v>2035</v>
      </c>
      <c r="W753">
        <f t="shared" si="72"/>
        <v>3500</v>
      </c>
      <c r="X753">
        <v>2</v>
      </c>
    </row>
    <row r="754" spans="1:24" x14ac:dyDescent="0.3">
      <c r="A754" t="s">
        <v>763</v>
      </c>
      <c r="B754" t="s">
        <v>1761</v>
      </c>
      <c r="C754">
        <v>18</v>
      </c>
      <c r="D754" t="str">
        <f t="shared" si="73"/>
        <v>Adult</v>
      </c>
      <c r="E754" t="s">
        <v>2006</v>
      </c>
      <c r="F754" s="3">
        <v>44942</v>
      </c>
      <c r="G754" s="2" t="str">
        <f t="shared" si="74"/>
        <v>Jan</v>
      </c>
      <c r="H754" s="2" t="str">
        <f t="shared" si="69"/>
        <v>2023</v>
      </c>
      <c r="I754" t="s">
        <v>2010</v>
      </c>
      <c r="J754" t="s">
        <v>2012</v>
      </c>
      <c r="K754" t="s">
        <v>2017</v>
      </c>
      <c r="L754" t="s">
        <v>2028</v>
      </c>
      <c r="M754" s="3">
        <v>45525</v>
      </c>
      <c r="N754">
        <f t="shared" ca="1" si="70"/>
        <v>304</v>
      </c>
      <c r="O754" s="4"/>
      <c r="P754" s="4"/>
      <c r="Q754" s="13">
        <v>6</v>
      </c>
      <c r="R754" s="13">
        <v>13</v>
      </c>
      <c r="S754" s="13">
        <v>30</v>
      </c>
      <c r="T754" s="4">
        <v>5</v>
      </c>
      <c r="U754" t="str">
        <f t="shared" ca="1" si="71"/>
        <v>Churned</v>
      </c>
      <c r="V754" t="s">
        <v>2035</v>
      </c>
      <c r="W754">
        <f t="shared" si="72"/>
        <v>3500</v>
      </c>
      <c r="X754">
        <v>5</v>
      </c>
    </row>
    <row r="755" spans="1:24" x14ac:dyDescent="0.3">
      <c r="A755" t="s">
        <v>764</v>
      </c>
      <c r="B755" t="s">
        <v>1762</v>
      </c>
      <c r="C755">
        <v>43</v>
      </c>
      <c r="D755" t="str">
        <f t="shared" si="73"/>
        <v>Adult</v>
      </c>
      <c r="E755" t="s">
        <v>2007</v>
      </c>
      <c r="F755" s="3">
        <v>45392</v>
      </c>
      <c r="G755" s="2" t="str">
        <f t="shared" si="74"/>
        <v>Apr</v>
      </c>
      <c r="H755" s="2" t="str">
        <f t="shared" si="69"/>
        <v>2024</v>
      </c>
      <c r="I755" t="s">
        <v>2010</v>
      </c>
      <c r="J755" t="s">
        <v>2012</v>
      </c>
      <c r="K755" t="s">
        <v>2016</v>
      </c>
      <c r="L755" t="s">
        <v>2027</v>
      </c>
      <c r="M755" s="3">
        <v>45554</v>
      </c>
      <c r="N755">
        <f t="shared" ca="1" si="70"/>
        <v>275</v>
      </c>
      <c r="O755" s="4"/>
      <c r="P755" s="4"/>
      <c r="Q755" s="13">
        <v>2</v>
      </c>
      <c r="R755" s="13">
        <v>5</v>
      </c>
      <c r="S755" s="13">
        <v>20</v>
      </c>
      <c r="T755" s="4">
        <v>21</v>
      </c>
      <c r="U755" t="str">
        <f t="shared" ca="1" si="71"/>
        <v>Churned</v>
      </c>
      <c r="V755" t="s">
        <v>2034</v>
      </c>
      <c r="W755">
        <f t="shared" si="72"/>
        <v>3500</v>
      </c>
      <c r="X755">
        <v>4</v>
      </c>
    </row>
    <row r="756" spans="1:24" x14ac:dyDescent="0.3">
      <c r="A756" t="s">
        <v>765</v>
      </c>
      <c r="B756" t="s">
        <v>1763</v>
      </c>
      <c r="C756">
        <v>40</v>
      </c>
      <c r="D756" t="str">
        <f t="shared" si="73"/>
        <v>Adult</v>
      </c>
      <c r="E756" t="s">
        <v>2006</v>
      </c>
      <c r="F756" s="3">
        <v>45272</v>
      </c>
      <c r="G756" s="2" t="str">
        <f t="shared" si="74"/>
        <v>Dec</v>
      </c>
      <c r="H756" s="2" t="str">
        <f t="shared" si="69"/>
        <v>2023</v>
      </c>
      <c r="I756" t="s">
        <v>2011</v>
      </c>
      <c r="J756" t="s">
        <v>2013</v>
      </c>
      <c r="L756" t="s">
        <v>2028</v>
      </c>
      <c r="M756" s="3">
        <v>45656</v>
      </c>
      <c r="N756">
        <f t="shared" ca="1" si="70"/>
        <v>173</v>
      </c>
      <c r="O756" s="4"/>
      <c r="P756" s="4"/>
      <c r="Q756" s="13">
        <v>22</v>
      </c>
      <c r="R756" s="13">
        <v>9</v>
      </c>
      <c r="S756" s="13">
        <v>11</v>
      </c>
      <c r="T756" s="4">
        <v>6</v>
      </c>
      <c r="U756" t="str">
        <f t="shared" ca="1" si="71"/>
        <v>Churned</v>
      </c>
      <c r="V756" t="s">
        <v>2035</v>
      </c>
      <c r="W756">
        <f t="shared" si="72"/>
        <v>700</v>
      </c>
      <c r="X756">
        <v>8</v>
      </c>
    </row>
    <row r="757" spans="1:24" x14ac:dyDescent="0.3">
      <c r="A757" t="s">
        <v>766</v>
      </c>
      <c r="B757" t="s">
        <v>1764</v>
      </c>
      <c r="C757">
        <v>34</v>
      </c>
      <c r="D757" t="str">
        <f t="shared" si="73"/>
        <v>Adult</v>
      </c>
      <c r="E757" t="s">
        <v>2007</v>
      </c>
      <c r="F757" s="3">
        <v>45168</v>
      </c>
      <c r="G757" s="2" t="str">
        <f t="shared" si="74"/>
        <v>Aug</v>
      </c>
      <c r="H757" s="2" t="str">
        <f t="shared" si="69"/>
        <v>2023</v>
      </c>
      <c r="I757" t="s">
        <v>2010</v>
      </c>
      <c r="J757" t="s">
        <v>2012</v>
      </c>
      <c r="K757" t="s">
        <v>2016</v>
      </c>
      <c r="L757" t="s">
        <v>2028</v>
      </c>
      <c r="M757" s="3">
        <v>45806</v>
      </c>
      <c r="N757">
        <f t="shared" ca="1" si="70"/>
        <v>23</v>
      </c>
      <c r="T757" s="4"/>
      <c r="U757" t="str">
        <f t="shared" ca="1" si="71"/>
        <v>Active</v>
      </c>
      <c r="V757" t="s">
        <v>2035</v>
      </c>
      <c r="W757">
        <f t="shared" si="72"/>
        <v>3500</v>
      </c>
      <c r="X757">
        <v>9</v>
      </c>
    </row>
    <row r="758" spans="1:24" x14ac:dyDescent="0.3">
      <c r="A758" t="s">
        <v>767</v>
      </c>
      <c r="B758" t="s">
        <v>1765</v>
      </c>
      <c r="C758">
        <v>56</v>
      </c>
      <c r="D758" t="str">
        <f t="shared" si="73"/>
        <v>Senior</v>
      </c>
      <c r="E758" t="s">
        <v>2006</v>
      </c>
      <c r="F758" s="3">
        <v>44971</v>
      </c>
      <c r="G758" s="2" t="str">
        <f t="shared" si="74"/>
        <v>Feb</v>
      </c>
      <c r="H758" s="2" t="str">
        <f t="shared" si="69"/>
        <v>2023</v>
      </c>
      <c r="I758" t="s">
        <v>2009</v>
      </c>
      <c r="J758" t="s">
        <v>2012</v>
      </c>
      <c r="K758" t="s">
        <v>2015</v>
      </c>
      <c r="L758" t="s">
        <v>2025</v>
      </c>
      <c r="M758" s="3">
        <v>45505</v>
      </c>
      <c r="N758">
        <f t="shared" ca="1" si="70"/>
        <v>324</v>
      </c>
      <c r="O758" s="4"/>
      <c r="P758" s="4"/>
      <c r="Q758" s="13">
        <v>28</v>
      </c>
      <c r="R758" s="13">
        <v>8</v>
      </c>
      <c r="S758" s="13">
        <v>28</v>
      </c>
      <c r="T758" s="4">
        <v>28</v>
      </c>
      <c r="U758" t="str">
        <f t="shared" ca="1" si="71"/>
        <v>Churned</v>
      </c>
      <c r="V758" t="s">
        <v>2034</v>
      </c>
      <c r="W758">
        <f t="shared" si="72"/>
        <v>1800</v>
      </c>
      <c r="X758">
        <v>10</v>
      </c>
    </row>
    <row r="759" spans="1:24" x14ac:dyDescent="0.3">
      <c r="A759" t="s">
        <v>768</v>
      </c>
      <c r="B759" t="s">
        <v>1766</v>
      </c>
      <c r="C759">
        <v>48</v>
      </c>
      <c r="D759" t="str">
        <f t="shared" si="73"/>
        <v>Senior</v>
      </c>
      <c r="E759" t="s">
        <v>2007</v>
      </c>
      <c r="F759" s="3">
        <v>45253</v>
      </c>
      <c r="G759" s="2" t="str">
        <f t="shared" si="74"/>
        <v>Nov</v>
      </c>
      <c r="H759" s="2" t="str">
        <f t="shared" si="69"/>
        <v>2023</v>
      </c>
      <c r="I759" t="s">
        <v>2011</v>
      </c>
      <c r="J759" t="s">
        <v>2012</v>
      </c>
      <c r="K759" t="s">
        <v>2015</v>
      </c>
      <c r="L759" t="s">
        <v>2026</v>
      </c>
      <c r="M759" s="3">
        <v>45705</v>
      </c>
      <c r="N759">
        <f t="shared" ca="1" si="70"/>
        <v>124</v>
      </c>
      <c r="T759" s="4"/>
      <c r="U759" t="str">
        <f t="shared" ca="1" si="71"/>
        <v>Churned</v>
      </c>
      <c r="V759" t="s">
        <v>2035</v>
      </c>
      <c r="W759">
        <f t="shared" si="72"/>
        <v>700</v>
      </c>
      <c r="X759">
        <v>2</v>
      </c>
    </row>
    <row r="760" spans="1:24" x14ac:dyDescent="0.3">
      <c r="A760" t="s">
        <v>769</v>
      </c>
      <c r="B760" t="s">
        <v>1767</v>
      </c>
      <c r="C760">
        <v>39</v>
      </c>
      <c r="D760" t="str">
        <f t="shared" si="73"/>
        <v>Adult</v>
      </c>
      <c r="E760" t="s">
        <v>2007</v>
      </c>
      <c r="F760" s="3">
        <v>45306</v>
      </c>
      <c r="G760" s="2" t="str">
        <f t="shared" si="74"/>
        <v>Jan</v>
      </c>
      <c r="H760" s="2" t="str">
        <f t="shared" si="69"/>
        <v>2024</v>
      </c>
      <c r="I760" t="s">
        <v>2010</v>
      </c>
      <c r="J760" t="s">
        <v>2012</v>
      </c>
      <c r="K760" t="s">
        <v>2014</v>
      </c>
      <c r="L760" t="s">
        <v>2026</v>
      </c>
      <c r="M760" s="3">
        <v>45815</v>
      </c>
      <c r="N760">
        <f t="shared" ca="1" si="70"/>
        <v>14</v>
      </c>
      <c r="U760" t="str">
        <f t="shared" ca="1" si="71"/>
        <v>Active</v>
      </c>
      <c r="V760" t="s">
        <v>2035</v>
      </c>
      <c r="W760">
        <f t="shared" si="72"/>
        <v>3500</v>
      </c>
      <c r="X760">
        <v>8</v>
      </c>
    </row>
    <row r="761" spans="1:24" x14ac:dyDescent="0.3">
      <c r="A761" t="s">
        <v>770</v>
      </c>
      <c r="B761" t="s">
        <v>1768</v>
      </c>
      <c r="C761">
        <v>64</v>
      </c>
      <c r="D761" t="str">
        <f t="shared" si="73"/>
        <v>Senior</v>
      </c>
      <c r="E761" t="s">
        <v>2006</v>
      </c>
      <c r="F761" s="3">
        <v>45653</v>
      </c>
      <c r="G761" s="2" t="str">
        <f t="shared" si="74"/>
        <v>Dec</v>
      </c>
      <c r="H761" s="2" t="str">
        <f t="shared" si="69"/>
        <v>2024</v>
      </c>
      <c r="I761" t="s">
        <v>2009</v>
      </c>
      <c r="J761" t="s">
        <v>2013</v>
      </c>
      <c r="L761" t="s">
        <v>2028</v>
      </c>
      <c r="M761" s="3">
        <v>45805</v>
      </c>
      <c r="N761">
        <f t="shared" ca="1" si="70"/>
        <v>24</v>
      </c>
      <c r="T761" s="4"/>
      <c r="U761" t="str">
        <f t="shared" ca="1" si="71"/>
        <v>Active</v>
      </c>
      <c r="V761" t="s">
        <v>2034</v>
      </c>
      <c r="W761">
        <f t="shared" si="72"/>
        <v>1800</v>
      </c>
      <c r="X761">
        <v>1</v>
      </c>
    </row>
    <row r="762" spans="1:24" x14ac:dyDescent="0.3">
      <c r="A762" t="s">
        <v>771</v>
      </c>
      <c r="B762" t="s">
        <v>1769</v>
      </c>
      <c r="C762">
        <v>70</v>
      </c>
      <c r="D762" t="str">
        <f t="shared" si="73"/>
        <v>Senior</v>
      </c>
      <c r="E762" t="s">
        <v>2007</v>
      </c>
      <c r="F762" s="3">
        <v>45200</v>
      </c>
      <c r="G762" s="2" t="str">
        <f t="shared" si="74"/>
        <v>Oct</v>
      </c>
      <c r="H762" s="2" t="str">
        <f t="shared" si="69"/>
        <v>2023</v>
      </c>
      <c r="I762" t="s">
        <v>2010</v>
      </c>
      <c r="J762" t="s">
        <v>2012</v>
      </c>
      <c r="K762" t="s">
        <v>2016</v>
      </c>
      <c r="L762" t="s">
        <v>2047</v>
      </c>
      <c r="M762" s="3">
        <v>45503</v>
      </c>
      <c r="N762">
        <f t="shared" ca="1" si="70"/>
        <v>326</v>
      </c>
      <c r="O762" s="4"/>
      <c r="P762" s="4"/>
      <c r="Q762" s="13">
        <v>24</v>
      </c>
      <c r="R762" s="13">
        <v>6</v>
      </c>
      <c r="S762" s="13">
        <v>30</v>
      </c>
      <c r="T762" s="4">
        <v>25</v>
      </c>
      <c r="U762" t="str">
        <f t="shared" ca="1" si="71"/>
        <v>Churned</v>
      </c>
      <c r="V762" t="s">
        <v>2034</v>
      </c>
      <c r="W762">
        <f t="shared" si="72"/>
        <v>3500</v>
      </c>
      <c r="X762">
        <v>7</v>
      </c>
    </row>
    <row r="763" spans="1:24" x14ac:dyDescent="0.3">
      <c r="A763" t="s">
        <v>772</v>
      </c>
      <c r="B763" t="s">
        <v>1770</v>
      </c>
      <c r="C763">
        <v>56</v>
      </c>
      <c r="D763" t="str">
        <f t="shared" si="73"/>
        <v>Senior</v>
      </c>
      <c r="E763" t="s">
        <v>2006</v>
      </c>
      <c r="F763" s="3">
        <v>45283</v>
      </c>
      <c r="G763" s="2" t="str">
        <f t="shared" si="74"/>
        <v>Dec</v>
      </c>
      <c r="H763" s="2" t="str">
        <f t="shared" si="69"/>
        <v>2023</v>
      </c>
      <c r="I763" t="s">
        <v>2010</v>
      </c>
      <c r="J763" t="s">
        <v>2012</v>
      </c>
      <c r="K763" t="s">
        <v>2016</v>
      </c>
      <c r="L763" t="s">
        <v>2025</v>
      </c>
      <c r="M763" s="3">
        <v>45507</v>
      </c>
      <c r="N763">
        <f t="shared" ca="1" si="70"/>
        <v>322</v>
      </c>
      <c r="O763" s="4"/>
      <c r="P763" s="4"/>
      <c r="Q763" s="13">
        <v>16</v>
      </c>
      <c r="R763" s="13">
        <v>16</v>
      </c>
      <c r="S763" s="13">
        <v>30</v>
      </c>
      <c r="T763" s="4">
        <v>7</v>
      </c>
      <c r="U763" t="str">
        <f t="shared" ca="1" si="71"/>
        <v>Churned</v>
      </c>
      <c r="V763" t="s">
        <v>2034</v>
      </c>
      <c r="W763">
        <f t="shared" si="72"/>
        <v>3500</v>
      </c>
      <c r="X763">
        <v>4</v>
      </c>
    </row>
    <row r="764" spans="1:24" x14ac:dyDescent="0.3">
      <c r="A764" t="s">
        <v>773</v>
      </c>
      <c r="B764" t="s">
        <v>1771</v>
      </c>
      <c r="C764">
        <v>28</v>
      </c>
      <c r="D764" t="str">
        <f t="shared" si="73"/>
        <v>Adult</v>
      </c>
      <c r="E764" t="s">
        <v>2006</v>
      </c>
      <c r="F764" s="3">
        <v>45525</v>
      </c>
      <c r="G764" s="2" t="str">
        <f t="shared" si="74"/>
        <v>Aug</v>
      </c>
      <c r="H764" s="2" t="str">
        <f t="shared" si="69"/>
        <v>2024</v>
      </c>
      <c r="I764" t="s">
        <v>2010</v>
      </c>
      <c r="J764" t="s">
        <v>2012</v>
      </c>
      <c r="K764" t="s">
        <v>2015</v>
      </c>
      <c r="L764" t="s">
        <v>2047</v>
      </c>
      <c r="M764" s="3">
        <v>45702</v>
      </c>
      <c r="N764">
        <f t="shared" ca="1" si="70"/>
        <v>127</v>
      </c>
      <c r="T764" s="4"/>
      <c r="U764" t="str">
        <f t="shared" ca="1" si="71"/>
        <v>Churned</v>
      </c>
      <c r="V764" t="s">
        <v>2034</v>
      </c>
      <c r="W764">
        <f t="shared" si="72"/>
        <v>3500</v>
      </c>
      <c r="X764">
        <v>9</v>
      </c>
    </row>
    <row r="765" spans="1:24" x14ac:dyDescent="0.3">
      <c r="A765" t="s">
        <v>774</v>
      </c>
      <c r="B765" t="s">
        <v>1772</v>
      </c>
      <c r="C765">
        <v>31</v>
      </c>
      <c r="D765" t="str">
        <f t="shared" si="73"/>
        <v>Adult</v>
      </c>
      <c r="E765" t="s">
        <v>2007</v>
      </c>
      <c r="F765" s="3">
        <v>45708</v>
      </c>
      <c r="G765" s="2" t="str">
        <f t="shared" si="74"/>
        <v>Feb</v>
      </c>
      <c r="H765" s="2" t="str">
        <f t="shared" si="69"/>
        <v>2025</v>
      </c>
      <c r="I765" t="s">
        <v>2008</v>
      </c>
      <c r="J765" t="s">
        <v>2012</v>
      </c>
      <c r="K765" t="s">
        <v>2016</v>
      </c>
      <c r="L765" t="s">
        <v>2027</v>
      </c>
      <c r="M765" s="3">
        <v>45800</v>
      </c>
      <c r="N765">
        <f t="shared" ca="1" si="70"/>
        <v>29</v>
      </c>
      <c r="T765" s="4"/>
      <c r="U765" t="str">
        <f t="shared" ca="1" si="71"/>
        <v>Active</v>
      </c>
      <c r="V765" t="s">
        <v>2035</v>
      </c>
      <c r="W765">
        <f t="shared" si="72"/>
        <v>5500</v>
      </c>
      <c r="X765">
        <v>10</v>
      </c>
    </row>
    <row r="766" spans="1:24" x14ac:dyDescent="0.3">
      <c r="A766" t="s">
        <v>775</v>
      </c>
      <c r="B766" t="s">
        <v>1773</v>
      </c>
      <c r="C766">
        <v>50</v>
      </c>
      <c r="D766" t="str">
        <f t="shared" si="73"/>
        <v>Senior</v>
      </c>
      <c r="E766" t="s">
        <v>2006</v>
      </c>
      <c r="F766" s="3">
        <v>45534</v>
      </c>
      <c r="G766" s="2" t="str">
        <f t="shared" si="74"/>
        <v>Aug</v>
      </c>
      <c r="H766" s="2" t="str">
        <f t="shared" si="69"/>
        <v>2024</v>
      </c>
      <c r="I766" t="s">
        <v>2010</v>
      </c>
      <c r="J766" t="s">
        <v>2012</v>
      </c>
      <c r="K766" t="s">
        <v>2017</v>
      </c>
      <c r="L766" t="s">
        <v>2026</v>
      </c>
      <c r="M766" s="3">
        <v>45661</v>
      </c>
      <c r="N766">
        <f t="shared" ca="1" si="70"/>
        <v>168</v>
      </c>
      <c r="U766" t="str">
        <f t="shared" ca="1" si="71"/>
        <v>Churned</v>
      </c>
      <c r="V766" t="s">
        <v>2034</v>
      </c>
      <c r="W766">
        <f t="shared" si="72"/>
        <v>3500</v>
      </c>
      <c r="X766">
        <v>5</v>
      </c>
    </row>
    <row r="767" spans="1:24" x14ac:dyDescent="0.3">
      <c r="A767" t="s">
        <v>776</v>
      </c>
      <c r="B767" t="s">
        <v>1774</v>
      </c>
      <c r="C767">
        <v>33</v>
      </c>
      <c r="D767" t="str">
        <f t="shared" si="73"/>
        <v>Adult</v>
      </c>
      <c r="E767" t="s">
        <v>2006</v>
      </c>
      <c r="F767" s="3">
        <v>45520</v>
      </c>
      <c r="G767" s="2" t="str">
        <f t="shared" si="74"/>
        <v>Aug</v>
      </c>
      <c r="H767" s="2" t="str">
        <f t="shared" si="69"/>
        <v>2024</v>
      </c>
      <c r="I767" t="s">
        <v>2010</v>
      </c>
      <c r="J767" t="s">
        <v>2012</v>
      </c>
      <c r="K767" t="s">
        <v>2014</v>
      </c>
      <c r="L767" t="s">
        <v>2047</v>
      </c>
      <c r="M767" s="3">
        <v>45630</v>
      </c>
      <c r="N767">
        <f t="shared" ca="1" si="70"/>
        <v>199</v>
      </c>
      <c r="O767" s="4"/>
      <c r="P767" s="4"/>
      <c r="Q767" s="4"/>
      <c r="R767" s="4"/>
      <c r="S767" s="4"/>
      <c r="T767" s="4">
        <v>12</v>
      </c>
      <c r="U767" t="str">
        <f t="shared" ca="1" si="71"/>
        <v>Churned</v>
      </c>
      <c r="V767" t="s">
        <v>2034</v>
      </c>
      <c r="W767">
        <f t="shared" si="72"/>
        <v>3500</v>
      </c>
      <c r="X767">
        <v>6</v>
      </c>
    </row>
    <row r="768" spans="1:24" x14ac:dyDescent="0.3">
      <c r="A768" t="s">
        <v>777</v>
      </c>
      <c r="B768" t="s">
        <v>1775</v>
      </c>
      <c r="C768">
        <v>20</v>
      </c>
      <c r="D768" t="str">
        <f t="shared" si="73"/>
        <v>Adult</v>
      </c>
      <c r="E768" t="s">
        <v>2007</v>
      </c>
      <c r="F768" s="3">
        <v>45261</v>
      </c>
      <c r="G768" s="2" t="str">
        <f t="shared" si="74"/>
        <v>Dec</v>
      </c>
      <c r="H768" s="2" t="str">
        <f t="shared" si="69"/>
        <v>2023</v>
      </c>
      <c r="I768" t="s">
        <v>2010</v>
      </c>
      <c r="J768" t="s">
        <v>2012</v>
      </c>
      <c r="K768" t="s">
        <v>2016</v>
      </c>
      <c r="L768" t="s">
        <v>2026</v>
      </c>
      <c r="M768" s="3">
        <v>45805</v>
      </c>
      <c r="N768">
        <f t="shared" ca="1" si="70"/>
        <v>24</v>
      </c>
      <c r="T768" s="4"/>
      <c r="U768" t="str">
        <f t="shared" ca="1" si="71"/>
        <v>Active</v>
      </c>
      <c r="V768" t="s">
        <v>2034</v>
      </c>
      <c r="W768">
        <f t="shared" si="72"/>
        <v>3500</v>
      </c>
      <c r="X768">
        <v>7</v>
      </c>
    </row>
    <row r="769" spans="1:24" x14ac:dyDescent="0.3">
      <c r="A769" t="s">
        <v>778</v>
      </c>
      <c r="B769" t="s">
        <v>1776</v>
      </c>
      <c r="C769">
        <v>50</v>
      </c>
      <c r="D769" t="str">
        <f t="shared" si="73"/>
        <v>Senior</v>
      </c>
      <c r="E769" t="s">
        <v>2006</v>
      </c>
      <c r="F769" s="3">
        <v>45662</v>
      </c>
      <c r="G769" s="2" t="str">
        <f t="shared" si="74"/>
        <v>Jan</v>
      </c>
      <c r="H769" s="2" t="str">
        <f t="shared" si="69"/>
        <v>2025</v>
      </c>
      <c r="I769" t="s">
        <v>2010</v>
      </c>
      <c r="J769" t="s">
        <v>2013</v>
      </c>
      <c r="L769" t="s">
        <v>2027</v>
      </c>
      <c r="M769" s="3">
        <v>45820</v>
      </c>
      <c r="N769">
        <f t="shared" ca="1" si="70"/>
        <v>9</v>
      </c>
      <c r="U769" t="str">
        <f t="shared" ca="1" si="71"/>
        <v>Active</v>
      </c>
      <c r="V769" t="s">
        <v>2034</v>
      </c>
      <c r="W769">
        <f t="shared" si="72"/>
        <v>3500</v>
      </c>
      <c r="X769">
        <v>3</v>
      </c>
    </row>
    <row r="770" spans="1:24" x14ac:dyDescent="0.3">
      <c r="A770" t="s">
        <v>779</v>
      </c>
      <c r="B770" t="s">
        <v>1777</v>
      </c>
      <c r="C770">
        <v>28</v>
      </c>
      <c r="D770" t="str">
        <f t="shared" si="73"/>
        <v>Adult</v>
      </c>
      <c r="E770" t="s">
        <v>2007</v>
      </c>
      <c r="F770" s="3">
        <v>44905</v>
      </c>
      <c r="G770" s="2" t="str">
        <f t="shared" si="74"/>
        <v>Dec</v>
      </c>
      <c r="H770" s="2" t="str">
        <f t="shared" ref="H770:H833" si="75">TEXT(F770,"yyyy")</f>
        <v>2022</v>
      </c>
      <c r="I770" t="s">
        <v>2010</v>
      </c>
      <c r="J770" t="s">
        <v>2012</v>
      </c>
      <c r="K770" t="s">
        <v>2014</v>
      </c>
      <c r="L770" t="s">
        <v>2027</v>
      </c>
      <c r="M770" s="3">
        <v>45529</v>
      </c>
      <c r="N770">
        <f t="shared" ref="N770:N833" ca="1" si="76">IF(M770="", "", TODAY()-M770)</f>
        <v>300</v>
      </c>
      <c r="O770" s="4"/>
      <c r="P770" s="4"/>
      <c r="Q770" s="13">
        <v>10</v>
      </c>
      <c r="R770" s="13">
        <v>26</v>
      </c>
      <c r="S770" s="13">
        <v>29</v>
      </c>
      <c r="T770" s="4">
        <v>30</v>
      </c>
      <c r="U770" t="str">
        <f t="shared" ref="U770:U833" ca="1" si="77">IF(N770&gt;45, "Churned", "Active")</f>
        <v>Churned</v>
      </c>
      <c r="V770" t="s">
        <v>2034</v>
      </c>
      <c r="W770">
        <f t="shared" ref="W770:W833" si="78">IF(I770="Annual",5500,IF(I770="Quarterly",1800,IF(I770="Six month",3500,700)))</f>
        <v>3500</v>
      </c>
      <c r="X770">
        <v>6</v>
      </c>
    </row>
    <row r="771" spans="1:24" x14ac:dyDescent="0.3">
      <c r="A771" t="s">
        <v>780</v>
      </c>
      <c r="B771" t="s">
        <v>1778</v>
      </c>
      <c r="C771">
        <v>40</v>
      </c>
      <c r="D771" t="str">
        <f t="shared" ref="D771:D834" si="79">IF(C771&gt;=45,"Senior",IF(C771&gt;=18,"Adult","Teenage"))</f>
        <v>Adult</v>
      </c>
      <c r="E771" t="s">
        <v>2007</v>
      </c>
      <c r="F771" s="3">
        <v>45432</v>
      </c>
      <c r="G771" s="2" t="str">
        <f t="shared" ref="G771:G834" si="80">TEXT(F771,"mmm")</f>
        <v>May</v>
      </c>
      <c r="H771" s="2" t="str">
        <f t="shared" si="75"/>
        <v>2024</v>
      </c>
      <c r="I771" t="s">
        <v>2008</v>
      </c>
      <c r="J771" t="s">
        <v>2013</v>
      </c>
      <c r="L771" t="s">
        <v>2025</v>
      </c>
      <c r="M771" s="3">
        <v>45798</v>
      </c>
      <c r="N771">
        <f t="shared" ca="1" si="76"/>
        <v>31</v>
      </c>
      <c r="T771" s="4"/>
      <c r="U771" t="str">
        <f t="shared" ca="1" si="77"/>
        <v>Active</v>
      </c>
      <c r="V771" t="s">
        <v>2034</v>
      </c>
      <c r="W771">
        <f t="shared" si="78"/>
        <v>5500</v>
      </c>
      <c r="X771">
        <v>1</v>
      </c>
    </row>
    <row r="772" spans="1:24" x14ac:dyDescent="0.3">
      <c r="A772" t="s">
        <v>781</v>
      </c>
      <c r="B772" t="s">
        <v>1779</v>
      </c>
      <c r="C772">
        <v>76</v>
      </c>
      <c r="D772" t="str">
        <f t="shared" si="79"/>
        <v>Senior</v>
      </c>
      <c r="E772" t="s">
        <v>2007</v>
      </c>
      <c r="F772" s="3">
        <v>45210</v>
      </c>
      <c r="G772" s="2" t="str">
        <f t="shared" si="80"/>
        <v>Oct</v>
      </c>
      <c r="H772" s="2" t="str">
        <f t="shared" si="75"/>
        <v>2023</v>
      </c>
      <c r="I772" t="s">
        <v>2009</v>
      </c>
      <c r="J772" t="s">
        <v>2012</v>
      </c>
      <c r="K772" t="s">
        <v>2016</v>
      </c>
      <c r="L772" t="s">
        <v>2028</v>
      </c>
      <c r="M772" s="3">
        <v>45610</v>
      </c>
      <c r="N772">
        <f t="shared" ca="1" si="76"/>
        <v>219</v>
      </c>
      <c r="O772" s="4"/>
      <c r="P772" s="4"/>
      <c r="Q772" s="13">
        <v>26</v>
      </c>
      <c r="R772" s="13">
        <v>8</v>
      </c>
      <c r="S772" s="13">
        <v>23</v>
      </c>
      <c r="T772" s="4">
        <v>3</v>
      </c>
      <c r="U772" t="str">
        <f t="shared" ca="1" si="77"/>
        <v>Churned</v>
      </c>
      <c r="V772" t="s">
        <v>2034</v>
      </c>
      <c r="W772">
        <f t="shared" si="78"/>
        <v>1800</v>
      </c>
      <c r="X772">
        <v>6</v>
      </c>
    </row>
    <row r="773" spans="1:24" x14ac:dyDescent="0.3">
      <c r="A773" t="s">
        <v>782</v>
      </c>
      <c r="B773" t="s">
        <v>1780</v>
      </c>
      <c r="C773">
        <v>39</v>
      </c>
      <c r="D773" t="str">
        <f t="shared" si="79"/>
        <v>Adult</v>
      </c>
      <c r="E773" t="s">
        <v>2007</v>
      </c>
      <c r="F773" s="3">
        <v>45176</v>
      </c>
      <c r="G773" s="2" t="str">
        <f t="shared" si="80"/>
        <v>Sep</v>
      </c>
      <c r="H773" s="2" t="str">
        <f t="shared" si="75"/>
        <v>2023</v>
      </c>
      <c r="I773" t="s">
        <v>2009</v>
      </c>
      <c r="J773" t="s">
        <v>2013</v>
      </c>
      <c r="L773" t="s">
        <v>2025</v>
      </c>
      <c r="M773" s="3">
        <v>45809</v>
      </c>
      <c r="N773">
        <f t="shared" ca="1" si="76"/>
        <v>20</v>
      </c>
      <c r="U773" t="str">
        <f t="shared" ca="1" si="77"/>
        <v>Active</v>
      </c>
      <c r="V773" t="s">
        <v>2034</v>
      </c>
      <c r="W773">
        <f t="shared" si="78"/>
        <v>1800</v>
      </c>
      <c r="X773">
        <v>4</v>
      </c>
    </row>
    <row r="774" spans="1:24" x14ac:dyDescent="0.3">
      <c r="A774" t="s">
        <v>783</v>
      </c>
      <c r="B774" t="s">
        <v>1781</v>
      </c>
      <c r="C774">
        <v>31</v>
      </c>
      <c r="D774" t="str">
        <f t="shared" si="79"/>
        <v>Adult</v>
      </c>
      <c r="E774" t="s">
        <v>2006</v>
      </c>
      <c r="F774" s="3">
        <v>45282</v>
      </c>
      <c r="G774" s="2" t="str">
        <f t="shared" si="80"/>
        <v>Dec</v>
      </c>
      <c r="H774" s="2" t="str">
        <f t="shared" si="75"/>
        <v>2023</v>
      </c>
      <c r="I774" t="s">
        <v>2010</v>
      </c>
      <c r="J774" t="s">
        <v>2012</v>
      </c>
      <c r="K774" t="s">
        <v>2014</v>
      </c>
      <c r="L774" t="s">
        <v>2026</v>
      </c>
      <c r="M774" s="3">
        <v>45468</v>
      </c>
      <c r="N774">
        <f t="shared" ca="1" si="76"/>
        <v>361</v>
      </c>
      <c r="O774" s="4"/>
      <c r="P774" s="4"/>
      <c r="Q774" s="4"/>
      <c r="R774" s="4"/>
      <c r="S774" s="4"/>
      <c r="T774" s="4">
        <v>9</v>
      </c>
      <c r="U774" t="str">
        <f t="shared" ca="1" si="77"/>
        <v>Churned</v>
      </c>
      <c r="V774" t="s">
        <v>2035</v>
      </c>
      <c r="W774">
        <f t="shared" si="78"/>
        <v>3500</v>
      </c>
      <c r="X774">
        <v>8</v>
      </c>
    </row>
    <row r="775" spans="1:24" x14ac:dyDescent="0.3">
      <c r="A775" t="s">
        <v>784</v>
      </c>
      <c r="B775" t="s">
        <v>1782</v>
      </c>
      <c r="C775">
        <v>44</v>
      </c>
      <c r="D775" t="str">
        <f t="shared" si="79"/>
        <v>Adult</v>
      </c>
      <c r="E775" t="s">
        <v>2006</v>
      </c>
      <c r="F775" s="3">
        <v>45324</v>
      </c>
      <c r="G775" s="2" t="str">
        <f t="shared" si="80"/>
        <v>Feb</v>
      </c>
      <c r="H775" s="2" t="str">
        <f t="shared" si="75"/>
        <v>2024</v>
      </c>
      <c r="I775" t="s">
        <v>2009</v>
      </c>
      <c r="J775" t="s">
        <v>2012</v>
      </c>
      <c r="K775" t="s">
        <v>2016</v>
      </c>
      <c r="L775" t="s">
        <v>2027</v>
      </c>
      <c r="M775" s="3">
        <v>45550</v>
      </c>
      <c r="N775">
        <f t="shared" ca="1" si="76"/>
        <v>279</v>
      </c>
      <c r="O775" s="4"/>
      <c r="P775" s="4"/>
      <c r="Q775" s="4"/>
      <c r="R775" s="4"/>
      <c r="S775" s="4"/>
      <c r="T775" s="4">
        <v>30</v>
      </c>
      <c r="U775" t="str">
        <f t="shared" ca="1" si="77"/>
        <v>Churned</v>
      </c>
      <c r="V775" t="s">
        <v>2035</v>
      </c>
      <c r="W775">
        <f t="shared" si="78"/>
        <v>1800</v>
      </c>
      <c r="X775">
        <v>2</v>
      </c>
    </row>
    <row r="776" spans="1:24" x14ac:dyDescent="0.3">
      <c r="A776" t="s">
        <v>785</v>
      </c>
      <c r="B776" t="s">
        <v>1783</v>
      </c>
      <c r="C776">
        <v>52</v>
      </c>
      <c r="D776" t="str">
        <f t="shared" si="79"/>
        <v>Senior</v>
      </c>
      <c r="E776" t="s">
        <v>2007</v>
      </c>
      <c r="F776" s="3">
        <v>45619</v>
      </c>
      <c r="G776" s="2" t="str">
        <f t="shared" si="80"/>
        <v>Nov</v>
      </c>
      <c r="H776" s="2" t="str">
        <f t="shared" si="75"/>
        <v>2024</v>
      </c>
      <c r="I776" t="s">
        <v>2011</v>
      </c>
      <c r="J776" t="s">
        <v>2012</v>
      </c>
      <c r="K776" t="s">
        <v>2017</v>
      </c>
      <c r="L776" t="s">
        <v>2026</v>
      </c>
      <c r="M776" s="3">
        <v>45817</v>
      </c>
      <c r="N776">
        <f t="shared" ca="1" si="76"/>
        <v>12</v>
      </c>
      <c r="U776" t="str">
        <f t="shared" ca="1" si="77"/>
        <v>Active</v>
      </c>
      <c r="V776" t="s">
        <v>2034</v>
      </c>
      <c r="W776">
        <f t="shared" si="78"/>
        <v>700</v>
      </c>
      <c r="X776">
        <v>9</v>
      </c>
    </row>
    <row r="777" spans="1:24" x14ac:dyDescent="0.3">
      <c r="A777" t="s">
        <v>786</v>
      </c>
      <c r="B777" t="s">
        <v>1784</v>
      </c>
      <c r="C777">
        <v>33</v>
      </c>
      <c r="D777" t="str">
        <f t="shared" si="79"/>
        <v>Adult</v>
      </c>
      <c r="E777" t="s">
        <v>2007</v>
      </c>
      <c r="F777" s="3">
        <v>45122</v>
      </c>
      <c r="G777" s="2" t="str">
        <f t="shared" si="80"/>
        <v>Jul</v>
      </c>
      <c r="H777" s="2" t="str">
        <f t="shared" si="75"/>
        <v>2023</v>
      </c>
      <c r="I777" t="s">
        <v>2011</v>
      </c>
      <c r="J777" t="s">
        <v>2013</v>
      </c>
      <c r="L777" t="s">
        <v>2026</v>
      </c>
      <c r="M777" s="3">
        <v>45676</v>
      </c>
      <c r="N777">
        <f t="shared" ca="1" si="76"/>
        <v>153</v>
      </c>
      <c r="U777" t="str">
        <f t="shared" ca="1" si="77"/>
        <v>Churned</v>
      </c>
      <c r="V777" t="s">
        <v>2034</v>
      </c>
      <c r="W777">
        <f t="shared" si="78"/>
        <v>700</v>
      </c>
      <c r="X777">
        <v>8</v>
      </c>
    </row>
    <row r="778" spans="1:24" x14ac:dyDescent="0.3">
      <c r="A778" t="s">
        <v>787</v>
      </c>
      <c r="B778" t="s">
        <v>1785</v>
      </c>
      <c r="C778">
        <v>39</v>
      </c>
      <c r="D778" t="str">
        <f t="shared" si="79"/>
        <v>Adult</v>
      </c>
      <c r="E778" t="s">
        <v>2007</v>
      </c>
      <c r="F778" s="3">
        <v>45003</v>
      </c>
      <c r="G778" s="2" t="str">
        <f t="shared" si="80"/>
        <v>Mar</v>
      </c>
      <c r="H778" s="2" t="str">
        <f t="shared" si="75"/>
        <v>2023</v>
      </c>
      <c r="I778" t="s">
        <v>2010</v>
      </c>
      <c r="J778" t="s">
        <v>2012</v>
      </c>
      <c r="K778" t="s">
        <v>2017</v>
      </c>
      <c r="L778" t="s">
        <v>2047</v>
      </c>
      <c r="M778" s="3">
        <v>45549</v>
      </c>
      <c r="N778">
        <f t="shared" ca="1" si="76"/>
        <v>280</v>
      </c>
      <c r="O778" s="4"/>
      <c r="P778" s="4"/>
      <c r="Q778" s="13">
        <v>12</v>
      </c>
      <c r="R778" s="13">
        <v>16</v>
      </c>
      <c r="S778" s="13">
        <v>25</v>
      </c>
      <c r="T778" s="4">
        <v>11</v>
      </c>
      <c r="U778" t="str">
        <f t="shared" ca="1" si="77"/>
        <v>Churned</v>
      </c>
      <c r="V778" t="s">
        <v>2034</v>
      </c>
      <c r="W778">
        <f t="shared" si="78"/>
        <v>3500</v>
      </c>
      <c r="X778">
        <v>7</v>
      </c>
    </row>
    <row r="779" spans="1:24" x14ac:dyDescent="0.3">
      <c r="A779" t="s">
        <v>788</v>
      </c>
      <c r="B779" t="s">
        <v>1786</v>
      </c>
      <c r="C779">
        <v>40</v>
      </c>
      <c r="D779" t="str">
        <f t="shared" si="79"/>
        <v>Adult</v>
      </c>
      <c r="E779" t="s">
        <v>2006</v>
      </c>
      <c r="F779" s="3">
        <v>45466</v>
      </c>
      <c r="G779" s="2" t="str">
        <f t="shared" si="80"/>
        <v>Jun</v>
      </c>
      <c r="H779" s="2" t="str">
        <f t="shared" si="75"/>
        <v>2024</v>
      </c>
      <c r="I779" t="s">
        <v>2009</v>
      </c>
      <c r="J779" t="s">
        <v>2012</v>
      </c>
      <c r="K779" t="s">
        <v>2016</v>
      </c>
      <c r="L779" t="s">
        <v>2026</v>
      </c>
      <c r="M779" s="3">
        <v>45794</v>
      </c>
      <c r="N779">
        <f t="shared" ca="1" si="76"/>
        <v>35</v>
      </c>
      <c r="T779" s="4"/>
      <c r="U779" t="str">
        <f t="shared" ca="1" si="77"/>
        <v>Active</v>
      </c>
      <c r="V779" t="s">
        <v>2035</v>
      </c>
      <c r="W779">
        <f t="shared" si="78"/>
        <v>1800</v>
      </c>
      <c r="X779">
        <v>6</v>
      </c>
    </row>
    <row r="780" spans="1:24" x14ac:dyDescent="0.3">
      <c r="A780" t="s">
        <v>789</v>
      </c>
      <c r="B780" t="s">
        <v>1787</v>
      </c>
      <c r="C780">
        <v>47</v>
      </c>
      <c r="D780" t="str">
        <f t="shared" si="79"/>
        <v>Senior</v>
      </c>
      <c r="E780" t="s">
        <v>2006</v>
      </c>
      <c r="F780" s="3">
        <v>45095</v>
      </c>
      <c r="G780" s="2" t="str">
        <f t="shared" si="80"/>
        <v>Jun</v>
      </c>
      <c r="H780" s="2" t="str">
        <f t="shared" si="75"/>
        <v>2023</v>
      </c>
      <c r="I780" t="s">
        <v>2011</v>
      </c>
      <c r="J780" t="s">
        <v>2012</v>
      </c>
      <c r="K780" t="s">
        <v>2015</v>
      </c>
      <c r="L780" t="s">
        <v>2028</v>
      </c>
      <c r="M780" s="3">
        <v>45808</v>
      </c>
      <c r="N780">
        <f t="shared" ca="1" si="76"/>
        <v>21</v>
      </c>
      <c r="T780" s="4"/>
      <c r="U780" t="str">
        <f t="shared" ca="1" si="77"/>
        <v>Active</v>
      </c>
      <c r="V780" t="s">
        <v>2034</v>
      </c>
      <c r="W780">
        <f t="shared" si="78"/>
        <v>700</v>
      </c>
      <c r="X780">
        <v>7</v>
      </c>
    </row>
    <row r="781" spans="1:24" x14ac:dyDescent="0.3">
      <c r="A781" t="s">
        <v>790</v>
      </c>
      <c r="B781" t="s">
        <v>1788</v>
      </c>
      <c r="C781">
        <v>29</v>
      </c>
      <c r="D781" t="str">
        <f t="shared" si="79"/>
        <v>Adult</v>
      </c>
      <c r="E781" t="s">
        <v>2006</v>
      </c>
      <c r="F781" s="3">
        <v>45139</v>
      </c>
      <c r="G781" s="2" t="str">
        <f t="shared" si="80"/>
        <v>Aug</v>
      </c>
      <c r="H781" s="2" t="str">
        <f t="shared" si="75"/>
        <v>2023</v>
      </c>
      <c r="I781" t="s">
        <v>2008</v>
      </c>
      <c r="J781" t="s">
        <v>2012</v>
      </c>
      <c r="K781" t="s">
        <v>2014</v>
      </c>
      <c r="L781" t="s">
        <v>2027</v>
      </c>
      <c r="M781" s="3">
        <v>45678</v>
      </c>
      <c r="N781">
        <f t="shared" ca="1" si="76"/>
        <v>151</v>
      </c>
      <c r="U781" t="str">
        <f t="shared" ca="1" si="77"/>
        <v>Churned</v>
      </c>
      <c r="V781" t="s">
        <v>2034</v>
      </c>
      <c r="W781">
        <f t="shared" si="78"/>
        <v>5500</v>
      </c>
      <c r="X781">
        <v>2</v>
      </c>
    </row>
    <row r="782" spans="1:24" x14ac:dyDescent="0.3">
      <c r="A782" t="s">
        <v>791</v>
      </c>
      <c r="B782" t="s">
        <v>1789</v>
      </c>
      <c r="C782">
        <v>26</v>
      </c>
      <c r="D782" t="str">
        <f t="shared" si="79"/>
        <v>Adult</v>
      </c>
      <c r="E782" t="s">
        <v>2007</v>
      </c>
      <c r="F782" s="3">
        <v>45108</v>
      </c>
      <c r="G782" s="2" t="str">
        <f t="shared" si="80"/>
        <v>Jul</v>
      </c>
      <c r="H782" s="2" t="str">
        <f t="shared" si="75"/>
        <v>2023</v>
      </c>
      <c r="I782" t="s">
        <v>2008</v>
      </c>
      <c r="J782" t="s">
        <v>2012</v>
      </c>
      <c r="K782" t="s">
        <v>2016</v>
      </c>
      <c r="L782" t="s">
        <v>2028</v>
      </c>
      <c r="M782" s="3">
        <v>45817</v>
      </c>
      <c r="N782">
        <f t="shared" ca="1" si="76"/>
        <v>12</v>
      </c>
      <c r="U782" t="str">
        <f t="shared" ca="1" si="77"/>
        <v>Active</v>
      </c>
      <c r="V782" t="s">
        <v>2035</v>
      </c>
      <c r="W782">
        <f t="shared" si="78"/>
        <v>5500</v>
      </c>
      <c r="X782">
        <v>7</v>
      </c>
    </row>
    <row r="783" spans="1:24" x14ac:dyDescent="0.3">
      <c r="A783" t="s">
        <v>792</v>
      </c>
      <c r="B783" t="s">
        <v>1790</v>
      </c>
      <c r="C783">
        <v>18</v>
      </c>
      <c r="D783" t="str">
        <f t="shared" si="79"/>
        <v>Adult</v>
      </c>
      <c r="E783" t="s">
        <v>2006</v>
      </c>
      <c r="F783" s="3">
        <v>44827</v>
      </c>
      <c r="G783" s="2" t="str">
        <f t="shared" si="80"/>
        <v>Sep</v>
      </c>
      <c r="H783" s="2" t="str">
        <f t="shared" si="75"/>
        <v>2022</v>
      </c>
      <c r="I783" t="s">
        <v>2010</v>
      </c>
      <c r="J783" t="s">
        <v>2012</v>
      </c>
      <c r="K783" t="s">
        <v>2017</v>
      </c>
      <c r="L783" t="s">
        <v>2025</v>
      </c>
      <c r="M783" s="3">
        <v>45554</v>
      </c>
      <c r="N783">
        <f t="shared" ca="1" si="76"/>
        <v>275</v>
      </c>
      <c r="O783" s="4"/>
      <c r="P783" s="4"/>
      <c r="Q783" s="13">
        <v>8</v>
      </c>
      <c r="R783" s="13">
        <v>18</v>
      </c>
      <c r="S783" s="13">
        <v>22</v>
      </c>
      <c r="T783" s="4">
        <v>29</v>
      </c>
      <c r="U783" t="str">
        <f t="shared" ca="1" si="77"/>
        <v>Churned</v>
      </c>
      <c r="V783" t="s">
        <v>2035</v>
      </c>
      <c r="W783">
        <f t="shared" si="78"/>
        <v>3500</v>
      </c>
      <c r="X783">
        <v>6</v>
      </c>
    </row>
    <row r="784" spans="1:24" x14ac:dyDescent="0.3">
      <c r="A784" t="s">
        <v>793</v>
      </c>
      <c r="B784" t="s">
        <v>1791</v>
      </c>
      <c r="C784">
        <v>20</v>
      </c>
      <c r="D784" t="str">
        <f t="shared" si="79"/>
        <v>Adult</v>
      </c>
      <c r="E784" t="s">
        <v>2007</v>
      </c>
      <c r="F784" s="3">
        <v>45023</v>
      </c>
      <c r="G784" s="2" t="str">
        <f t="shared" si="80"/>
        <v>Apr</v>
      </c>
      <c r="H784" s="2" t="str">
        <f t="shared" si="75"/>
        <v>2023</v>
      </c>
      <c r="I784" t="s">
        <v>2009</v>
      </c>
      <c r="J784" t="s">
        <v>2013</v>
      </c>
      <c r="L784" t="s">
        <v>2047</v>
      </c>
      <c r="M784" s="3">
        <v>45528</v>
      </c>
      <c r="N784">
        <f t="shared" ca="1" si="76"/>
        <v>301</v>
      </c>
      <c r="O784" s="4"/>
      <c r="P784" s="4"/>
      <c r="Q784" s="13">
        <v>8</v>
      </c>
      <c r="R784" s="13">
        <v>22</v>
      </c>
      <c r="S784" s="13">
        <v>9</v>
      </c>
      <c r="T784" s="4">
        <v>24</v>
      </c>
      <c r="U784" t="str">
        <f t="shared" ca="1" si="77"/>
        <v>Churned</v>
      </c>
      <c r="V784" t="s">
        <v>2034</v>
      </c>
      <c r="W784">
        <f t="shared" si="78"/>
        <v>1800</v>
      </c>
      <c r="X784">
        <v>10</v>
      </c>
    </row>
    <row r="785" spans="1:24" x14ac:dyDescent="0.3">
      <c r="A785" t="s">
        <v>794</v>
      </c>
      <c r="B785" t="s">
        <v>1792</v>
      </c>
      <c r="C785">
        <v>20</v>
      </c>
      <c r="D785" t="str">
        <f t="shared" si="79"/>
        <v>Adult</v>
      </c>
      <c r="E785" t="s">
        <v>2006</v>
      </c>
      <c r="F785" s="3">
        <v>45437</v>
      </c>
      <c r="G785" s="2" t="str">
        <f t="shared" si="80"/>
        <v>May</v>
      </c>
      <c r="H785" s="2" t="str">
        <f t="shared" si="75"/>
        <v>2024</v>
      </c>
      <c r="I785" t="s">
        <v>2009</v>
      </c>
      <c r="J785" t="s">
        <v>2012</v>
      </c>
      <c r="K785" t="s">
        <v>2016</v>
      </c>
      <c r="L785" t="s">
        <v>2027</v>
      </c>
      <c r="M785" s="3">
        <v>45641</v>
      </c>
      <c r="N785">
        <f t="shared" ca="1" si="76"/>
        <v>188</v>
      </c>
      <c r="O785" s="4"/>
      <c r="P785" s="4"/>
      <c r="Q785" s="13">
        <v>27</v>
      </c>
      <c r="R785" s="13">
        <v>29</v>
      </c>
      <c r="S785" s="13">
        <v>1</v>
      </c>
      <c r="T785" s="4">
        <v>14</v>
      </c>
      <c r="U785" t="str">
        <f t="shared" ca="1" si="77"/>
        <v>Churned</v>
      </c>
      <c r="V785" t="s">
        <v>2035</v>
      </c>
      <c r="W785">
        <f t="shared" si="78"/>
        <v>1800</v>
      </c>
      <c r="X785">
        <v>3</v>
      </c>
    </row>
    <row r="786" spans="1:24" x14ac:dyDescent="0.3">
      <c r="A786" t="s">
        <v>795</v>
      </c>
      <c r="B786" t="s">
        <v>1793</v>
      </c>
      <c r="C786">
        <v>42</v>
      </c>
      <c r="D786" t="str">
        <f t="shared" si="79"/>
        <v>Adult</v>
      </c>
      <c r="E786" t="s">
        <v>2007</v>
      </c>
      <c r="F786" s="3">
        <v>45278</v>
      </c>
      <c r="G786" s="2" t="str">
        <f t="shared" si="80"/>
        <v>Dec</v>
      </c>
      <c r="H786" s="2" t="str">
        <f t="shared" si="75"/>
        <v>2023</v>
      </c>
      <c r="I786" t="s">
        <v>2008</v>
      </c>
      <c r="J786" t="s">
        <v>2012</v>
      </c>
      <c r="K786" t="s">
        <v>2014</v>
      </c>
      <c r="L786" t="s">
        <v>2027</v>
      </c>
      <c r="M786" s="3">
        <v>45601</v>
      </c>
      <c r="N786">
        <f t="shared" ca="1" si="76"/>
        <v>228</v>
      </c>
      <c r="O786" s="4"/>
      <c r="P786" s="4"/>
      <c r="Q786" s="13">
        <v>15</v>
      </c>
      <c r="R786" s="13">
        <v>8</v>
      </c>
      <c r="S786" s="13">
        <v>28</v>
      </c>
      <c r="T786" s="4">
        <v>17</v>
      </c>
      <c r="U786" t="str">
        <f t="shared" ca="1" si="77"/>
        <v>Churned</v>
      </c>
      <c r="V786" t="s">
        <v>2034</v>
      </c>
      <c r="W786">
        <f t="shared" si="78"/>
        <v>5500</v>
      </c>
      <c r="X786">
        <v>7</v>
      </c>
    </row>
    <row r="787" spans="1:24" x14ac:dyDescent="0.3">
      <c r="A787" t="s">
        <v>796</v>
      </c>
      <c r="B787" t="s">
        <v>1794</v>
      </c>
      <c r="C787">
        <v>29</v>
      </c>
      <c r="D787" t="str">
        <f t="shared" si="79"/>
        <v>Adult</v>
      </c>
      <c r="E787" t="s">
        <v>2006</v>
      </c>
      <c r="F787" s="3">
        <v>45695</v>
      </c>
      <c r="G787" s="2" t="str">
        <f t="shared" si="80"/>
        <v>Feb</v>
      </c>
      <c r="H787" s="2" t="str">
        <f t="shared" si="75"/>
        <v>2025</v>
      </c>
      <c r="I787" t="s">
        <v>2010</v>
      </c>
      <c r="J787" t="s">
        <v>2012</v>
      </c>
      <c r="K787" t="s">
        <v>2014</v>
      </c>
      <c r="L787" t="s">
        <v>2027</v>
      </c>
      <c r="M787" s="3">
        <v>45795</v>
      </c>
      <c r="N787">
        <f t="shared" ca="1" si="76"/>
        <v>34</v>
      </c>
      <c r="T787" s="4"/>
      <c r="U787" t="str">
        <f t="shared" ca="1" si="77"/>
        <v>Active</v>
      </c>
      <c r="V787" t="s">
        <v>2035</v>
      </c>
      <c r="W787">
        <f t="shared" si="78"/>
        <v>3500</v>
      </c>
      <c r="X787">
        <v>3</v>
      </c>
    </row>
    <row r="788" spans="1:24" x14ac:dyDescent="0.3">
      <c r="A788" t="s">
        <v>797</v>
      </c>
      <c r="B788" t="s">
        <v>1795</v>
      </c>
      <c r="C788">
        <v>48</v>
      </c>
      <c r="D788" t="str">
        <f t="shared" si="79"/>
        <v>Senior</v>
      </c>
      <c r="E788" t="s">
        <v>2006</v>
      </c>
      <c r="F788" s="3">
        <v>45301</v>
      </c>
      <c r="G788" s="2" t="str">
        <f t="shared" si="80"/>
        <v>Jan</v>
      </c>
      <c r="H788" s="2" t="str">
        <f t="shared" si="75"/>
        <v>2024</v>
      </c>
      <c r="I788" t="s">
        <v>2008</v>
      </c>
      <c r="J788" t="s">
        <v>2012</v>
      </c>
      <c r="K788" t="s">
        <v>2016</v>
      </c>
      <c r="L788" t="s">
        <v>2028</v>
      </c>
      <c r="M788" s="3">
        <v>45517</v>
      </c>
      <c r="N788">
        <f t="shared" ca="1" si="76"/>
        <v>312</v>
      </c>
      <c r="O788" s="4"/>
      <c r="P788" s="4"/>
      <c r="Q788" s="4"/>
      <c r="R788" s="4"/>
      <c r="S788" s="4"/>
      <c r="T788" s="4">
        <v>21</v>
      </c>
      <c r="U788" t="str">
        <f t="shared" ca="1" si="77"/>
        <v>Churned</v>
      </c>
      <c r="V788" t="s">
        <v>2034</v>
      </c>
      <c r="W788">
        <f t="shared" si="78"/>
        <v>5500</v>
      </c>
      <c r="X788">
        <v>4</v>
      </c>
    </row>
    <row r="789" spans="1:24" x14ac:dyDescent="0.3">
      <c r="A789" t="s">
        <v>798</v>
      </c>
      <c r="B789" t="s">
        <v>1796</v>
      </c>
      <c r="C789">
        <v>53</v>
      </c>
      <c r="D789" t="str">
        <f t="shared" si="79"/>
        <v>Senior</v>
      </c>
      <c r="E789" t="s">
        <v>2006</v>
      </c>
      <c r="F789" s="3">
        <v>45409</v>
      </c>
      <c r="G789" s="2" t="str">
        <f t="shared" si="80"/>
        <v>Apr</v>
      </c>
      <c r="H789" s="2" t="str">
        <f t="shared" si="75"/>
        <v>2024</v>
      </c>
      <c r="I789" t="s">
        <v>2008</v>
      </c>
      <c r="J789" t="s">
        <v>2012</v>
      </c>
      <c r="K789" t="s">
        <v>2016</v>
      </c>
      <c r="L789" t="s">
        <v>2026</v>
      </c>
      <c r="M789" s="3">
        <v>45616</v>
      </c>
      <c r="N789">
        <f t="shared" ca="1" si="76"/>
        <v>213</v>
      </c>
      <c r="O789" s="4"/>
      <c r="P789" s="4"/>
      <c r="Q789" s="4"/>
      <c r="R789" s="4"/>
      <c r="S789" s="4"/>
      <c r="T789" s="4">
        <v>7</v>
      </c>
      <c r="U789" t="str">
        <f t="shared" ca="1" si="77"/>
        <v>Churned</v>
      </c>
      <c r="V789" t="s">
        <v>2035</v>
      </c>
      <c r="W789">
        <f t="shared" si="78"/>
        <v>5500</v>
      </c>
      <c r="X789">
        <v>2</v>
      </c>
    </row>
    <row r="790" spans="1:24" x14ac:dyDescent="0.3">
      <c r="A790" t="s">
        <v>799</v>
      </c>
      <c r="B790" t="s">
        <v>1797</v>
      </c>
      <c r="C790">
        <v>50</v>
      </c>
      <c r="D790" t="str">
        <f t="shared" si="79"/>
        <v>Senior</v>
      </c>
      <c r="E790" t="s">
        <v>2007</v>
      </c>
      <c r="F790" s="3">
        <v>44938</v>
      </c>
      <c r="G790" s="2" t="str">
        <f t="shared" si="80"/>
        <v>Jan</v>
      </c>
      <c r="H790" s="2" t="str">
        <f t="shared" si="75"/>
        <v>2023</v>
      </c>
      <c r="I790" t="s">
        <v>2009</v>
      </c>
      <c r="J790" t="s">
        <v>2012</v>
      </c>
      <c r="K790" t="s">
        <v>2014</v>
      </c>
      <c r="L790" t="s">
        <v>2025</v>
      </c>
      <c r="M790" s="3">
        <v>45611</v>
      </c>
      <c r="N790">
        <f t="shared" ca="1" si="76"/>
        <v>218</v>
      </c>
      <c r="O790" s="4"/>
      <c r="P790" s="4"/>
      <c r="Q790" s="4"/>
      <c r="R790" s="4"/>
      <c r="S790" s="4"/>
      <c r="T790" s="4">
        <v>30</v>
      </c>
      <c r="U790" t="str">
        <f t="shared" ca="1" si="77"/>
        <v>Churned</v>
      </c>
      <c r="V790" t="s">
        <v>2034</v>
      </c>
      <c r="W790">
        <f t="shared" si="78"/>
        <v>1800</v>
      </c>
      <c r="X790">
        <v>7</v>
      </c>
    </row>
    <row r="791" spans="1:24" x14ac:dyDescent="0.3">
      <c r="A791" t="s">
        <v>800</v>
      </c>
      <c r="B791" t="s">
        <v>1798</v>
      </c>
      <c r="C791">
        <v>57</v>
      </c>
      <c r="D791" t="str">
        <f t="shared" si="79"/>
        <v>Senior</v>
      </c>
      <c r="E791" t="s">
        <v>2007</v>
      </c>
      <c r="F791" s="3">
        <v>45214</v>
      </c>
      <c r="G791" s="2" t="str">
        <f t="shared" si="80"/>
        <v>Oct</v>
      </c>
      <c r="H791" s="2" t="str">
        <f t="shared" si="75"/>
        <v>2023</v>
      </c>
      <c r="I791" t="s">
        <v>2008</v>
      </c>
      <c r="J791" t="s">
        <v>2013</v>
      </c>
      <c r="L791" t="s">
        <v>2047</v>
      </c>
      <c r="M791" s="3">
        <v>45812</v>
      </c>
      <c r="N791">
        <f t="shared" ca="1" si="76"/>
        <v>17</v>
      </c>
      <c r="U791" t="str">
        <f t="shared" ca="1" si="77"/>
        <v>Active</v>
      </c>
      <c r="V791" t="s">
        <v>2035</v>
      </c>
      <c r="W791">
        <f t="shared" si="78"/>
        <v>5500</v>
      </c>
      <c r="X791">
        <v>5</v>
      </c>
    </row>
    <row r="792" spans="1:24" x14ac:dyDescent="0.3">
      <c r="A792" t="s">
        <v>801</v>
      </c>
      <c r="B792" t="s">
        <v>1799</v>
      </c>
      <c r="C792">
        <v>59</v>
      </c>
      <c r="D792" t="str">
        <f t="shared" si="79"/>
        <v>Senior</v>
      </c>
      <c r="E792" t="s">
        <v>2006</v>
      </c>
      <c r="F792" s="3">
        <v>45149</v>
      </c>
      <c r="G792" s="2" t="str">
        <f t="shared" si="80"/>
        <v>Aug</v>
      </c>
      <c r="H792" s="2" t="str">
        <f t="shared" si="75"/>
        <v>2023</v>
      </c>
      <c r="I792" t="s">
        <v>2009</v>
      </c>
      <c r="J792" t="s">
        <v>2012</v>
      </c>
      <c r="K792" t="s">
        <v>2016</v>
      </c>
      <c r="L792" t="s">
        <v>2026</v>
      </c>
      <c r="M792" s="3">
        <v>45568</v>
      </c>
      <c r="N792">
        <f t="shared" ca="1" si="76"/>
        <v>261</v>
      </c>
      <c r="O792" s="4"/>
      <c r="P792" s="4"/>
      <c r="Q792" s="13">
        <v>22</v>
      </c>
      <c r="R792" s="13">
        <v>6</v>
      </c>
      <c r="S792" s="13">
        <v>15</v>
      </c>
      <c r="T792" s="4">
        <v>23</v>
      </c>
      <c r="U792" t="str">
        <f t="shared" ca="1" si="77"/>
        <v>Churned</v>
      </c>
      <c r="V792" t="s">
        <v>2034</v>
      </c>
      <c r="W792">
        <f t="shared" si="78"/>
        <v>1800</v>
      </c>
      <c r="X792">
        <v>1</v>
      </c>
    </row>
    <row r="793" spans="1:24" x14ac:dyDescent="0.3">
      <c r="A793" t="s">
        <v>802</v>
      </c>
      <c r="B793" t="s">
        <v>1800</v>
      </c>
      <c r="C793">
        <v>54</v>
      </c>
      <c r="D793" t="str">
        <f t="shared" si="79"/>
        <v>Senior</v>
      </c>
      <c r="E793" t="s">
        <v>2006</v>
      </c>
      <c r="F793" s="3">
        <v>45050</v>
      </c>
      <c r="G793" s="2" t="str">
        <f t="shared" si="80"/>
        <v>May</v>
      </c>
      <c r="H793" s="2" t="str">
        <f t="shared" si="75"/>
        <v>2023</v>
      </c>
      <c r="I793" t="s">
        <v>2011</v>
      </c>
      <c r="J793" t="s">
        <v>2012</v>
      </c>
      <c r="K793" t="s">
        <v>2016</v>
      </c>
      <c r="L793" t="s">
        <v>2026</v>
      </c>
      <c r="M793" s="3">
        <v>45588</v>
      </c>
      <c r="N793">
        <f t="shared" ca="1" si="76"/>
        <v>241</v>
      </c>
      <c r="O793" s="4"/>
      <c r="P793" s="4"/>
      <c r="Q793" s="13">
        <v>3</v>
      </c>
      <c r="R793" s="13">
        <v>2</v>
      </c>
      <c r="S793" s="13">
        <v>30</v>
      </c>
      <c r="T793" s="4">
        <v>15</v>
      </c>
      <c r="U793" t="str">
        <f t="shared" ca="1" si="77"/>
        <v>Churned</v>
      </c>
      <c r="V793" t="s">
        <v>2035</v>
      </c>
      <c r="W793">
        <f t="shared" si="78"/>
        <v>700</v>
      </c>
      <c r="X793">
        <v>5</v>
      </c>
    </row>
    <row r="794" spans="1:24" x14ac:dyDescent="0.3">
      <c r="A794" t="s">
        <v>803</v>
      </c>
      <c r="B794" t="s">
        <v>1801</v>
      </c>
      <c r="C794">
        <v>70</v>
      </c>
      <c r="D794" t="str">
        <f t="shared" si="79"/>
        <v>Senior</v>
      </c>
      <c r="E794" t="s">
        <v>2006</v>
      </c>
      <c r="F794" s="3">
        <v>45440</v>
      </c>
      <c r="G794" s="2" t="str">
        <f t="shared" si="80"/>
        <v>May</v>
      </c>
      <c r="H794" s="2" t="str">
        <f t="shared" si="75"/>
        <v>2024</v>
      </c>
      <c r="I794" t="s">
        <v>2008</v>
      </c>
      <c r="J794" t="s">
        <v>2013</v>
      </c>
      <c r="L794" t="s">
        <v>2047</v>
      </c>
      <c r="M794" s="3">
        <v>45622</v>
      </c>
      <c r="N794">
        <f t="shared" ca="1" si="76"/>
        <v>207</v>
      </c>
      <c r="O794" s="4"/>
      <c r="P794" s="4"/>
      <c r="Q794" s="13">
        <v>27</v>
      </c>
      <c r="R794" s="13">
        <v>28</v>
      </c>
      <c r="S794" s="13">
        <v>9</v>
      </c>
      <c r="T794" s="4">
        <v>17</v>
      </c>
      <c r="U794" t="str">
        <f t="shared" ca="1" si="77"/>
        <v>Churned</v>
      </c>
      <c r="V794" t="s">
        <v>2035</v>
      </c>
      <c r="W794">
        <f t="shared" si="78"/>
        <v>5500</v>
      </c>
      <c r="X794">
        <v>10</v>
      </c>
    </row>
    <row r="795" spans="1:24" x14ac:dyDescent="0.3">
      <c r="A795" t="s">
        <v>804</v>
      </c>
      <c r="B795" t="s">
        <v>1802</v>
      </c>
      <c r="C795">
        <v>35</v>
      </c>
      <c r="D795" t="str">
        <f t="shared" si="79"/>
        <v>Adult</v>
      </c>
      <c r="E795" t="s">
        <v>2006</v>
      </c>
      <c r="F795" s="3">
        <v>45230</v>
      </c>
      <c r="G795" s="2" t="str">
        <f t="shared" si="80"/>
        <v>Oct</v>
      </c>
      <c r="H795" s="2" t="str">
        <f t="shared" si="75"/>
        <v>2023</v>
      </c>
      <c r="I795" t="s">
        <v>2011</v>
      </c>
      <c r="J795" t="s">
        <v>2012</v>
      </c>
      <c r="K795" t="s">
        <v>2015</v>
      </c>
      <c r="L795" t="s">
        <v>2025</v>
      </c>
      <c r="M795" s="3">
        <v>45524</v>
      </c>
      <c r="N795">
        <f t="shared" ca="1" si="76"/>
        <v>305</v>
      </c>
      <c r="O795" s="4"/>
      <c r="P795" s="4"/>
      <c r="Q795" s="13">
        <v>18</v>
      </c>
      <c r="R795" s="13">
        <v>1</v>
      </c>
      <c r="S795" s="13">
        <v>20</v>
      </c>
      <c r="T795" s="4">
        <v>4</v>
      </c>
      <c r="U795" t="str">
        <f t="shared" ca="1" si="77"/>
        <v>Churned</v>
      </c>
      <c r="V795" t="s">
        <v>2035</v>
      </c>
      <c r="W795">
        <f t="shared" si="78"/>
        <v>700</v>
      </c>
      <c r="X795">
        <v>10</v>
      </c>
    </row>
    <row r="796" spans="1:24" x14ac:dyDescent="0.3">
      <c r="A796" t="s">
        <v>805</v>
      </c>
      <c r="B796" t="s">
        <v>1803</v>
      </c>
      <c r="C796">
        <v>21</v>
      </c>
      <c r="D796" t="str">
        <f t="shared" si="79"/>
        <v>Adult</v>
      </c>
      <c r="E796" t="s">
        <v>2006</v>
      </c>
      <c r="F796" s="3">
        <v>45193</v>
      </c>
      <c r="G796" s="2" t="str">
        <f t="shared" si="80"/>
        <v>Sep</v>
      </c>
      <c r="H796" s="2" t="str">
        <f t="shared" si="75"/>
        <v>2023</v>
      </c>
      <c r="I796" t="s">
        <v>2011</v>
      </c>
      <c r="J796" t="s">
        <v>2012</v>
      </c>
      <c r="K796" t="s">
        <v>2015</v>
      </c>
      <c r="L796" t="s">
        <v>2027</v>
      </c>
      <c r="M796" s="3">
        <v>45715</v>
      </c>
      <c r="N796">
        <f t="shared" ca="1" si="76"/>
        <v>114</v>
      </c>
      <c r="T796" s="4"/>
      <c r="U796" t="str">
        <f t="shared" ca="1" si="77"/>
        <v>Churned</v>
      </c>
      <c r="V796" t="s">
        <v>2034</v>
      </c>
      <c r="W796">
        <f t="shared" si="78"/>
        <v>700</v>
      </c>
      <c r="X796">
        <v>6</v>
      </c>
    </row>
    <row r="797" spans="1:24" x14ac:dyDescent="0.3">
      <c r="A797" t="s">
        <v>806</v>
      </c>
      <c r="B797" t="s">
        <v>1804</v>
      </c>
      <c r="C797">
        <v>52</v>
      </c>
      <c r="D797" t="str">
        <f t="shared" si="79"/>
        <v>Senior</v>
      </c>
      <c r="E797" t="s">
        <v>2007</v>
      </c>
      <c r="F797" s="3">
        <v>45428</v>
      </c>
      <c r="G797" s="2" t="str">
        <f t="shared" si="80"/>
        <v>May</v>
      </c>
      <c r="H797" s="2" t="str">
        <f t="shared" si="75"/>
        <v>2024</v>
      </c>
      <c r="I797" t="s">
        <v>2010</v>
      </c>
      <c r="J797" t="s">
        <v>2012</v>
      </c>
      <c r="K797" t="s">
        <v>2016</v>
      </c>
      <c r="L797" t="s">
        <v>2028</v>
      </c>
      <c r="M797" s="3">
        <v>45799</v>
      </c>
      <c r="N797">
        <f t="shared" ca="1" si="76"/>
        <v>30</v>
      </c>
      <c r="T797" s="4"/>
      <c r="U797" t="str">
        <f t="shared" ca="1" si="77"/>
        <v>Active</v>
      </c>
      <c r="V797" t="s">
        <v>2035</v>
      </c>
      <c r="W797">
        <f t="shared" si="78"/>
        <v>3500</v>
      </c>
      <c r="X797">
        <v>8</v>
      </c>
    </row>
    <row r="798" spans="1:24" x14ac:dyDescent="0.3">
      <c r="A798" t="s">
        <v>807</v>
      </c>
      <c r="B798" t="s">
        <v>1805</v>
      </c>
      <c r="C798">
        <v>42</v>
      </c>
      <c r="D798" t="str">
        <f t="shared" si="79"/>
        <v>Adult</v>
      </c>
      <c r="E798" t="s">
        <v>2006</v>
      </c>
      <c r="F798" s="3">
        <v>45266</v>
      </c>
      <c r="G798" s="2" t="str">
        <f t="shared" si="80"/>
        <v>Dec</v>
      </c>
      <c r="H798" s="2" t="str">
        <f t="shared" si="75"/>
        <v>2023</v>
      </c>
      <c r="I798" t="s">
        <v>2011</v>
      </c>
      <c r="J798" t="s">
        <v>2012</v>
      </c>
      <c r="K798" t="s">
        <v>2017</v>
      </c>
      <c r="L798" t="s">
        <v>2028</v>
      </c>
      <c r="M798" s="3">
        <v>45806</v>
      </c>
      <c r="N798">
        <f t="shared" ca="1" si="76"/>
        <v>23</v>
      </c>
      <c r="T798" s="4"/>
      <c r="U798" t="str">
        <f t="shared" ca="1" si="77"/>
        <v>Active</v>
      </c>
      <c r="V798" t="s">
        <v>2035</v>
      </c>
      <c r="W798">
        <f t="shared" si="78"/>
        <v>700</v>
      </c>
      <c r="X798">
        <v>4</v>
      </c>
    </row>
    <row r="799" spans="1:24" x14ac:dyDescent="0.3">
      <c r="A799" t="s">
        <v>808</v>
      </c>
      <c r="B799" t="s">
        <v>1806</v>
      </c>
      <c r="C799">
        <v>13</v>
      </c>
      <c r="D799" t="str">
        <f t="shared" si="79"/>
        <v>Teenage</v>
      </c>
      <c r="E799" t="s">
        <v>2006</v>
      </c>
      <c r="F799" s="3">
        <v>44907</v>
      </c>
      <c r="G799" s="2" t="str">
        <f t="shared" si="80"/>
        <v>Dec</v>
      </c>
      <c r="H799" s="2" t="str">
        <f t="shared" si="75"/>
        <v>2022</v>
      </c>
      <c r="I799" t="s">
        <v>2010</v>
      </c>
      <c r="J799" t="s">
        <v>2012</v>
      </c>
      <c r="K799" t="s">
        <v>2016</v>
      </c>
      <c r="L799" t="s">
        <v>2027</v>
      </c>
      <c r="M799" s="3">
        <v>45570</v>
      </c>
      <c r="N799">
        <f t="shared" ca="1" si="76"/>
        <v>259</v>
      </c>
      <c r="O799" s="4"/>
      <c r="P799" s="4"/>
      <c r="Q799" s="13">
        <v>25</v>
      </c>
      <c r="R799" s="13">
        <v>13</v>
      </c>
      <c r="S799" s="13">
        <v>30</v>
      </c>
      <c r="T799" s="4">
        <v>2</v>
      </c>
      <c r="U799" t="str">
        <f t="shared" ca="1" si="77"/>
        <v>Churned</v>
      </c>
      <c r="V799" t="s">
        <v>2034</v>
      </c>
      <c r="W799">
        <f t="shared" si="78"/>
        <v>3500</v>
      </c>
      <c r="X799">
        <v>6</v>
      </c>
    </row>
    <row r="800" spans="1:24" x14ac:dyDescent="0.3">
      <c r="A800" t="s">
        <v>809</v>
      </c>
      <c r="B800" t="s">
        <v>1807</v>
      </c>
      <c r="C800">
        <v>33</v>
      </c>
      <c r="D800" t="str">
        <f t="shared" si="79"/>
        <v>Adult</v>
      </c>
      <c r="E800" t="s">
        <v>2006</v>
      </c>
      <c r="F800" s="3">
        <v>45546</v>
      </c>
      <c r="G800" s="2" t="str">
        <f t="shared" si="80"/>
        <v>Sep</v>
      </c>
      <c r="H800" s="2" t="str">
        <f t="shared" si="75"/>
        <v>2024</v>
      </c>
      <c r="I800" t="s">
        <v>2009</v>
      </c>
      <c r="J800" t="s">
        <v>2013</v>
      </c>
      <c r="L800" t="s">
        <v>2025</v>
      </c>
      <c r="M800" s="3">
        <v>45806</v>
      </c>
      <c r="N800">
        <f t="shared" ca="1" si="76"/>
        <v>23</v>
      </c>
      <c r="T800" s="4"/>
      <c r="U800" t="str">
        <f t="shared" ca="1" si="77"/>
        <v>Active</v>
      </c>
      <c r="V800" t="s">
        <v>2035</v>
      </c>
      <c r="W800">
        <f t="shared" si="78"/>
        <v>1800</v>
      </c>
      <c r="X800">
        <v>4</v>
      </c>
    </row>
    <row r="801" spans="1:24" x14ac:dyDescent="0.3">
      <c r="A801" t="s">
        <v>810</v>
      </c>
      <c r="B801" t="s">
        <v>1808</v>
      </c>
      <c r="C801">
        <v>21</v>
      </c>
      <c r="D801" t="str">
        <f t="shared" si="79"/>
        <v>Adult</v>
      </c>
      <c r="E801" t="s">
        <v>2007</v>
      </c>
      <c r="F801" s="3">
        <v>45076</v>
      </c>
      <c r="G801" s="2" t="str">
        <f t="shared" si="80"/>
        <v>May</v>
      </c>
      <c r="H801" s="2" t="str">
        <f t="shared" si="75"/>
        <v>2023</v>
      </c>
      <c r="I801" t="s">
        <v>2010</v>
      </c>
      <c r="J801" t="s">
        <v>2012</v>
      </c>
      <c r="K801" t="s">
        <v>2015</v>
      </c>
      <c r="L801" t="s">
        <v>2047</v>
      </c>
      <c r="M801" s="3">
        <v>45794</v>
      </c>
      <c r="N801">
        <f t="shared" ca="1" si="76"/>
        <v>35</v>
      </c>
      <c r="T801" s="4"/>
      <c r="U801" t="str">
        <f t="shared" ca="1" si="77"/>
        <v>Active</v>
      </c>
      <c r="V801" t="s">
        <v>2035</v>
      </c>
      <c r="W801">
        <f t="shared" si="78"/>
        <v>3500</v>
      </c>
      <c r="X801">
        <v>9</v>
      </c>
    </row>
    <row r="802" spans="1:24" x14ac:dyDescent="0.3">
      <c r="A802" t="s">
        <v>811</v>
      </c>
      <c r="B802" t="s">
        <v>1809</v>
      </c>
      <c r="C802">
        <v>71</v>
      </c>
      <c r="D802" t="str">
        <f t="shared" si="79"/>
        <v>Senior</v>
      </c>
      <c r="E802" t="s">
        <v>2007</v>
      </c>
      <c r="F802" s="3">
        <v>45633</v>
      </c>
      <c r="G802" s="2" t="str">
        <f t="shared" si="80"/>
        <v>Dec</v>
      </c>
      <c r="H802" s="2" t="str">
        <f t="shared" si="75"/>
        <v>2024</v>
      </c>
      <c r="I802" t="s">
        <v>2009</v>
      </c>
      <c r="J802" t="s">
        <v>2013</v>
      </c>
      <c r="L802" t="s">
        <v>2027</v>
      </c>
      <c r="M802" s="3">
        <v>45795</v>
      </c>
      <c r="N802">
        <f t="shared" ca="1" si="76"/>
        <v>34</v>
      </c>
      <c r="T802" s="4"/>
      <c r="U802" t="str">
        <f t="shared" ca="1" si="77"/>
        <v>Active</v>
      </c>
      <c r="V802" t="s">
        <v>2034</v>
      </c>
      <c r="W802">
        <f t="shared" si="78"/>
        <v>1800</v>
      </c>
      <c r="X802">
        <v>10</v>
      </c>
    </row>
    <row r="803" spans="1:24" x14ac:dyDescent="0.3">
      <c r="A803" t="s">
        <v>812</v>
      </c>
      <c r="B803" t="s">
        <v>1810</v>
      </c>
      <c r="C803">
        <v>43</v>
      </c>
      <c r="D803" t="str">
        <f t="shared" si="79"/>
        <v>Adult</v>
      </c>
      <c r="E803" t="s">
        <v>2007</v>
      </c>
      <c r="F803" s="3">
        <v>45252</v>
      </c>
      <c r="G803" s="2" t="str">
        <f t="shared" si="80"/>
        <v>Nov</v>
      </c>
      <c r="H803" s="2" t="str">
        <f t="shared" si="75"/>
        <v>2023</v>
      </c>
      <c r="I803" t="s">
        <v>2011</v>
      </c>
      <c r="J803" t="s">
        <v>2012</v>
      </c>
      <c r="K803" t="s">
        <v>2016</v>
      </c>
      <c r="L803" t="s">
        <v>2027</v>
      </c>
      <c r="M803" s="3">
        <v>45677</v>
      </c>
      <c r="N803">
        <f t="shared" ca="1" si="76"/>
        <v>152</v>
      </c>
      <c r="U803" t="str">
        <f t="shared" ca="1" si="77"/>
        <v>Churned</v>
      </c>
      <c r="V803" t="s">
        <v>2035</v>
      </c>
      <c r="W803">
        <f t="shared" si="78"/>
        <v>700</v>
      </c>
      <c r="X803">
        <v>6</v>
      </c>
    </row>
    <row r="804" spans="1:24" x14ac:dyDescent="0.3">
      <c r="A804" t="s">
        <v>813</v>
      </c>
      <c r="B804" t="s">
        <v>1811</v>
      </c>
      <c r="C804">
        <v>20</v>
      </c>
      <c r="D804" t="str">
        <f t="shared" si="79"/>
        <v>Adult</v>
      </c>
      <c r="E804" t="s">
        <v>2006</v>
      </c>
      <c r="F804" s="3">
        <v>45357</v>
      </c>
      <c r="G804" s="2" t="str">
        <f t="shared" si="80"/>
        <v>Mar</v>
      </c>
      <c r="H804" s="2" t="str">
        <f t="shared" si="75"/>
        <v>2024</v>
      </c>
      <c r="I804" t="s">
        <v>2010</v>
      </c>
      <c r="J804" t="s">
        <v>2012</v>
      </c>
      <c r="K804" t="s">
        <v>2017</v>
      </c>
      <c r="L804" t="s">
        <v>2027</v>
      </c>
      <c r="M804" s="3">
        <v>45645</v>
      </c>
      <c r="N804">
        <f t="shared" ca="1" si="76"/>
        <v>184</v>
      </c>
      <c r="O804" s="4"/>
      <c r="P804" s="4"/>
      <c r="Q804" s="4"/>
      <c r="R804" s="4"/>
      <c r="S804" s="4"/>
      <c r="T804" s="4">
        <v>4</v>
      </c>
      <c r="U804" t="str">
        <f t="shared" ca="1" si="77"/>
        <v>Churned</v>
      </c>
      <c r="V804" t="s">
        <v>2034</v>
      </c>
      <c r="W804">
        <f t="shared" si="78"/>
        <v>3500</v>
      </c>
      <c r="X804">
        <v>4</v>
      </c>
    </row>
    <row r="805" spans="1:24" x14ac:dyDescent="0.3">
      <c r="A805" t="s">
        <v>814</v>
      </c>
      <c r="B805" t="s">
        <v>1812</v>
      </c>
      <c r="C805">
        <v>48</v>
      </c>
      <c r="D805" t="str">
        <f t="shared" si="79"/>
        <v>Senior</v>
      </c>
      <c r="E805" t="s">
        <v>2006</v>
      </c>
      <c r="F805" s="3">
        <v>45055</v>
      </c>
      <c r="G805" s="2" t="str">
        <f t="shared" si="80"/>
        <v>May</v>
      </c>
      <c r="H805" s="2" t="str">
        <f t="shared" si="75"/>
        <v>2023</v>
      </c>
      <c r="I805" t="s">
        <v>2010</v>
      </c>
      <c r="J805" t="s">
        <v>2013</v>
      </c>
      <c r="L805" t="s">
        <v>2047</v>
      </c>
      <c r="M805" s="3">
        <v>45557</v>
      </c>
      <c r="N805">
        <f t="shared" ca="1" si="76"/>
        <v>272</v>
      </c>
      <c r="O805" s="4"/>
      <c r="P805" s="4"/>
      <c r="Q805" s="4"/>
      <c r="R805" s="4"/>
      <c r="S805" s="4"/>
      <c r="T805" s="4">
        <v>9</v>
      </c>
      <c r="U805" t="str">
        <f t="shared" ca="1" si="77"/>
        <v>Churned</v>
      </c>
      <c r="V805" t="s">
        <v>2034</v>
      </c>
      <c r="W805">
        <f t="shared" si="78"/>
        <v>3500</v>
      </c>
      <c r="X805">
        <v>10</v>
      </c>
    </row>
    <row r="806" spans="1:24" x14ac:dyDescent="0.3">
      <c r="A806" t="s">
        <v>815</v>
      </c>
      <c r="B806" t="s">
        <v>1813</v>
      </c>
      <c r="C806">
        <v>19</v>
      </c>
      <c r="D806" t="str">
        <f t="shared" si="79"/>
        <v>Adult</v>
      </c>
      <c r="E806" t="s">
        <v>2006</v>
      </c>
      <c r="F806" s="3">
        <v>45098</v>
      </c>
      <c r="G806" s="2" t="str">
        <f t="shared" si="80"/>
        <v>Jun</v>
      </c>
      <c r="H806" s="2" t="str">
        <f t="shared" si="75"/>
        <v>2023</v>
      </c>
      <c r="I806" t="s">
        <v>2009</v>
      </c>
      <c r="J806" t="s">
        <v>2012</v>
      </c>
      <c r="K806" t="s">
        <v>2015</v>
      </c>
      <c r="L806" t="s">
        <v>2026</v>
      </c>
      <c r="M806" s="3">
        <v>45616</v>
      </c>
      <c r="N806">
        <f t="shared" ca="1" si="76"/>
        <v>213</v>
      </c>
      <c r="O806" s="4"/>
      <c r="P806" s="4"/>
      <c r="Q806" s="4"/>
      <c r="R806" s="4"/>
      <c r="S806" s="4"/>
      <c r="T806" s="4">
        <v>12</v>
      </c>
      <c r="U806" t="str">
        <f t="shared" ca="1" si="77"/>
        <v>Churned</v>
      </c>
      <c r="V806" t="s">
        <v>2034</v>
      </c>
      <c r="W806">
        <f t="shared" si="78"/>
        <v>1800</v>
      </c>
      <c r="X806">
        <v>3</v>
      </c>
    </row>
    <row r="807" spans="1:24" x14ac:dyDescent="0.3">
      <c r="A807" t="s">
        <v>816</v>
      </c>
      <c r="B807" t="s">
        <v>1814</v>
      </c>
      <c r="C807">
        <v>28</v>
      </c>
      <c r="D807" t="str">
        <f t="shared" si="79"/>
        <v>Adult</v>
      </c>
      <c r="E807" t="s">
        <v>2006</v>
      </c>
      <c r="F807" s="3">
        <v>45580</v>
      </c>
      <c r="G807" s="2" t="str">
        <f t="shared" si="80"/>
        <v>Oct</v>
      </c>
      <c r="H807" s="2" t="str">
        <f t="shared" si="75"/>
        <v>2024</v>
      </c>
      <c r="I807" t="s">
        <v>2008</v>
      </c>
      <c r="J807" t="s">
        <v>2012</v>
      </c>
      <c r="K807" t="s">
        <v>2015</v>
      </c>
      <c r="L807" t="s">
        <v>2027</v>
      </c>
      <c r="M807" s="3">
        <v>45808</v>
      </c>
      <c r="N807">
        <f t="shared" ca="1" si="76"/>
        <v>21</v>
      </c>
      <c r="T807" s="4"/>
      <c r="U807" t="str">
        <f t="shared" ca="1" si="77"/>
        <v>Active</v>
      </c>
      <c r="V807" t="s">
        <v>2035</v>
      </c>
      <c r="W807">
        <f t="shared" si="78"/>
        <v>5500</v>
      </c>
      <c r="X807">
        <v>9</v>
      </c>
    </row>
    <row r="808" spans="1:24" x14ac:dyDescent="0.3">
      <c r="A808" t="s">
        <v>817</v>
      </c>
      <c r="B808" t="s">
        <v>1815</v>
      </c>
      <c r="C808">
        <v>32</v>
      </c>
      <c r="D808" t="str">
        <f t="shared" si="79"/>
        <v>Adult</v>
      </c>
      <c r="E808" t="s">
        <v>2006</v>
      </c>
      <c r="F808" s="3">
        <v>45281</v>
      </c>
      <c r="G808" s="2" t="str">
        <f t="shared" si="80"/>
        <v>Dec</v>
      </c>
      <c r="H808" s="2" t="str">
        <f t="shared" si="75"/>
        <v>2023</v>
      </c>
      <c r="I808" t="s">
        <v>2010</v>
      </c>
      <c r="J808" t="s">
        <v>2013</v>
      </c>
      <c r="L808" t="s">
        <v>2026</v>
      </c>
      <c r="M808" s="3">
        <v>45805</v>
      </c>
      <c r="N808">
        <f t="shared" ca="1" si="76"/>
        <v>24</v>
      </c>
      <c r="T808" s="4"/>
      <c r="U808" t="str">
        <f t="shared" ca="1" si="77"/>
        <v>Active</v>
      </c>
      <c r="V808" t="s">
        <v>2034</v>
      </c>
      <c r="W808">
        <f t="shared" si="78"/>
        <v>3500</v>
      </c>
      <c r="X808">
        <v>8</v>
      </c>
    </row>
    <row r="809" spans="1:24" x14ac:dyDescent="0.3">
      <c r="A809" t="s">
        <v>818</v>
      </c>
      <c r="B809" t="s">
        <v>1816</v>
      </c>
      <c r="C809">
        <v>41</v>
      </c>
      <c r="D809" t="str">
        <f t="shared" si="79"/>
        <v>Adult</v>
      </c>
      <c r="E809" t="s">
        <v>2007</v>
      </c>
      <c r="F809" s="3">
        <v>45534</v>
      </c>
      <c r="G809" s="2" t="str">
        <f t="shared" si="80"/>
        <v>Aug</v>
      </c>
      <c r="H809" s="2" t="str">
        <f t="shared" si="75"/>
        <v>2024</v>
      </c>
      <c r="I809" t="s">
        <v>2010</v>
      </c>
      <c r="J809" t="s">
        <v>2013</v>
      </c>
      <c r="L809" t="s">
        <v>2047</v>
      </c>
      <c r="M809" s="3">
        <v>45808</v>
      </c>
      <c r="N809">
        <f t="shared" ca="1" si="76"/>
        <v>21</v>
      </c>
      <c r="T809" s="4"/>
      <c r="U809" t="str">
        <f t="shared" ca="1" si="77"/>
        <v>Active</v>
      </c>
      <c r="V809" t="s">
        <v>2034</v>
      </c>
      <c r="W809">
        <f t="shared" si="78"/>
        <v>3500</v>
      </c>
      <c r="X809">
        <v>10</v>
      </c>
    </row>
    <row r="810" spans="1:24" x14ac:dyDescent="0.3">
      <c r="A810" t="s">
        <v>819</v>
      </c>
      <c r="B810" t="s">
        <v>1817</v>
      </c>
      <c r="C810">
        <v>77</v>
      </c>
      <c r="D810" t="str">
        <f t="shared" si="79"/>
        <v>Senior</v>
      </c>
      <c r="E810" t="s">
        <v>2006</v>
      </c>
      <c r="F810" s="3">
        <v>45543</v>
      </c>
      <c r="G810" s="2" t="str">
        <f t="shared" si="80"/>
        <v>Sep</v>
      </c>
      <c r="H810" s="2" t="str">
        <f t="shared" si="75"/>
        <v>2024</v>
      </c>
      <c r="I810" t="s">
        <v>2009</v>
      </c>
      <c r="J810" t="s">
        <v>2012</v>
      </c>
      <c r="K810" t="s">
        <v>2015</v>
      </c>
      <c r="L810" t="s">
        <v>2025</v>
      </c>
      <c r="M810" s="3">
        <v>45714</v>
      </c>
      <c r="N810">
        <f t="shared" ca="1" si="76"/>
        <v>115</v>
      </c>
      <c r="T810" s="4"/>
      <c r="U810" t="str">
        <f t="shared" ca="1" si="77"/>
        <v>Churned</v>
      </c>
      <c r="V810" t="s">
        <v>2035</v>
      </c>
      <c r="W810">
        <f t="shared" si="78"/>
        <v>1800</v>
      </c>
      <c r="X810">
        <v>6</v>
      </c>
    </row>
    <row r="811" spans="1:24" x14ac:dyDescent="0.3">
      <c r="A811" t="s">
        <v>820</v>
      </c>
      <c r="B811" t="s">
        <v>1818</v>
      </c>
      <c r="C811">
        <v>49</v>
      </c>
      <c r="D811" t="str">
        <f t="shared" si="79"/>
        <v>Senior</v>
      </c>
      <c r="E811" t="s">
        <v>2006</v>
      </c>
      <c r="F811" s="3">
        <v>45433</v>
      </c>
      <c r="G811" s="2" t="str">
        <f t="shared" si="80"/>
        <v>May</v>
      </c>
      <c r="H811" s="2" t="str">
        <f t="shared" si="75"/>
        <v>2024</v>
      </c>
      <c r="I811" t="s">
        <v>2010</v>
      </c>
      <c r="J811" t="s">
        <v>2013</v>
      </c>
      <c r="L811" t="s">
        <v>2027</v>
      </c>
      <c r="M811" s="3">
        <v>45743</v>
      </c>
      <c r="N811">
        <f t="shared" ca="1" si="76"/>
        <v>86</v>
      </c>
      <c r="T811" s="4"/>
      <c r="U811" t="str">
        <f t="shared" ca="1" si="77"/>
        <v>Churned</v>
      </c>
      <c r="V811" t="s">
        <v>2035</v>
      </c>
      <c r="W811">
        <f t="shared" si="78"/>
        <v>3500</v>
      </c>
      <c r="X811">
        <v>6</v>
      </c>
    </row>
    <row r="812" spans="1:24" x14ac:dyDescent="0.3">
      <c r="A812" t="s">
        <v>821</v>
      </c>
      <c r="B812" t="s">
        <v>1819</v>
      </c>
      <c r="C812">
        <v>41</v>
      </c>
      <c r="D812" t="str">
        <f t="shared" si="79"/>
        <v>Adult</v>
      </c>
      <c r="E812" t="s">
        <v>2007</v>
      </c>
      <c r="F812" s="3">
        <v>45525</v>
      </c>
      <c r="G812" s="2" t="str">
        <f t="shared" si="80"/>
        <v>Aug</v>
      </c>
      <c r="H812" s="2" t="str">
        <f t="shared" si="75"/>
        <v>2024</v>
      </c>
      <c r="I812" t="s">
        <v>2009</v>
      </c>
      <c r="J812" t="s">
        <v>2012</v>
      </c>
      <c r="K812" t="s">
        <v>2017</v>
      </c>
      <c r="L812" t="s">
        <v>2028</v>
      </c>
      <c r="M812" s="3">
        <v>45820</v>
      </c>
      <c r="N812">
        <f t="shared" ca="1" si="76"/>
        <v>9</v>
      </c>
      <c r="U812" t="str">
        <f t="shared" ca="1" si="77"/>
        <v>Active</v>
      </c>
      <c r="V812" t="s">
        <v>2035</v>
      </c>
      <c r="W812">
        <f t="shared" si="78"/>
        <v>1800</v>
      </c>
      <c r="X812">
        <v>6</v>
      </c>
    </row>
    <row r="813" spans="1:24" x14ac:dyDescent="0.3">
      <c r="A813" t="s">
        <v>822</v>
      </c>
      <c r="B813" t="s">
        <v>1820</v>
      </c>
      <c r="C813">
        <v>80</v>
      </c>
      <c r="D813" t="str">
        <f t="shared" si="79"/>
        <v>Senior</v>
      </c>
      <c r="E813" t="s">
        <v>2006</v>
      </c>
      <c r="F813" s="3">
        <v>45584</v>
      </c>
      <c r="G813" s="2" t="str">
        <f t="shared" si="80"/>
        <v>Oct</v>
      </c>
      <c r="H813" s="2" t="str">
        <f t="shared" si="75"/>
        <v>2024</v>
      </c>
      <c r="I813" t="s">
        <v>2011</v>
      </c>
      <c r="J813" t="s">
        <v>2012</v>
      </c>
      <c r="K813" t="s">
        <v>2014</v>
      </c>
      <c r="L813" t="s">
        <v>2026</v>
      </c>
      <c r="M813" s="3">
        <v>45795</v>
      </c>
      <c r="N813">
        <f t="shared" ca="1" si="76"/>
        <v>34</v>
      </c>
      <c r="T813" s="4"/>
      <c r="U813" t="str">
        <f t="shared" ca="1" si="77"/>
        <v>Active</v>
      </c>
      <c r="V813" t="s">
        <v>2035</v>
      </c>
      <c r="W813">
        <f t="shared" si="78"/>
        <v>700</v>
      </c>
      <c r="X813">
        <v>7</v>
      </c>
    </row>
    <row r="814" spans="1:24" x14ac:dyDescent="0.3">
      <c r="A814" t="s">
        <v>823</v>
      </c>
      <c r="B814" t="s">
        <v>1821</v>
      </c>
      <c r="C814">
        <v>54</v>
      </c>
      <c r="D814" t="str">
        <f t="shared" si="79"/>
        <v>Senior</v>
      </c>
      <c r="E814" t="s">
        <v>2006</v>
      </c>
      <c r="F814" s="3">
        <v>45356</v>
      </c>
      <c r="G814" s="2" t="str">
        <f t="shared" si="80"/>
        <v>Mar</v>
      </c>
      <c r="H814" s="2" t="str">
        <f t="shared" si="75"/>
        <v>2024</v>
      </c>
      <c r="I814" t="s">
        <v>2008</v>
      </c>
      <c r="J814" t="s">
        <v>2012</v>
      </c>
      <c r="K814" t="s">
        <v>2015</v>
      </c>
      <c r="L814" t="s">
        <v>2027</v>
      </c>
      <c r="M814" s="3">
        <v>45701</v>
      </c>
      <c r="N814">
        <f t="shared" ca="1" si="76"/>
        <v>128</v>
      </c>
      <c r="T814" s="4"/>
      <c r="U814" t="str">
        <f t="shared" ca="1" si="77"/>
        <v>Churned</v>
      </c>
      <c r="V814" t="s">
        <v>2034</v>
      </c>
      <c r="W814">
        <f t="shared" si="78"/>
        <v>5500</v>
      </c>
      <c r="X814">
        <v>4</v>
      </c>
    </row>
    <row r="815" spans="1:24" x14ac:dyDescent="0.3">
      <c r="A815" t="s">
        <v>824</v>
      </c>
      <c r="B815" t="s">
        <v>1822</v>
      </c>
      <c r="C815">
        <v>80</v>
      </c>
      <c r="D815" t="str">
        <f t="shared" si="79"/>
        <v>Senior</v>
      </c>
      <c r="E815" t="s">
        <v>2006</v>
      </c>
      <c r="F815" s="3">
        <v>45582</v>
      </c>
      <c r="G815" s="2" t="str">
        <f t="shared" si="80"/>
        <v>Oct</v>
      </c>
      <c r="H815" s="2" t="str">
        <f t="shared" si="75"/>
        <v>2024</v>
      </c>
      <c r="I815" t="s">
        <v>2008</v>
      </c>
      <c r="J815" t="s">
        <v>2013</v>
      </c>
      <c r="L815" t="s">
        <v>2025</v>
      </c>
      <c r="M815" s="3">
        <v>45795</v>
      </c>
      <c r="N815">
        <f t="shared" ca="1" si="76"/>
        <v>34</v>
      </c>
      <c r="T815" s="4"/>
      <c r="U815" t="str">
        <f t="shared" ca="1" si="77"/>
        <v>Active</v>
      </c>
      <c r="V815" t="s">
        <v>2034</v>
      </c>
      <c r="W815">
        <f t="shared" si="78"/>
        <v>5500</v>
      </c>
      <c r="X815">
        <v>3</v>
      </c>
    </row>
    <row r="816" spans="1:24" x14ac:dyDescent="0.3">
      <c r="A816" t="s">
        <v>825</v>
      </c>
      <c r="B816" t="s">
        <v>1823</v>
      </c>
      <c r="C816">
        <v>20</v>
      </c>
      <c r="D816" t="str">
        <f t="shared" si="79"/>
        <v>Adult</v>
      </c>
      <c r="E816" t="s">
        <v>2007</v>
      </c>
      <c r="F816" s="3">
        <v>45594</v>
      </c>
      <c r="G816" s="2" t="str">
        <f t="shared" si="80"/>
        <v>Oct</v>
      </c>
      <c r="H816" s="2" t="str">
        <f t="shared" si="75"/>
        <v>2024</v>
      </c>
      <c r="I816" t="s">
        <v>2010</v>
      </c>
      <c r="J816" t="s">
        <v>2013</v>
      </c>
      <c r="L816" t="s">
        <v>2027</v>
      </c>
      <c r="M816" s="3">
        <v>45819</v>
      </c>
      <c r="N816">
        <f t="shared" ca="1" si="76"/>
        <v>10</v>
      </c>
      <c r="U816" t="str">
        <f t="shared" ca="1" si="77"/>
        <v>Active</v>
      </c>
      <c r="V816" t="s">
        <v>2035</v>
      </c>
      <c r="W816">
        <f t="shared" si="78"/>
        <v>3500</v>
      </c>
      <c r="X816">
        <v>8</v>
      </c>
    </row>
    <row r="817" spans="1:24" x14ac:dyDescent="0.3">
      <c r="A817" t="s">
        <v>826</v>
      </c>
      <c r="B817" t="s">
        <v>1824</v>
      </c>
      <c r="C817">
        <v>22</v>
      </c>
      <c r="D817" t="str">
        <f t="shared" si="79"/>
        <v>Adult</v>
      </c>
      <c r="E817" t="s">
        <v>2007</v>
      </c>
      <c r="F817" s="3">
        <v>44899</v>
      </c>
      <c r="G817" s="2" t="str">
        <f t="shared" si="80"/>
        <v>Dec</v>
      </c>
      <c r="H817" s="2" t="str">
        <f t="shared" si="75"/>
        <v>2022</v>
      </c>
      <c r="I817" t="s">
        <v>2010</v>
      </c>
      <c r="J817" t="s">
        <v>2012</v>
      </c>
      <c r="K817" t="s">
        <v>2016</v>
      </c>
      <c r="L817" t="s">
        <v>2027</v>
      </c>
      <c r="M817" s="3">
        <v>45468</v>
      </c>
      <c r="N817">
        <f t="shared" ca="1" si="76"/>
        <v>361</v>
      </c>
      <c r="O817" s="4"/>
      <c r="P817" s="4"/>
      <c r="Q817" s="13">
        <v>14</v>
      </c>
      <c r="R817" s="13">
        <v>7</v>
      </c>
      <c r="S817" s="13">
        <v>15</v>
      </c>
      <c r="T817" s="4">
        <v>3</v>
      </c>
      <c r="U817" t="str">
        <f t="shared" ca="1" si="77"/>
        <v>Churned</v>
      </c>
      <c r="V817" t="s">
        <v>2035</v>
      </c>
      <c r="W817">
        <f t="shared" si="78"/>
        <v>3500</v>
      </c>
      <c r="X817">
        <v>6</v>
      </c>
    </row>
    <row r="818" spans="1:24" x14ac:dyDescent="0.3">
      <c r="A818" t="s">
        <v>827</v>
      </c>
      <c r="B818" t="s">
        <v>1825</v>
      </c>
      <c r="C818">
        <v>58</v>
      </c>
      <c r="D818" t="str">
        <f t="shared" si="79"/>
        <v>Senior</v>
      </c>
      <c r="E818" t="s">
        <v>2007</v>
      </c>
      <c r="F818" s="3">
        <v>45110</v>
      </c>
      <c r="G818" s="2" t="str">
        <f t="shared" si="80"/>
        <v>Jul</v>
      </c>
      <c r="H818" s="2" t="str">
        <f t="shared" si="75"/>
        <v>2023</v>
      </c>
      <c r="I818" t="s">
        <v>2009</v>
      </c>
      <c r="J818" t="s">
        <v>2012</v>
      </c>
      <c r="K818" t="s">
        <v>2017</v>
      </c>
      <c r="L818" t="s">
        <v>2027</v>
      </c>
      <c r="M818" s="3">
        <v>45554</v>
      </c>
      <c r="N818">
        <f t="shared" ca="1" si="76"/>
        <v>275</v>
      </c>
      <c r="O818" s="4"/>
      <c r="P818" s="4"/>
      <c r="Q818" s="13">
        <v>12</v>
      </c>
      <c r="R818" s="13">
        <v>7</v>
      </c>
      <c r="S818" s="13">
        <v>22</v>
      </c>
      <c r="T818" s="4">
        <v>8</v>
      </c>
      <c r="U818" t="str">
        <f t="shared" ca="1" si="77"/>
        <v>Churned</v>
      </c>
      <c r="V818" t="s">
        <v>2034</v>
      </c>
      <c r="W818">
        <f t="shared" si="78"/>
        <v>1800</v>
      </c>
      <c r="X818">
        <v>6</v>
      </c>
    </row>
    <row r="819" spans="1:24" x14ac:dyDescent="0.3">
      <c r="A819" t="s">
        <v>828</v>
      </c>
      <c r="B819" t="s">
        <v>1826</v>
      </c>
      <c r="C819">
        <v>23</v>
      </c>
      <c r="D819" t="str">
        <f t="shared" si="79"/>
        <v>Adult</v>
      </c>
      <c r="E819" t="s">
        <v>2007</v>
      </c>
      <c r="F819" s="3">
        <v>45419</v>
      </c>
      <c r="G819" s="2" t="str">
        <f t="shared" si="80"/>
        <v>May</v>
      </c>
      <c r="H819" s="2" t="str">
        <f t="shared" si="75"/>
        <v>2024</v>
      </c>
      <c r="I819" t="s">
        <v>2010</v>
      </c>
      <c r="J819" t="s">
        <v>2013</v>
      </c>
      <c r="L819" t="s">
        <v>2028</v>
      </c>
      <c r="M819" s="3">
        <v>45552</v>
      </c>
      <c r="N819">
        <f t="shared" ca="1" si="76"/>
        <v>277</v>
      </c>
      <c r="O819" s="4"/>
      <c r="P819" s="4"/>
      <c r="Q819" s="4"/>
      <c r="R819" s="4"/>
      <c r="S819" s="4"/>
      <c r="T819" s="4">
        <v>16</v>
      </c>
      <c r="U819" t="str">
        <f t="shared" ca="1" si="77"/>
        <v>Churned</v>
      </c>
      <c r="V819" t="s">
        <v>2035</v>
      </c>
      <c r="W819">
        <f t="shared" si="78"/>
        <v>3500</v>
      </c>
      <c r="X819">
        <v>5</v>
      </c>
    </row>
    <row r="820" spans="1:24" x14ac:dyDescent="0.3">
      <c r="A820" t="s">
        <v>829</v>
      </c>
      <c r="B820" t="s">
        <v>1827</v>
      </c>
      <c r="C820">
        <v>18</v>
      </c>
      <c r="D820" t="str">
        <f t="shared" si="79"/>
        <v>Adult</v>
      </c>
      <c r="E820" t="s">
        <v>2006</v>
      </c>
      <c r="F820" s="3">
        <v>45074</v>
      </c>
      <c r="G820" s="2" t="str">
        <f t="shared" si="80"/>
        <v>May</v>
      </c>
      <c r="H820" s="2" t="str">
        <f t="shared" si="75"/>
        <v>2023</v>
      </c>
      <c r="I820" t="s">
        <v>2009</v>
      </c>
      <c r="J820" t="s">
        <v>2012</v>
      </c>
      <c r="K820" t="s">
        <v>2015</v>
      </c>
      <c r="L820" t="s">
        <v>2025</v>
      </c>
      <c r="M820" s="3">
        <v>45734</v>
      </c>
      <c r="N820">
        <f t="shared" ca="1" si="76"/>
        <v>95</v>
      </c>
      <c r="T820" s="4"/>
      <c r="U820" t="str">
        <f t="shared" ca="1" si="77"/>
        <v>Churned</v>
      </c>
      <c r="V820" t="s">
        <v>2035</v>
      </c>
      <c r="W820">
        <f t="shared" si="78"/>
        <v>1800</v>
      </c>
      <c r="X820">
        <v>9</v>
      </c>
    </row>
    <row r="821" spans="1:24" x14ac:dyDescent="0.3">
      <c r="A821" t="s">
        <v>830</v>
      </c>
      <c r="B821" t="s">
        <v>1828</v>
      </c>
      <c r="C821">
        <v>79</v>
      </c>
      <c r="D821" t="str">
        <f t="shared" si="79"/>
        <v>Senior</v>
      </c>
      <c r="E821" t="s">
        <v>2007</v>
      </c>
      <c r="F821" s="3">
        <v>44883</v>
      </c>
      <c r="G821" s="2" t="str">
        <f t="shared" si="80"/>
        <v>Nov</v>
      </c>
      <c r="H821" s="2" t="str">
        <f t="shared" si="75"/>
        <v>2022</v>
      </c>
      <c r="I821" t="s">
        <v>2009</v>
      </c>
      <c r="J821" t="s">
        <v>2012</v>
      </c>
      <c r="K821" t="s">
        <v>2017</v>
      </c>
      <c r="L821" t="s">
        <v>2047</v>
      </c>
      <c r="M821" s="3">
        <v>45548</v>
      </c>
      <c r="N821">
        <f t="shared" ca="1" si="76"/>
        <v>281</v>
      </c>
      <c r="O821" s="4"/>
      <c r="P821" s="4"/>
      <c r="Q821" s="4"/>
      <c r="R821" s="4"/>
      <c r="S821" s="4"/>
      <c r="T821" s="4">
        <v>13</v>
      </c>
      <c r="U821" t="str">
        <f t="shared" ca="1" si="77"/>
        <v>Churned</v>
      </c>
      <c r="V821" t="s">
        <v>2035</v>
      </c>
      <c r="W821">
        <f t="shared" si="78"/>
        <v>1800</v>
      </c>
      <c r="X821">
        <v>7</v>
      </c>
    </row>
    <row r="822" spans="1:24" x14ac:dyDescent="0.3">
      <c r="A822" t="s">
        <v>831</v>
      </c>
      <c r="B822" t="s">
        <v>1197</v>
      </c>
      <c r="C822">
        <v>21</v>
      </c>
      <c r="D822" t="str">
        <f t="shared" si="79"/>
        <v>Adult</v>
      </c>
      <c r="E822" t="s">
        <v>2007</v>
      </c>
      <c r="F822" s="3">
        <v>45218</v>
      </c>
      <c r="G822" s="2" t="str">
        <f t="shared" si="80"/>
        <v>Oct</v>
      </c>
      <c r="H822" s="2" t="str">
        <f t="shared" si="75"/>
        <v>2023</v>
      </c>
      <c r="I822" t="s">
        <v>2009</v>
      </c>
      <c r="J822" t="s">
        <v>2012</v>
      </c>
      <c r="K822" t="s">
        <v>2017</v>
      </c>
      <c r="L822" t="s">
        <v>2047</v>
      </c>
      <c r="M822" s="3">
        <v>45797</v>
      </c>
      <c r="N822">
        <f t="shared" ca="1" si="76"/>
        <v>32</v>
      </c>
      <c r="T822" s="4"/>
      <c r="U822" t="str">
        <f t="shared" ca="1" si="77"/>
        <v>Active</v>
      </c>
      <c r="V822" t="s">
        <v>2035</v>
      </c>
      <c r="W822">
        <f t="shared" si="78"/>
        <v>1800</v>
      </c>
      <c r="X822">
        <v>3</v>
      </c>
    </row>
    <row r="823" spans="1:24" x14ac:dyDescent="0.3">
      <c r="A823" t="s">
        <v>832</v>
      </c>
      <c r="B823" t="s">
        <v>1829</v>
      </c>
      <c r="C823">
        <v>29</v>
      </c>
      <c r="D823" t="str">
        <f t="shared" si="79"/>
        <v>Adult</v>
      </c>
      <c r="E823" t="s">
        <v>2006</v>
      </c>
      <c r="F823" s="3">
        <v>45059</v>
      </c>
      <c r="G823" s="2" t="str">
        <f t="shared" si="80"/>
        <v>May</v>
      </c>
      <c r="H823" s="2" t="str">
        <f t="shared" si="75"/>
        <v>2023</v>
      </c>
      <c r="I823" t="s">
        <v>2011</v>
      </c>
      <c r="J823" t="s">
        <v>2012</v>
      </c>
      <c r="K823" t="s">
        <v>2016</v>
      </c>
      <c r="L823" t="s">
        <v>2027</v>
      </c>
      <c r="M823" s="3">
        <v>45593</v>
      </c>
      <c r="N823">
        <f t="shared" ca="1" si="76"/>
        <v>236</v>
      </c>
      <c r="O823" s="4"/>
      <c r="P823" s="4"/>
      <c r="Q823" s="13">
        <v>9</v>
      </c>
      <c r="R823" s="13">
        <v>3</v>
      </c>
      <c r="S823" s="13">
        <v>10</v>
      </c>
      <c r="T823" s="4">
        <v>24</v>
      </c>
      <c r="U823" t="str">
        <f t="shared" ca="1" si="77"/>
        <v>Churned</v>
      </c>
      <c r="V823" t="s">
        <v>2034</v>
      </c>
      <c r="W823">
        <f t="shared" si="78"/>
        <v>700</v>
      </c>
      <c r="X823">
        <v>3</v>
      </c>
    </row>
    <row r="824" spans="1:24" x14ac:dyDescent="0.3">
      <c r="A824" t="s">
        <v>833</v>
      </c>
      <c r="B824" t="s">
        <v>1830</v>
      </c>
      <c r="C824">
        <v>61</v>
      </c>
      <c r="D824" t="str">
        <f t="shared" si="79"/>
        <v>Senior</v>
      </c>
      <c r="E824" t="s">
        <v>2006</v>
      </c>
      <c r="F824" s="3">
        <v>45138</v>
      </c>
      <c r="G824" s="2" t="str">
        <f t="shared" si="80"/>
        <v>Jul</v>
      </c>
      <c r="H824" s="2" t="str">
        <f t="shared" si="75"/>
        <v>2023</v>
      </c>
      <c r="I824" t="s">
        <v>2008</v>
      </c>
      <c r="J824" t="s">
        <v>2012</v>
      </c>
      <c r="K824" t="s">
        <v>2017</v>
      </c>
      <c r="L824" t="s">
        <v>2026</v>
      </c>
      <c r="M824" s="3">
        <v>45494</v>
      </c>
      <c r="N824">
        <f t="shared" ca="1" si="76"/>
        <v>335</v>
      </c>
      <c r="O824" s="4"/>
      <c r="P824" s="4"/>
      <c r="Q824" s="13">
        <v>25</v>
      </c>
      <c r="R824" s="13">
        <v>13</v>
      </c>
      <c r="S824" s="13">
        <v>16</v>
      </c>
      <c r="T824" s="4">
        <v>15</v>
      </c>
      <c r="U824" t="str">
        <f t="shared" ca="1" si="77"/>
        <v>Churned</v>
      </c>
      <c r="V824" t="s">
        <v>2035</v>
      </c>
      <c r="W824">
        <f t="shared" si="78"/>
        <v>5500</v>
      </c>
      <c r="X824">
        <v>5</v>
      </c>
    </row>
    <row r="825" spans="1:24" x14ac:dyDescent="0.3">
      <c r="A825" t="s">
        <v>834</v>
      </c>
      <c r="B825" t="s">
        <v>1831</v>
      </c>
      <c r="C825">
        <v>51</v>
      </c>
      <c r="D825" t="str">
        <f t="shared" si="79"/>
        <v>Senior</v>
      </c>
      <c r="E825" t="s">
        <v>2007</v>
      </c>
      <c r="F825" s="3">
        <v>45092</v>
      </c>
      <c r="G825" s="2" t="str">
        <f t="shared" si="80"/>
        <v>Jun</v>
      </c>
      <c r="H825" s="2" t="str">
        <f t="shared" si="75"/>
        <v>2023</v>
      </c>
      <c r="I825" t="s">
        <v>2008</v>
      </c>
      <c r="J825" t="s">
        <v>2013</v>
      </c>
      <c r="L825" t="s">
        <v>2028</v>
      </c>
      <c r="M825" s="3">
        <v>45709</v>
      </c>
      <c r="N825">
        <f t="shared" ca="1" si="76"/>
        <v>120</v>
      </c>
      <c r="T825" s="4"/>
      <c r="U825" t="str">
        <f t="shared" ca="1" si="77"/>
        <v>Churned</v>
      </c>
      <c r="V825" t="s">
        <v>2034</v>
      </c>
      <c r="W825">
        <f t="shared" si="78"/>
        <v>5500</v>
      </c>
      <c r="X825">
        <v>7</v>
      </c>
    </row>
    <row r="826" spans="1:24" x14ac:dyDescent="0.3">
      <c r="A826" t="s">
        <v>835</v>
      </c>
      <c r="B826" t="s">
        <v>1832</v>
      </c>
      <c r="C826">
        <v>36</v>
      </c>
      <c r="D826" t="str">
        <f t="shared" si="79"/>
        <v>Adult</v>
      </c>
      <c r="E826" t="s">
        <v>2007</v>
      </c>
      <c r="F826" s="3">
        <v>45575</v>
      </c>
      <c r="G826" s="2" t="str">
        <f t="shared" si="80"/>
        <v>Oct</v>
      </c>
      <c r="H826" s="2" t="str">
        <f t="shared" si="75"/>
        <v>2024</v>
      </c>
      <c r="I826" t="s">
        <v>2009</v>
      </c>
      <c r="J826" t="s">
        <v>2013</v>
      </c>
      <c r="L826" t="s">
        <v>2028</v>
      </c>
      <c r="M826" s="3">
        <v>45704</v>
      </c>
      <c r="N826">
        <f t="shared" ca="1" si="76"/>
        <v>125</v>
      </c>
      <c r="T826" s="4"/>
      <c r="U826" t="str">
        <f t="shared" ca="1" si="77"/>
        <v>Churned</v>
      </c>
      <c r="V826" t="s">
        <v>2035</v>
      </c>
      <c r="W826">
        <f t="shared" si="78"/>
        <v>1800</v>
      </c>
      <c r="X826">
        <v>2</v>
      </c>
    </row>
    <row r="827" spans="1:24" x14ac:dyDescent="0.3">
      <c r="A827" t="s">
        <v>836</v>
      </c>
      <c r="B827" t="s">
        <v>1833</v>
      </c>
      <c r="C827">
        <v>35</v>
      </c>
      <c r="D827" t="str">
        <f t="shared" si="79"/>
        <v>Adult</v>
      </c>
      <c r="E827" t="s">
        <v>2006</v>
      </c>
      <c r="F827" s="3">
        <v>45327</v>
      </c>
      <c r="G827" s="2" t="str">
        <f t="shared" si="80"/>
        <v>Feb</v>
      </c>
      <c r="H827" s="2" t="str">
        <f t="shared" si="75"/>
        <v>2024</v>
      </c>
      <c r="I827" t="s">
        <v>2010</v>
      </c>
      <c r="J827" t="s">
        <v>2013</v>
      </c>
      <c r="L827" t="s">
        <v>2026</v>
      </c>
      <c r="M827" s="3">
        <v>45811</v>
      </c>
      <c r="N827">
        <f t="shared" ca="1" si="76"/>
        <v>18</v>
      </c>
      <c r="U827" t="str">
        <f t="shared" ca="1" si="77"/>
        <v>Active</v>
      </c>
      <c r="V827" t="s">
        <v>2034</v>
      </c>
      <c r="W827">
        <f t="shared" si="78"/>
        <v>3500</v>
      </c>
      <c r="X827">
        <v>3</v>
      </c>
    </row>
    <row r="828" spans="1:24" x14ac:dyDescent="0.3">
      <c r="A828" t="s">
        <v>837</v>
      </c>
      <c r="B828" t="s">
        <v>1834</v>
      </c>
      <c r="C828">
        <v>48</v>
      </c>
      <c r="D828" t="str">
        <f t="shared" si="79"/>
        <v>Senior</v>
      </c>
      <c r="E828" t="s">
        <v>2007</v>
      </c>
      <c r="F828" s="3">
        <v>45077</v>
      </c>
      <c r="G828" s="2" t="str">
        <f t="shared" si="80"/>
        <v>May</v>
      </c>
      <c r="H828" s="2" t="str">
        <f t="shared" si="75"/>
        <v>2023</v>
      </c>
      <c r="I828" t="s">
        <v>2008</v>
      </c>
      <c r="J828" t="s">
        <v>2012</v>
      </c>
      <c r="K828" t="s">
        <v>2017</v>
      </c>
      <c r="L828" t="s">
        <v>2027</v>
      </c>
      <c r="M828" s="3">
        <v>45484</v>
      </c>
      <c r="N828">
        <f t="shared" ca="1" si="76"/>
        <v>345</v>
      </c>
      <c r="O828" s="4"/>
      <c r="P828" s="4"/>
      <c r="Q828" s="4"/>
      <c r="R828" s="4"/>
      <c r="S828" s="4"/>
      <c r="T828" s="4">
        <v>21</v>
      </c>
      <c r="U828" t="str">
        <f t="shared" ca="1" si="77"/>
        <v>Churned</v>
      </c>
      <c r="V828" t="s">
        <v>2035</v>
      </c>
      <c r="W828">
        <f t="shared" si="78"/>
        <v>5500</v>
      </c>
      <c r="X828">
        <v>10</v>
      </c>
    </row>
    <row r="829" spans="1:24" x14ac:dyDescent="0.3">
      <c r="A829" t="s">
        <v>838</v>
      </c>
      <c r="B829" t="s">
        <v>1835</v>
      </c>
      <c r="C829">
        <v>30</v>
      </c>
      <c r="D829" t="str">
        <f t="shared" si="79"/>
        <v>Adult</v>
      </c>
      <c r="E829" t="s">
        <v>2007</v>
      </c>
      <c r="F829" s="3">
        <v>45081</v>
      </c>
      <c r="G829" s="2" t="str">
        <f t="shared" si="80"/>
        <v>Jun</v>
      </c>
      <c r="H829" s="2" t="str">
        <f t="shared" si="75"/>
        <v>2023</v>
      </c>
      <c r="I829" t="s">
        <v>2009</v>
      </c>
      <c r="J829" t="s">
        <v>2012</v>
      </c>
      <c r="K829" t="s">
        <v>2014</v>
      </c>
      <c r="L829" t="s">
        <v>2026</v>
      </c>
      <c r="M829" s="3">
        <v>45539</v>
      </c>
      <c r="N829">
        <f t="shared" ca="1" si="76"/>
        <v>290</v>
      </c>
      <c r="O829" s="4"/>
      <c r="P829" s="4"/>
      <c r="Q829" s="4"/>
      <c r="R829" s="4"/>
      <c r="S829" s="4"/>
      <c r="T829" s="4">
        <v>7</v>
      </c>
      <c r="U829" t="str">
        <f t="shared" ca="1" si="77"/>
        <v>Churned</v>
      </c>
      <c r="V829" t="s">
        <v>2035</v>
      </c>
      <c r="W829">
        <f t="shared" si="78"/>
        <v>1800</v>
      </c>
      <c r="X829">
        <v>5</v>
      </c>
    </row>
    <row r="830" spans="1:24" x14ac:dyDescent="0.3">
      <c r="A830" t="s">
        <v>839</v>
      </c>
      <c r="B830" t="s">
        <v>1836</v>
      </c>
      <c r="C830">
        <v>21</v>
      </c>
      <c r="D830" t="str">
        <f t="shared" si="79"/>
        <v>Adult</v>
      </c>
      <c r="E830" t="s">
        <v>2006</v>
      </c>
      <c r="F830" s="3">
        <v>45199</v>
      </c>
      <c r="G830" s="2" t="str">
        <f t="shared" si="80"/>
        <v>Sep</v>
      </c>
      <c r="H830" s="2" t="str">
        <f t="shared" si="75"/>
        <v>2023</v>
      </c>
      <c r="I830" t="s">
        <v>2009</v>
      </c>
      <c r="J830" t="s">
        <v>2013</v>
      </c>
      <c r="L830" t="s">
        <v>2027</v>
      </c>
      <c r="M830" s="3">
        <v>45793</v>
      </c>
      <c r="N830">
        <f t="shared" ca="1" si="76"/>
        <v>36</v>
      </c>
      <c r="T830" s="4"/>
      <c r="U830" t="str">
        <f t="shared" ca="1" si="77"/>
        <v>Active</v>
      </c>
      <c r="V830" t="s">
        <v>2034</v>
      </c>
      <c r="W830">
        <f t="shared" si="78"/>
        <v>1800</v>
      </c>
      <c r="X830">
        <v>8</v>
      </c>
    </row>
    <row r="831" spans="1:24" x14ac:dyDescent="0.3">
      <c r="A831" t="s">
        <v>840</v>
      </c>
      <c r="B831" t="s">
        <v>1837</v>
      </c>
      <c r="C831">
        <v>54</v>
      </c>
      <c r="D831" t="str">
        <f t="shared" si="79"/>
        <v>Senior</v>
      </c>
      <c r="E831" t="s">
        <v>2007</v>
      </c>
      <c r="F831" s="3">
        <v>45484</v>
      </c>
      <c r="G831" s="2" t="str">
        <f t="shared" si="80"/>
        <v>Jul</v>
      </c>
      <c r="H831" s="2" t="str">
        <f t="shared" si="75"/>
        <v>2024</v>
      </c>
      <c r="I831" t="s">
        <v>2008</v>
      </c>
      <c r="J831" t="s">
        <v>2012</v>
      </c>
      <c r="K831" t="s">
        <v>2015</v>
      </c>
      <c r="L831" t="s">
        <v>2028</v>
      </c>
      <c r="M831" s="3">
        <v>45702</v>
      </c>
      <c r="N831">
        <f t="shared" ca="1" si="76"/>
        <v>127</v>
      </c>
      <c r="T831" s="4"/>
      <c r="U831" t="str">
        <f t="shared" ca="1" si="77"/>
        <v>Churned</v>
      </c>
      <c r="V831" t="s">
        <v>2035</v>
      </c>
      <c r="W831">
        <f t="shared" si="78"/>
        <v>5500</v>
      </c>
      <c r="X831">
        <v>7</v>
      </c>
    </row>
    <row r="832" spans="1:24" x14ac:dyDescent="0.3">
      <c r="A832" t="s">
        <v>841</v>
      </c>
      <c r="B832" t="s">
        <v>1838</v>
      </c>
      <c r="C832">
        <v>22</v>
      </c>
      <c r="D832" t="str">
        <f t="shared" si="79"/>
        <v>Adult</v>
      </c>
      <c r="E832" t="s">
        <v>2006</v>
      </c>
      <c r="F832" s="3">
        <v>44978</v>
      </c>
      <c r="G832" s="2" t="str">
        <f t="shared" si="80"/>
        <v>Feb</v>
      </c>
      <c r="H832" s="2" t="str">
        <f t="shared" si="75"/>
        <v>2023</v>
      </c>
      <c r="I832" t="s">
        <v>2009</v>
      </c>
      <c r="J832" t="s">
        <v>2013</v>
      </c>
      <c r="L832" t="s">
        <v>2026</v>
      </c>
      <c r="M832" s="3">
        <v>45653</v>
      </c>
      <c r="N832">
        <f t="shared" ca="1" si="76"/>
        <v>176</v>
      </c>
      <c r="O832" s="4"/>
      <c r="P832" s="4"/>
      <c r="Q832" s="13">
        <v>17</v>
      </c>
      <c r="R832" s="13">
        <v>16</v>
      </c>
      <c r="S832" s="13">
        <v>14</v>
      </c>
      <c r="T832" s="4">
        <v>29</v>
      </c>
      <c r="U832" t="str">
        <f t="shared" ca="1" si="77"/>
        <v>Churned</v>
      </c>
      <c r="V832" t="s">
        <v>2034</v>
      </c>
      <c r="W832">
        <f t="shared" si="78"/>
        <v>1800</v>
      </c>
      <c r="X832">
        <v>7</v>
      </c>
    </row>
    <row r="833" spans="1:24" x14ac:dyDescent="0.3">
      <c r="A833" t="s">
        <v>842</v>
      </c>
      <c r="B833" t="s">
        <v>1839</v>
      </c>
      <c r="C833">
        <v>33</v>
      </c>
      <c r="D833" t="str">
        <f t="shared" si="79"/>
        <v>Adult</v>
      </c>
      <c r="E833" t="s">
        <v>2007</v>
      </c>
      <c r="F833" s="3">
        <v>45079</v>
      </c>
      <c r="G833" s="2" t="str">
        <f t="shared" si="80"/>
        <v>Jun</v>
      </c>
      <c r="H833" s="2" t="str">
        <f t="shared" si="75"/>
        <v>2023</v>
      </c>
      <c r="I833" t="s">
        <v>2011</v>
      </c>
      <c r="J833" t="s">
        <v>2013</v>
      </c>
      <c r="L833" t="s">
        <v>2027</v>
      </c>
      <c r="M833" s="3">
        <v>45556</v>
      </c>
      <c r="N833">
        <f t="shared" ca="1" si="76"/>
        <v>273</v>
      </c>
      <c r="O833" s="4"/>
      <c r="P833" s="4"/>
      <c r="Q833" s="13">
        <v>5</v>
      </c>
      <c r="R833" s="13">
        <v>29</v>
      </c>
      <c r="S833" s="13">
        <v>24</v>
      </c>
      <c r="T833" s="4">
        <v>16</v>
      </c>
      <c r="U833" t="str">
        <f t="shared" ca="1" si="77"/>
        <v>Churned</v>
      </c>
      <c r="V833" t="s">
        <v>2034</v>
      </c>
      <c r="W833">
        <f t="shared" si="78"/>
        <v>700</v>
      </c>
      <c r="X833">
        <v>6</v>
      </c>
    </row>
    <row r="834" spans="1:24" x14ac:dyDescent="0.3">
      <c r="A834" t="s">
        <v>843</v>
      </c>
      <c r="B834" t="s">
        <v>1840</v>
      </c>
      <c r="C834">
        <v>27</v>
      </c>
      <c r="D834" t="str">
        <f t="shared" si="79"/>
        <v>Adult</v>
      </c>
      <c r="E834" t="s">
        <v>2007</v>
      </c>
      <c r="F834" s="3">
        <v>45055</v>
      </c>
      <c r="G834" s="2" t="str">
        <f t="shared" si="80"/>
        <v>May</v>
      </c>
      <c r="H834" s="2" t="str">
        <f t="shared" ref="H834:H897" si="81">TEXT(F834,"yyyy")</f>
        <v>2023</v>
      </c>
      <c r="I834" t="s">
        <v>2009</v>
      </c>
      <c r="J834" t="s">
        <v>2012</v>
      </c>
      <c r="K834" t="s">
        <v>2016</v>
      </c>
      <c r="L834" t="s">
        <v>2047</v>
      </c>
      <c r="M834" s="3">
        <v>45484</v>
      </c>
      <c r="N834">
        <f t="shared" ref="N834:N897" ca="1" si="82">IF(M834="", "", TODAY()-M834)</f>
        <v>345</v>
      </c>
      <c r="O834" s="4"/>
      <c r="P834" s="4"/>
      <c r="Q834" s="13">
        <v>10</v>
      </c>
      <c r="R834" s="13">
        <v>22</v>
      </c>
      <c r="S834" s="13">
        <v>23</v>
      </c>
      <c r="T834" s="4">
        <v>6</v>
      </c>
      <c r="U834" t="str">
        <f t="shared" ref="U834:U897" ca="1" si="83">IF(N834&gt;45, "Churned", "Active")</f>
        <v>Churned</v>
      </c>
      <c r="V834" t="s">
        <v>2034</v>
      </c>
      <c r="W834">
        <f t="shared" ref="W834:W897" si="84">IF(I834="Annual",5500,IF(I834="Quarterly",1800,IF(I834="Six month",3500,700)))</f>
        <v>1800</v>
      </c>
      <c r="X834">
        <v>2</v>
      </c>
    </row>
    <row r="835" spans="1:24" x14ac:dyDescent="0.3">
      <c r="A835" t="s">
        <v>844</v>
      </c>
      <c r="B835" t="s">
        <v>1841</v>
      </c>
      <c r="C835">
        <v>25</v>
      </c>
      <c r="D835" t="str">
        <f t="shared" ref="D835:D898" si="85">IF(C835&gt;=45,"Senior",IF(C835&gt;=18,"Adult","Teenage"))</f>
        <v>Adult</v>
      </c>
      <c r="E835" t="s">
        <v>2007</v>
      </c>
      <c r="F835" s="3">
        <v>45309</v>
      </c>
      <c r="G835" s="2" t="str">
        <f t="shared" ref="G835:G898" si="86">TEXT(F835,"mmm")</f>
        <v>Jan</v>
      </c>
      <c r="H835" s="2" t="str">
        <f t="shared" si="81"/>
        <v>2024</v>
      </c>
      <c r="I835" t="s">
        <v>2010</v>
      </c>
      <c r="J835" t="s">
        <v>2012</v>
      </c>
      <c r="K835" t="s">
        <v>2014</v>
      </c>
      <c r="L835" t="s">
        <v>2025</v>
      </c>
      <c r="M835" s="3">
        <v>45559</v>
      </c>
      <c r="N835">
        <f t="shared" ca="1" si="82"/>
        <v>270</v>
      </c>
      <c r="O835" s="4"/>
      <c r="P835" s="4"/>
      <c r="Q835" s="13">
        <v>24</v>
      </c>
      <c r="R835" s="13">
        <v>2</v>
      </c>
      <c r="S835" s="13">
        <v>25</v>
      </c>
      <c r="T835" s="4">
        <v>27</v>
      </c>
      <c r="U835" t="str">
        <f t="shared" ca="1" si="83"/>
        <v>Churned</v>
      </c>
      <c r="V835" t="s">
        <v>2034</v>
      </c>
      <c r="W835">
        <f t="shared" si="84"/>
        <v>3500</v>
      </c>
      <c r="X835">
        <v>4</v>
      </c>
    </row>
    <row r="836" spans="1:24" x14ac:dyDescent="0.3">
      <c r="A836" t="s">
        <v>845</v>
      </c>
      <c r="B836" t="s">
        <v>1842</v>
      </c>
      <c r="C836">
        <v>17</v>
      </c>
      <c r="D836" t="str">
        <f t="shared" si="85"/>
        <v>Teenage</v>
      </c>
      <c r="E836" t="s">
        <v>2006</v>
      </c>
      <c r="F836" s="3">
        <v>45254</v>
      </c>
      <c r="G836" s="2" t="str">
        <f t="shared" si="86"/>
        <v>Nov</v>
      </c>
      <c r="H836" s="2" t="str">
        <f t="shared" si="81"/>
        <v>2023</v>
      </c>
      <c r="I836" t="s">
        <v>2010</v>
      </c>
      <c r="J836" t="s">
        <v>2012</v>
      </c>
      <c r="K836" t="s">
        <v>2017</v>
      </c>
      <c r="L836" t="s">
        <v>2028</v>
      </c>
      <c r="M836" s="3">
        <v>45735</v>
      </c>
      <c r="N836">
        <f t="shared" ca="1" si="82"/>
        <v>94</v>
      </c>
      <c r="T836" s="4"/>
      <c r="U836" t="str">
        <f t="shared" ca="1" si="83"/>
        <v>Churned</v>
      </c>
      <c r="V836" t="s">
        <v>2034</v>
      </c>
      <c r="W836">
        <f t="shared" si="84"/>
        <v>3500</v>
      </c>
      <c r="X836">
        <v>7</v>
      </c>
    </row>
    <row r="837" spans="1:24" x14ac:dyDescent="0.3">
      <c r="A837" t="s">
        <v>846</v>
      </c>
      <c r="B837" t="s">
        <v>1843</v>
      </c>
      <c r="C837">
        <v>19</v>
      </c>
      <c r="D837" t="str">
        <f t="shared" si="85"/>
        <v>Adult</v>
      </c>
      <c r="E837" t="s">
        <v>2007</v>
      </c>
      <c r="F837" s="3">
        <v>45199</v>
      </c>
      <c r="G837" s="2" t="str">
        <f t="shared" si="86"/>
        <v>Sep</v>
      </c>
      <c r="H837" s="2" t="str">
        <f t="shared" si="81"/>
        <v>2023</v>
      </c>
      <c r="I837" t="s">
        <v>2010</v>
      </c>
      <c r="J837" t="s">
        <v>2013</v>
      </c>
      <c r="L837" t="s">
        <v>2026</v>
      </c>
      <c r="M837" s="3">
        <v>45693</v>
      </c>
      <c r="N837">
        <f t="shared" ca="1" si="82"/>
        <v>136</v>
      </c>
      <c r="T837" s="4"/>
      <c r="U837" t="str">
        <f t="shared" ca="1" si="83"/>
        <v>Churned</v>
      </c>
      <c r="V837" t="s">
        <v>2035</v>
      </c>
      <c r="W837">
        <f t="shared" si="84"/>
        <v>3500</v>
      </c>
      <c r="X837">
        <v>7</v>
      </c>
    </row>
    <row r="838" spans="1:24" x14ac:dyDescent="0.3">
      <c r="A838" t="s">
        <v>847</v>
      </c>
      <c r="B838" t="s">
        <v>1844</v>
      </c>
      <c r="C838">
        <v>15</v>
      </c>
      <c r="D838" t="str">
        <f t="shared" si="85"/>
        <v>Teenage</v>
      </c>
      <c r="E838" t="s">
        <v>2006</v>
      </c>
      <c r="F838" s="3">
        <v>45586</v>
      </c>
      <c r="G838" s="2" t="str">
        <f t="shared" si="86"/>
        <v>Oct</v>
      </c>
      <c r="H838" s="2" t="str">
        <f t="shared" si="81"/>
        <v>2024</v>
      </c>
      <c r="I838" t="s">
        <v>2011</v>
      </c>
      <c r="J838" t="s">
        <v>2012</v>
      </c>
      <c r="K838" t="s">
        <v>2016</v>
      </c>
      <c r="L838" t="s">
        <v>2028</v>
      </c>
      <c r="M838" s="3">
        <v>45795</v>
      </c>
      <c r="N838">
        <f t="shared" ca="1" si="82"/>
        <v>34</v>
      </c>
      <c r="T838" s="4"/>
      <c r="U838" t="str">
        <f t="shared" ca="1" si="83"/>
        <v>Active</v>
      </c>
      <c r="V838" t="s">
        <v>2034</v>
      </c>
      <c r="W838">
        <f t="shared" si="84"/>
        <v>700</v>
      </c>
      <c r="X838">
        <v>2</v>
      </c>
    </row>
    <row r="839" spans="1:24" x14ac:dyDescent="0.3">
      <c r="A839" t="s">
        <v>848</v>
      </c>
      <c r="B839" t="s">
        <v>1845</v>
      </c>
      <c r="C839">
        <v>28</v>
      </c>
      <c r="D839" t="str">
        <f t="shared" si="85"/>
        <v>Adult</v>
      </c>
      <c r="E839" t="s">
        <v>2007</v>
      </c>
      <c r="F839" s="3">
        <v>44983</v>
      </c>
      <c r="G839" s="2" t="str">
        <f t="shared" si="86"/>
        <v>Feb</v>
      </c>
      <c r="H839" s="2" t="str">
        <f t="shared" si="81"/>
        <v>2023</v>
      </c>
      <c r="I839" t="s">
        <v>2009</v>
      </c>
      <c r="J839" t="s">
        <v>2012</v>
      </c>
      <c r="K839" t="s">
        <v>2015</v>
      </c>
      <c r="L839" t="s">
        <v>2028</v>
      </c>
      <c r="M839" s="3">
        <v>45576</v>
      </c>
      <c r="N839">
        <f t="shared" ca="1" si="82"/>
        <v>253</v>
      </c>
      <c r="O839" s="4"/>
      <c r="P839" s="4"/>
      <c r="Q839" s="13">
        <v>20</v>
      </c>
      <c r="R839" s="13">
        <v>21</v>
      </c>
      <c r="S839" s="13">
        <v>1</v>
      </c>
      <c r="T839" s="4">
        <v>24</v>
      </c>
      <c r="U839" t="str">
        <f t="shared" ca="1" si="83"/>
        <v>Churned</v>
      </c>
      <c r="V839" t="s">
        <v>2035</v>
      </c>
      <c r="W839">
        <f t="shared" si="84"/>
        <v>1800</v>
      </c>
      <c r="X839">
        <v>7</v>
      </c>
    </row>
    <row r="840" spans="1:24" x14ac:dyDescent="0.3">
      <c r="A840" t="s">
        <v>849</v>
      </c>
      <c r="B840" t="s">
        <v>1846</v>
      </c>
      <c r="C840">
        <v>43</v>
      </c>
      <c r="D840" t="str">
        <f t="shared" si="85"/>
        <v>Adult</v>
      </c>
      <c r="E840" t="s">
        <v>2007</v>
      </c>
      <c r="F840" s="3">
        <v>44987</v>
      </c>
      <c r="G840" s="2" t="str">
        <f t="shared" si="86"/>
        <v>Mar</v>
      </c>
      <c r="H840" s="2" t="str">
        <f t="shared" si="81"/>
        <v>2023</v>
      </c>
      <c r="I840" t="s">
        <v>2008</v>
      </c>
      <c r="J840" t="s">
        <v>2013</v>
      </c>
      <c r="L840" t="s">
        <v>2047</v>
      </c>
      <c r="M840" s="3">
        <v>45531</v>
      </c>
      <c r="N840">
        <f t="shared" ca="1" si="82"/>
        <v>298</v>
      </c>
      <c r="O840" s="4"/>
      <c r="P840" s="4"/>
      <c r="Q840" s="13">
        <v>1</v>
      </c>
      <c r="R840" s="13">
        <v>27</v>
      </c>
      <c r="S840" s="13">
        <v>29</v>
      </c>
      <c r="T840" s="4">
        <v>13</v>
      </c>
      <c r="U840" t="str">
        <f t="shared" ca="1" si="83"/>
        <v>Churned</v>
      </c>
      <c r="V840" t="s">
        <v>2034</v>
      </c>
      <c r="W840">
        <f t="shared" si="84"/>
        <v>5500</v>
      </c>
      <c r="X840">
        <v>5</v>
      </c>
    </row>
    <row r="841" spans="1:24" x14ac:dyDescent="0.3">
      <c r="A841" t="s">
        <v>850</v>
      </c>
      <c r="B841" t="s">
        <v>1847</v>
      </c>
      <c r="C841">
        <v>59</v>
      </c>
      <c r="D841" t="str">
        <f t="shared" si="85"/>
        <v>Senior</v>
      </c>
      <c r="E841" t="s">
        <v>2006</v>
      </c>
      <c r="F841" s="3">
        <v>45493</v>
      </c>
      <c r="G841" s="2" t="str">
        <f t="shared" si="86"/>
        <v>Jul</v>
      </c>
      <c r="H841" s="2" t="str">
        <f t="shared" si="81"/>
        <v>2024</v>
      </c>
      <c r="I841" t="s">
        <v>2011</v>
      </c>
      <c r="J841" t="s">
        <v>2013</v>
      </c>
      <c r="L841" t="s">
        <v>2025</v>
      </c>
      <c r="M841" s="3">
        <v>45659</v>
      </c>
      <c r="N841">
        <f t="shared" ca="1" si="82"/>
        <v>170</v>
      </c>
      <c r="U841" t="str">
        <f t="shared" ca="1" si="83"/>
        <v>Churned</v>
      </c>
      <c r="V841" t="s">
        <v>2035</v>
      </c>
      <c r="W841">
        <f t="shared" si="84"/>
        <v>700</v>
      </c>
      <c r="X841">
        <v>2</v>
      </c>
    </row>
    <row r="842" spans="1:24" x14ac:dyDescent="0.3">
      <c r="A842" t="s">
        <v>851</v>
      </c>
      <c r="B842" t="s">
        <v>1848</v>
      </c>
      <c r="C842">
        <v>56</v>
      </c>
      <c r="D842" t="str">
        <f t="shared" si="85"/>
        <v>Senior</v>
      </c>
      <c r="E842" t="s">
        <v>2006</v>
      </c>
      <c r="F842" s="3">
        <v>45152</v>
      </c>
      <c r="G842" s="2" t="str">
        <f t="shared" si="86"/>
        <v>Aug</v>
      </c>
      <c r="H842" s="2" t="str">
        <f t="shared" si="81"/>
        <v>2023</v>
      </c>
      <c r="I842" t="s">
        <v>2011</v>
      </c>
      <c r="J842" t="s">
        <v>2012</v>
      </c>
      <c r="K842" t="s">
        <v>2015</v>
      </c>
      <c r="L842" t="s">
        <v>2027</v>
      </c>
      <c r="M842" s="3">
        <v>45505</v>
      </c>
      <c r="N842">
        <f t="shared" ca="1" si="82"/>
        <v>324</v>
      </c>
      <c r="O842" s="4"/>
      <c r="P842" s="4"/>
      <c r="Q842" s="13">
        <v>26</v>
      </c>
      <c r="R842" s="13">
        <v>28</v>
      </c>
      <c r="S842" s="13">
        <v>24</v>
      </c>
      <c r="T842" s="4">
        <v>22</v>
      </c>
      <c r="U842" t="str">
        <f t="shared" ca="1" si="83"/>
        <v>Churned</v>
      </c>
      <c r="V842" t="s">
        <v>2034</v>
      </c>
      <c r="W842">
        <f t="shared" si="84"/>
        <v>700</v>
      </c>
      <c r="X842">
        <v>10</v>
      </c>
    </row>
    <row r="843" spans="1:24" x14ac:dyDescent="0.3">
      <c r="A843" t="s">
        <v>852</v>
      </c>
      <c r="B843" t="s">
        <v>1849</v>
      </c>
      <c r="C843">
        <v>33</v>
      </c>
      <c r="D843" t="str">
        <f t="shared" si="85"/>
        <v>Adult</v>
      </c>
      <c r="E843" t="s">
        <v>2006</v>
      </c>
      <c r="F843" s="3">
        <v>45541</v>
      </c>
      <c r="G843" s="2" t="str">
        <f t="shared" si="86"/>
        <v>Sep</v>
      </c>
      <c r="H843" s="2" t="str">
        <f t="shared" si="81"/>
        <v>2024</v>
      </c>
      <c r="I843" t="s">
        <v>2010</v>
      </c>
      <c r="J843" t="s">
        <v>2013</v>
      </c>
      <c r="L843" t="s">
        <v>2026</v>
      </c>
      <c r="M843" s="3">
        <v>45812</v>
      </c>
      <c r="N843">
        <f t="shared" ca="1" si="82"/>
        <v>17</v>
      </c>
      <c r="U843" t="str">
        <f t="shared" ca="1" si="83"/>
        <v>Active</v>
      </c>
      <c r="V843" t="s">
        <v>2035</v>
      </c>
      <c r="W843">
        <f t="shared" si="84"/>
        <v>3500</v>
      </c>
      <c r="X843">
        <v>4</v>
      </c>
    </row>
    <row r="844" spans="1:24" x14ac:dyDescent="0.3">
      <c r="A844" t="s">
        <v>853</v>
      </c>
      <c r="B844" t="s">
        <v>1850</v>
      </c>
      <c r="C844">
        <v>36</v>
      </c>
      <c r="D844" t="str">
        <f t="shared" si="85"/>
        <v>Adult</v>
      </c>
      <c r="E844" t="s">
        <v>2006</v>
      </c>
      <c r="F844" s="3">
        <v>45296</v>
      </c>
      <c r="G844" s="2" t="str">
        <f t="shared" si="86"/>
        <v>Jan</v>
      </c>
      <c r="H844" s="2" t="str">
        <f t="shared" si="81"/>
        <v>2024</v>
      </c>
      <c r="I844" t="s">
        <v>2010</v>
      </c>
      <c r="J844" t="s">
        <v>2012</v>
      </c>
      <c r="K844" t="s">
        <v>2014</v>
      </c>
      <c r="L844" t="s">
        <v>2025</v>
      </c>
      <c r="M844" s="3">
        <v>45476</v>
      </c>
      <c r="N844">
        <f t="shared" ca="1" si="82"/>
        <v>353</v>
      </c>
      <c r="O844" s="4"/>
      <c r="P844" s="4"/>
      <c r="Q844" s="4"/>
      <c r="R844" s="4"/>
      <c r="S844" s="4"/>
      <c r="T844" s="4">
        <v>14</v>
      </c>
      <c r="U844" t="str">
        <f t="shared" ca="1" si="83"/>
        <v>Churned</v>
      </c>
      <c r="V844" t="s">
        <v>2035</v>
      </c>
      <c r="W844">
        <f t="shared" si="84"/>
        <v>3500</v>
      </c>
      <c r="X844">
        <v>3</v>
      </c>
    </row>
    <row r="845" spans="1:24" x14ac:dyDescent="0.3">
      <c r="A845" t="s">
        <v>854</v>
      </c>
      <c r="B845" t="s">
        <v>1851</v>
      </c>
      <c r="C845">
        <v>19</v>
      </c>
      <c r="D845" t="str">
        <f t="shared" si="85"/>
        <v>Adult</v>
      </c>
      <c r="E845" t="s">
        <v>2007</v>
      </c>
      <c r="F845" s="3">
        <v>45247</v>
      </c>
      <c r="G845" s="2" t="str">
        <f t="shared" si="86"/>
        <v>Nov</v>
      </c>
      <c r="H845" s="2" t="str">
        <f t="shared" si="81"/>
        <v>2023</v>
      </c>
      <c r="I845" t="s">
        <v>2008</v>
      </c>
      <c r="J845" t="s">
        <v>2012</v>
      </c>
      <c r="K845" t="s">
        <v>2015</v>
      </c>
      <c r="L845" t="s">
        <v>2025</v>
      </c>
      <c r="M845" s="3">
        <v>45794</v>
      </c>
      <c r="N845">
        <f t="shared" ca="1" si="82"/>
        <v>35</v>
      </c>
      <c r="T845" s="4"/>
      <c r="U845" t="str">
        <f t="shared" ca="1" si="83"/>
        <v>Active</v>
      </c>
      <c r="V845" t="s">
        <v>2034</v>
      </c>
      <c r="W845">
        <f t="shared" si="84"/>
        <v>5500</v>
      </c>
      <c r="X845">
        <v>7</v>
      </c>
    </row>
    <row r="846" spans="1:24" x14ac:dyDescent="0.3">
      <c r="A846" t="s">
        <v>855</v>
      </c>
      <c r="B846" t="s">
        <v>1852</v>
      </c>
      <c r="C846">
        <v>28</v>
      </c>
      <c r="D846" t="str">
        <f t="shared" si="85"/>
        <v>Adult</v>
      </c>
      <c r="E846" t="s">
        <v>2006</v>
      </c>
      <c r="F846" s="3">
        <v>45131</v>
      </c>
      <c r="G846" s="2" t="str">
        <f t="shared" si="86"/>
        <v>Jul</v>
      </c>
      <c r="H846" s="2" t="str">
        <f t="shared" si="81"/>
        <v>2023</v>
      </c>
      <c r="I846" t="s">
        <v>2010</v>
      </c>
      <c r="J846" t="s">
        <v>2013</v>
      </c>
      <c r="L846" t="s">
        <v>2027</v>
      </c>
      <c r="M846" s="3">
        <v>45620</v>
      </c>
      <c r="N846">
        <f t="shared" ca="1" si="82"/>
        <v>209</v>
      </c>
      <c r="O846" s="4"/>
      <c r="P846" s="4"/>
      <c r="Q846" s="13">
        <v>16</v>
      </c>
      <c r="R846" s="13">
        <v>28</v>
      </c>
      <c r="S846" s="13">
        <v>23</v>
      </c>
      <c r="T846" s="4">
        <v>2</v>
      </c>
      <c r="U846" t="str">
        <f t="shared" ca="1" si="83"/>
        <v>Churned</v>
      </c>
      <c r="V846" t="s">
        <v>2035</v>
      </c>
      <c r="W846">
        <f t="shared" si="84"/>
        <v>3500</v>
      </c>
      <c r="X846">
        <v>10</v>
      </c>
    </row>
    <row r="847" spans="1:24" x14ac:dyDescent="0.3">
      <c r="A847" t="s">
        <v>856</v>
      </c>
      <c r="B847" t="s">
        <v>1853</v>
      </c>
      <c r="C847">
        <v>38</v>
      </c>
      <c r="D847" t="str">
        <f t="shared" si="85"/>
        <v>Adult</v>
      </c>
      <c r="E847" t="s">
        <v>2006</v>
      </c>
      <c r="F847" s="3">
        <v>44962</v>
      </c>
      <c r="G847" s="2" t="str">
        <f t="shared" si="86"/>
        <v>Feb</v>
      </c>
      <c r="H847" s="2" t="str">
        <f t="shared" si="81"/>
        <v>2023</v>
      </c>
      <c r="I847" t="s">
        <v>2010</v>
      </c>
      <c r="J847" t="s">
        <v>2013</v>
      </c>
      <c r="L847" t="s">
        <v>2026</v>
      </c>
      <c r="M847" s="3">
        <v>45510</v>
      </c>
      <c r="N847">
        <f t="shared" ca="1" si="82"/>
        <v>319</v>
      </c>
      <c r="O847" s="4"/>
      <c r="P847" s="4"/>
      <c r="Q847" s="13">
        <v>20</v>
      </c>
      <c r="R847" s="13">
        <v>30</v>
      </c>
      <c r="S847" s="13">
        <v>2</v>
      </c>
      <c r="T847" s="4">
        <v>24</v>
      </c>
      <c r="U847" t="str">
        <f t="shared" ca="1" si="83"/>
        <v>Churned</v>
      </c>
      <c r="V847" t="s">
        <v>2035</v>
      </c>
      <c r="W847">
        <f t="shared" si="84"/>
        <v>3500</v>
      </c>
      <c r="X847">
        <v>3</v>
      </c>
    </row>
    <row r="848" spans="1:24" x14ac:dyDescent="0.3">
      <c r="A848" t="s">
        <v>857</v>
      </c>
      <c r="B848" t="s">
        <v>1854</v>
      </c>
      <c r="C848">
        <v>41</v>
      </c>
      <c r="D848" t="str">
        <f t="shared" si="85"/>
        <v>Adult</v>
      </c>
      <c r="E848" t="s">
        <v>2006</v>
      </c>
      <c r="F848" s="3">
        <v>44988</v>
      </c>
      <c r="G848" s="2" t="str">
        <f t="shared" si="86"/>
        <v>Mar</v>
      </c>
      <c r="H848" s="2" t="str">
        <f t="shared" si="81"/>
        <v>2023</v>
      </c>
      <c r="I848" t="s">
        <v>2010</v>
      </c>
      <c r="J848" t="s">
        <v>2012</v>
      </c>
      <c r="K848" t="s">
        <v>2017</v>
      </c>
      <c r="L848" t="s">
        <v>2047</v>
      </c>
      <c r="M848" s="3">
        <v>45576</v>
      </c>
      <c r="N848">
        <f t="shared" ca="1" si="82"/>
        <v>253</v>
      </c>
      <c r="O848" s="4"/>
      <c r="P848" s="4"/>
      <c r="Q848" s="13">
        <v>2</v>
      </c>
      <c r="R848" s="13">
        <v>20</v>
      </c>
      <c r="S848" s="13">
        <v>7</v>
      </c>
      <c r="T848" s="4">
        <v>13</v>
      </c>
      <c r="U848" t="str">
        <f t="shared" ca="1" si="83"/>
        <v>Churned</v>
      </c>
      <c r="V848" t="s">
        <v>2034</v>
      </c>
      <c r="W848">
        <f t="shared" si="84"/>
        <v>3500</v>
      </c>
      <c r="X848">
        <v>8</v>
      </c>
    </row>
    <row r="849" spans="1:24" x14ac:dyDescent="0.3">
      <c r="A849" t="s">
        <v>858</v>
      </c>
      <c r="B849" t="s">
        <v>1855</v>
      </c>
      <c r="C849">
        <v>21</v>
      </c>
      <c r="D849" t="str">
        <f t="shared" si="85"/>
        <v>Adult</v>
      </c>
      <c r="E849" t="s">
        <v>2006</v>
      </c>
      <c r="F849" s="3">
        <v>45204</v>
      </c>
      <c r="G849" s="2" t="str">
        <f t="shared" si="86"/>
        <v>Oct</v>
      </c>
      <c r="H849" s="2" t="str">
        <f t="shared" si="81"/>
        <v>2023</v>
      </c>
      <c r="I849" t="s">
        <v>2011</v>
      </c>
      <c r="J849" t="s">
        <v>2012</v>
      </c>
      <c r="K849" t="s">
        <v>2015</v>
      </c>
      <c r="L849" t="s">
        <v>2047</v>
      </c>
      <c r="M849" s="3">
        <v>45801</v>
      </c>
      <c r="N849">
        <f t="shared" ca="1" si="82"/>
        <v>28</v>
      </c>
      <c r="T849" s="4"/>
      <c r="U849" t="str">
        <f t="shared" ca="1" si="83"/>
        <v>Active</v>
      </c>
      <c r="V849" t="s">
        <v>2035</v>
      </c>
      <c r="W849">
        <f t="shared" si="84"/>
        <v>700</v>
      </c>
      <c r="X849">
        <v>10</v>
      </c>
    </row>
    <row r="850" spans="1:24" x14ac:dyDescent="0.3">
      <c r="A850" t="s">
        <v>859</v>
      </c>
      <c r="B850" t="s">
        <v>1856</v>
      </c>
      <c r="C850">
        <v>67</v>
      </c>
      <c r="D850" t="str">
        <f t="shared" si="85"/>
        <v>Senior</v>
      </c>
      <c r="E850" t="s">
        <v>2006</v>
      </c>
      <c r="F850" s="3">
        <v>45127</v>
      </c>
      <c r="G850" s="2" t="str">
        <f t="shared" si="86"/>
        <v>Jul</v>
      </c>
      <c r="H850" s="2" t="str">
        <f t="shared" si="81"/>
        <v>2023</v>
      </c>
      <c r="I850" t="s">
        <v>2010</v>
      </c>
      <c r="J850" t="s">
        <v>2012</v>
      </c>
      <c r="K850" t="s">
        <v>2017</v>
      </c>
      <c r="L850" t="s">
        <v>2027</v>
      </c>
      <c r="M850" s="3">
        <v>45649</v>
      </c>
      <c r="N850">
        <f t="shared" ca="1" si="82"/>
        <v>180</v>
      </c>
      <c r="O850" s="4"/>
      <c r="P850" s="4"/>
      <c r="Q850" s="13">
        <v>10</v>
      </c>
      <c r="R850" s="13">
        <v>15</v>
      </c>
      <c r="S850" s="13">
        <v>9</v>
      </c>
      <c r="T850" s="4">
        <v>12</v>
      </c>
      <c r="U850" t="str">
        <f t="shared" ca="1" si="83"/>
        <v>Churned</v>
      </c>
      <c r="V850" t="s">
        <v>2035</v>
      </c>
      <c r="W850">
        <f t="shared" si="84"/>
        <v>3500</v>
      </c>
      <c r="X850">
        <v>8</v>
      </c>
    </row>
    <row r="851" spans="1:24" x14ac:dyDescent="0.3">
      <c r="A851" t="s">
        <v>860</v>
      </c>
      <c r="B851" t="s">
        <v>1857</v>
      </c>
      <c r="C851">
        <v>57</v>
      </c>
      <c r="D851" t="str">
        <f t="shared" si="85"/>
        <v>Senior</v>
      </c>
      <c r="E851" t="s">
        <v>2006</v>
      </c>
      <c r="F851" s="3">
        <v>45284</v>
      </c>
      <c r="G851" s="2" t="str">
        <f t="shared" si="86"/>
        <v>Dec</v>
      </c>
      <c r="H851" s="2" t="str">
        <f t="shared" si="81"/>
        <v>2023</v>
      </c>
      <c r="I851" t="s">
        <v>2010</v>
      </c>
      <c r="J851" t="s">
        <v>2013</v>
      </c>
      <c r="L851" t="s">
        <v>2025</v>
      </c>
      <c r="M851" s="3">
        <v>45580</v>
      </c>
      <c r="N851">
        <f t="shared" ca="1" si="82"/>
        <v>249</v>
      </c>
      <c r="O851" s="4"/>
      <c r="P851" s="4"/>
      <c r="Q851" s="4"/>
      <c r="R851" s="4"/>
      <c r="S851" s="4"/>
      <c r="T851" s="4">
        <v>1</v>
      </c>
      <c r="U851" t="str">
        <f t="shared" ca="1" si="83"/>
        <v>Churned</v>
      </c>
      <c r="V851" t="s">
        <v>2035</v>
      </c>
      <c r="W851">
        <f t="shared" si="84"/>
        <v>3500</v>
      </c>
      <c r="X851">
        <v>6</v>
      </c>
    </row>
    <row r="852" spans="1:24" x14ac:dyDescent="0.3">
      <c r="A852" t="s">
        <v>861</v>
      </c>
      <c r="B852" t="s">
        <v>1858</v>
      </c>
      <c r="C852">
        <v>40</v>
      </c>
      <c r="D852" t="str">
        <f t="shared" si="85"/>
        <v>Adult</v>
      </c>
      <c r="E852" t="s">
        <v>2007</v>
      </c>
      <c r="F852" s="3">
        <v>45183</v>
      </c>
      <c r="G852" s="2" t="str">
        <f t="shared" si="86"/>
        <v>Sep</v>
      </c>
      <c r="H852" s="2" t="str">
        <f t="shared" si="81"/>
        <v>2023</v>
      </c>
      <c r="I852" t="s">
        <v>2011</v>
      </c>
      <c r="J852" t="s">
        <v>2012</v>
      </c>
      <c r="K852" t="s">
        <v>2014</v>
      </c>
      <c r="L852" t="s">
        <v>2027</v>
      </c>
      <c r="M852" s="3">
        <v>45507</v>
      </c>
      <c r="N852">
        <f t="shared" ca="1" si="82"/>
        <v>322</v>
      </c>
      <c r="O852" s="4"/>
      <c r="P852" s="4"/>
      <c r="Q852" s="4"/>
      <c r="R852" s="4"/>
      <c r="S852" s="4"/>
      <c r="T852" s="4">
        <v>2</v>
      </c>
      <c r="U852" t="str">
        <f t="shared" ca="1" si="83"/>
        <v>Churned</v>
      </c>
      <c r="V852" t="s">
        <v>2034</v>
      </c>
      <c r="W852">
        <f t="shared" si="84"/>
        <v>700</v>
      </c>
      <c r="X852">
        <v>3</v>
      </c>
    </row>
    <row r="853" spans="1:24" x14ac:dyDescent="0.3">
      <c r="A853" t="s">
        <v>862</v>
      </c>
      <c r="B853" t="s">
        <v>1859</v>
      </c>
      <c r="C853">
        <v>17</v>
      </c>
      <c r="D853" t="str">
        <f t="shared" si="85"/>
        <v>Teenage</v>
      </c>
      <c r="E853" t="s">
        <v>2006</v>
      </c>
      <c r="F853" s="3">
        <v>45353</v>
      </c>
      <c r="G853" s="2" t="str">
        <f t="shared" si="86"/>
        <v>Mar</v>
      </c>
      <c r="H853" s="2" t="str">
        <f t="shared" si="81"/>
        <v>2024</v>
      </c>
      <c r="I853" t="s">
        <v>2009</v>
      </c>
      <c r="J853" t="s">
        <v>2012</v>
      </c>
      <c r="K853" t="s">
        <v>2014</v>
      </c>
      <c r="L853" t="s">
        <v>2047</v>
      </c>
      <c r="M853" s="3">
        <v>45797</v>
      </c>
      <c r="N853">
        <f t="shared" ca="1" si="82"/>
        <v>32</v>
      </c>
      <c r="T853" s="4"/>
      <c r="U853" t="str">
        <f t="shared" ca="1" si="83"/>
        <v>Active</v>
      </c>
      <c r="V853" t="s">
        <v>2035</v>
      </c>
      <c r="W853">
        <f t="shared" si="84"/>
        <v>1800</v>
      </c>
      <c r="X853">
        <v>3</v>
      </c>
    </row>
    <row r="854" spans="1:24" x14ac:dyDescent="0.3">
      <c r="A854" t="s">
        <v>863</v>
      </c>
      <c r="B854" t="s">
        <v>1860</v>
      </c>
      <c r="C854">
        <v>24</v>
      </c>
      <c r="D854" t="str">
        <f t="shared" si="85"/>
        <v>Adult</v>
      </c>
      <c r="E854" t="s">
        <v>2007</v>
      </c>
      <c r="F854" s="3">
        <v>45581</v>
      </c>
      <c r="G854" s="2" t="str">
        <f t="shared" si="86"/>
        <v>Oct</v>
      </c>
      <c r="H854" s="2" t="str">
        <f t="shared" si="81"/>
        <v>2024</v>
      </c>
      <c r="I854" t="s">
        <v>2010</v>
      </c>
      <c r="J854" t="s">
        <v>2012</v>
      </c>
      <c r="K854" t="s">
        <v>2015</v>
      </c>
      <c r="L854" t="s">
        <v>2026</v>
      </c>
      <c r="M854" s="3">
        <v>45738</v>
      </c>
      <c r="N854">
        <f t="shared" ca="1" si="82"/>
        <v>91</v>
      </c>
      <c r="T854" s="4"/>
      <c r="U854" t="str">
        <f t="shared" ca="1" si="83"/>
        <v>Churned</v>
      </c>
      <c r="V854" t="s">
        <v>2035</v>
      </c>
      <c r="W854">
        <f t="shared" si="84"/>
        <v>3500</v>
      </c>
      <c r="X854">
        <v>4</v>
      </c>
    </row>
    <row r="855" spans="1:24" x14ac:dyDescent="0.3">
      <c r="A855" t="s">
        <v>864</v>
      </c>
      <c r="B855" t="s">
        <v>1861</v>
      </c>
      <c r="C855">
        <v>67</v>
      </c>
      <c r="D855" t="str">
        <f t="shared" si="85"/>
        <v>Senior</v>
      </c>
      <c r="E855" t="s">
        <v>2007</v>
      </c>
      <c r="F855" s="3">
        <v>45429</v>
      </c>
      <c r="G855" s="2" t="str">
        <f t="shared" si="86"/>
        <v>May</v>
      </c>
      <c r="H855" s="2" t="str">
        <f t="shared" si="81"/>
        <v>2024</v>
      </c>
      <c r="I855" t="s">
        <v>2009</v>
      </c>
      <c r="J855" t="s">
        <v>2012</v>
      </c>
      <c r="K855" t="s">
        <v>2016</v>
      </c>
      <c r="L855" t="s">
        <v>2047</v>
      </c>
      <c r="M855" s="3">
        <v>45794</v>
      </c>
      <c r="N855">
        <f t="shared" ca="1" si="82"/>
        <v>35</v>
      </c>
      <c r="T855" s="4"/>
      <c r="U855" t="str">
        <f t="shared" ca="1" si="83"/>
        <v>Active</v>
      </c>
      <c r="V855" t="s">
        <v>2034</v>
      </c>
      <c r="W855">
        <f t="shared" si="84"/>
        <v>1800</v>
      </c>
      <c r="X855">
        <v>8</v>
      </c>
    </row>
    <row r="856" spans="1:24" x14ac:dyDescent="0.3">
      <c r="A856" t="s">
        <v>865</v>
      </c>
      <c r="B856" t="s">
        <v>1862</v>
      </c>
      <c r="C856">
        <v>68</v>
      </c>
      <c r="D856" t="str">
        <f t="shared" si="85"/>
        <v>Senior</v>
      </c>
      <c r="E856" t="s">
        <v>2007</v>
      </c>
      <c r="F856" s="3">
        <v>44951</v>
      </c>
      <c r="G856" s="2" t="str">
        <f t="shared" si="86"/>
        <v>Jan</v>
      </c>
      <c r="H856" s="2" t="str">
        <f t="shared" si="81"/>
        <v>2023</v>
      </c>
      <c r="I856" t="s">
        <v>2011</v>
      </c>
      <c r="J856" t="s">
        <v>2013</v>
      </c>
      <c r="L856" t="s">
        <v>2025</v>
      </c>
      <c r="M856" s="3">
        <v>45580</v>
      </c>
      <c r="N856">
        <f t="shared" ca="1" si="82"/>
        <v>249</v>
      </c>
      <c r="O856" s="4"/>
      <c r="P856" s="4"/>
      <c r="Q856" s="13">
        <v>4</v>
      </c>
      <c r="R856" s="13">
        <v>20</v>
      </c>
      <c r="S856" s="13">
        <v>28</v>
      </c>
      <c r="T856" s="4">
        <v>5</v>
      </c>
      <c r="U856" t="str">
        <f t="shared" ca="1" si="83"/>
        <v>Churned</v>
      </c>
      <c r="V856" t="s">
        <v>2035</v>
      </c>
      <c r="W856">
        <f t="shared" si="84"/>
        <v>700</v>
      </c>
      <c r="X856">
        <v>3</v>
      </c>
    </row>
    <row r="857" spans="1:24" x14ac:dyDescent="0.3">
      <c r="A857" t="s">
        <v>866</v>
      </c>
      <c r="B857" t="s">
        <v>1863</v>
      </c>
      <c r="C857">
        <v>28</v>
      </c>
      <c r="D857" t="str">
        <f t="shared" si="85"/>
        <v>Adult</v>
      </c>
      <c r="E857" t="s">
        <v>2006</v>
      </c>
      <c r="F857" s="3">
        <v>45286</v>
      </c>
      <c r="G857" s="2" t="str">
        <f t="shared" si="86"/>
        <v>Dec</v>
      </c>
      <c r="H857" s="2" t="str">
        <f t="shared" si="81"/>
        <v>2023</v>
      </c>
      <c r="I857" t="s">
        <v>2011</v>
      </c>
      <c r="J857" t="s">
        <v>2013</v>
      </c>
      <c r="L857" t="s">
        <v>2047</v>
      </c>
      <c r="M857" s="3">
        <v>45566</v>
      </c>
      <c r="N857">
        <f t="shared" ca="1" si="82"/>
        <v>263</v>
      </c>
      <c r="O857" s="4"/>
      <c r="P857" s="4"/>
      <c r="Q857" s="13">
        <v>30</v>
      </c>
      <c r="R857" s="13">
        <v>28</v>
      </c>
      <c r="S857" s="13">
        <v>8</v>
      </c>
      <c r="T857" s="4">
        <v>6</v>
      </c>
      <c r="U857" t="str">
        <f t="shared" ca="1" si="83"/>
        <v>Churned</v>
      </c>
      <c r="V857" t="s">
        <v>2035</v>
      </c>
      <c r="W857">
        <f t="shared" si="84"/>
        <v>700</v>
      </c>
      <c r="X857">
        <v>5</v>
      </c>
    </row>
    <row r="858" spans="1:24" x14ac:dyDescent="0.3">
      <c r="A858" t="s">
        <v>867</v>
      </c>
      <c r="B858" t="s">
        <v>1864</v>
      </c>
      <c r="C858">
        <v>38</v>
      </c>
      <c r="D858" t="str">
        <f t="shared" si="85"/>
        <v>Adult</v>
      </c>
      <c r="E858" t="s">
        <v>2006</v>
      </c>
      <c r="F858" s="3">
        <v>45061</v>
      </c>
      <c r="G858" s="2" t="str">
        <f t="shared" si="86"/>
        <v>May</v>
      </c>
      <c r="H858" s="2" t="str">
        <f t="shared" si="81"/>
        <v>2023</v>
      </c>
      <c r="I858" t="s">
        <v>2010</v>
      </c>
      <c r="J858" t="s">
        <v>2012</v>
      </c>
      <c r="K858" t="s">
        <v>2017</v>
      </c>
      <c r="L858" t="s">
        <v>2026</v>
      </c>
      <c r="M858" s="3">
        <v>45712</v>
      </c>
      <c r="N858">
        <f t="shared" ca="1" si="82"/>
        <v>117</v>
      </c>
      <c r="T858" s="4"/>
      <c r="U858" t="str">
        <f t="shared" ca="1" si="83"/>
        <v>Churned</v>
      </c>
      <c r="V858" t="s">
        <v>2034</v>
      </c>
      <c r="W858">
        <f t="shared" si="84"/>
        <v>3500</v>
      </c>
      <c r="X858">
        <v>10</v>
      </c>
    </row>
    <row r="859" spans="1:24" x14ac:dyDescent="0.3">
      <c r="A859" t="s">
        <v>868</v>
      </c>
      <c r="B859" t="s">
        <v>1865</v>
      </c>
      <c r="C859">
        <v>52</v>
      </c>
      <c r="D859" t="str">
        <f t="shared" si="85"/>
        <v>Senior</v>
      </c>
      <c r="E859" t="s">
        <v>2007</v>
      </c>
      <c r="F859" s="3">
        <v>45391</v>
      </c>
      <c r="G859" s="2" t="str">
        <f t="shared" si="86"/>
        <v>Apr</v>
      </c>
      <c r="H859" s="2" t="str">
        <f t="shared" si="81"/>
        <v>2024</v>
      </c>
      <c r="I859" t="s">
        <v>2008</v>
      </c>
      <c r="J859" t="s">
        <v>2012</v>
      </c>
      <c r="K859" t="s">
        <v>2017</v>
      </c>
      <c r="L859" t="s">
        <v>2026</v>
      </c>
      <c r="M859" s="3">
        <v>45650</v>
      </c>
      <c r="N859">
        <f t="shared" ca="1" si="82"/>
        <v>179</v>
      </c>
      <c r="O859" s="4"/>
      <c r="P859" s="4"/>
      <c r="Q859" s="4"/>
      <c r="R859" s="4"/>
      <c r="S859" s="4"/>
      <c r="T859" s="4">
        <v>10</v>
      </c>
      <c r="U859" t="str">
        <f t="shared" ca="1" si="83"/>
        <v>Churned</v>
      </c>
      <c r="V859" t="s">
        <v>2034</v>
      </c>
      <c r="W859">
        <f t="shared" si="84"/>
        <v>5500</v>
      </c>
      <c r="X859">
        <v>7</v>
      </c>
    </row>
    <row r="860" spans="1:24" x14ac:dyDescent="0.3">
      <c r="A860" t="s">
        <v>869</v>
      </c>
      <c r="B860" t="s">
        <v>1866</v>
      </c>
      <c r="C860">
        <v>52</v>
      </c>
      <c r="D860" t="str">
        <f t="shared" si="85"/>
        <v>Senior</v>
      </c>
      <c r="E860" t="s">
        <v>2007</v>
      </c>
      <c r="F860" s="3">
        <v>45494</v>
      </c>
      <c r="G860" s="2" t="str">
        <f t="shared" si="86"/>
        <v>Jul</v>
      </c>
      <c r="H860" s="2" t="str">
        <f t="shared" si="81"/>
        <v>2024</v>
      </c>
      <c r="I860" t="s">
        <v>2009</v>
      </c>
      <c r="J860" t="s">
        <v>2012</v>
      </c>
      <c r="K860" t="s">
        <v>2015</v>
      </c>
      <c r="L860" t="s">
        <v>2027</v>
      </c>
      <c r="M860" s="3">
        <v>45597</v>
      </c>
      <c r="N860">
        <f t="shared" ca="1" si="82"/>
        <v>232</v>
      </c>
      <c r="O860" s="4"/>
      <c r="P860" s="4"/>
      <c r="Q860" s="4"/>
      <c r="R860" s="4"/>
      <c r="S860" s="4"/>
      <c r="T860" s="4">
        <v>19</v>
      </c>
      <c r="U860" t="str">
        <f t="shared" ca="1" si="83"/>
        <v>Churned</v>
      </c>
      <c r="V860" t="s">
        <v>2035</v>
      </c>
      <c r="W860">
        <f t="shared" si="84"/>
        <v>1800</v>
      </c>
      <c r="X860">
        <v>2</v>
      </c>
    </row>
    <row r="861" spans="1:24" x14ac:dyDescent="0.3">
      <c r="A861" t="s">
        <v>870</v>
      </c>
      <c r="B861" t="s">
        <v>1867</v>
      </c>
      <c r="C861">
        <v>22</v>
      </c>
      <c r="D861" t="str">
        <f t="shared" si="85"/>
        <v>Adult</v>
      </c>
      <c r="E861" t="s">
        <v>2006</v>
      </c>
      <c r="F861" s="3">
        <v>45183</v>
      </c>
      <c r="G861" s="2" t="str">
        <f t="shared" si="86"/>
        <v>Sep</v>
      </c>
      <c r="H861" s="2" t="str">
        <f t="shared" si="81"/>
        <v>2023</v>
      </c>
      <c r="I861" t="s">
        <v>2009</v>
      </c>
      <c r="J861" t="s">
        <v>2012</v>
      </c>
      <c r="K861" t="s">
        <v>2016</v>
      </c>
      <c r="L861" t="s">
        <v>2027</v>
      </c>
      <c r="M861" s="3">
        <v>45560</v>
      </c>
      <c r="N861">
        <f t="shared" ca="1" si="82"/>
        <v>269</v>
      </c>
      <c r="O861" s="4"/>
      <c r="P861" s="4"/>
      <c r="Q861" s="4"/>
      <c r="R861" s="4"/>
      <c r="S861" s="4"/>
      <c r="T861" s="4">
        <v>11</v>
      </c>
      <c r="U861" t="str">
        <f t="shared" ca="1" si="83"/>
        <v>Churned</v>
      </c>
      <c r="V861" t="s">
        <v>2034</v>
      </c>
      <c r="W861">
        <f t="shared" si="84"/>
        <v>1800</v>
      </c>
      <c r="X861">
        <v>6</v>
      </c>
    </row>
    <row r="862" spans="1:24" x14ac:dyDescent="0.3">
      <c r="A862" t="s">
        <v>871</v>
      </c>
      <c r="B862" t="s">
        <v>1868</v>
      </c>
      <c r="C862">
        <v>51</v>
      </c>
      <c r="D862" t="str">
        <f t="shared" si="85"/>
        <v>Senior</v>
      </c>
      <c r="E862" t="s">
        <v>2007</v>
      </c>
      <c r="F862" s="3">
        <v>45534</v>
      </c>
      <c r="G862" s="2" t="str">
        <f t="shared" si="86"/>
        <v>Aug</v>
      </c>
      <c r="H862" s="2" t="str">
        <f t="shared" si="81"/>
        <v>2024</v>
      </c>
      <c r="I862" t="s">
        <v>2010</v>
      </c>
      <c r="J862" t="s">
        <v>2012</v>
      </c>
      <c r="K862" t="s">
        <v>2016</v>
      </c>
      <c r="L862" t="s">
        <v>2027</v>
      </c>
      <c r="M862" s="3">
        <v>45812</v>
      </c>
      <c r="N862">
        <f t="shared" ca="1" si="82"/>
        <v>17</v>
      </c>
      <c r="U862" t="str">
        <f t="shared" ca="1" si="83"/>
        <v>Active</v>
      </c>
      <c r="V862" t="s">
        <v>2035</v>
      </c>
      <c r="W862">
        <f t="shared" si="84"/>
        <v>3500</v>
      </c>
      <c r="X862">
        <v>5</v>
      </c>
    </row>
    <row r="863" spans="1:24" x14ac:dyDescent="0.3">
      <c r="A863" t="s">
        <v>872</v>
      </c>
      <c r="B863" t="s">
        <v>1869</v>
      </c>
      <c r="C863">
        <v>59</v>
      </c>
      <c r="D863" t="str">
        <f t="shared" si="85"/>
        <v>Senior</v>
      </c>
      <c r="E863" t="s">
        <v>2007</v>
      </c>
      <c r="F863" s="3">
        <v>45322</v>
      </c>
      <c r="G863" s="2" t="str">
        <f t="shared" si="86"/>
        <v>Jan</v>
      </c>
      <c r="H863" s="2" t="str">
        <f t="shared" si="81"/>
        <v>2024</v>
      </c>
      <c r="I863" t="s">
        <v>2010</v>
      </c>
      <c r="J863" t="s">
        <v>2012</v>
      </c>
      <c r="K863" t="s">
        <v>2014</v>
      </c>
      <c r="L863" t="s">
        <v>2027</v>
      </c>
      <c r="M863" s="3">
        <v>45688</v>
      </c>
      <c r="N863">
        <f t="shared" ca="1" si="82"/>
        <v>141</v>
      </c>
      <c r="U863" t="str">
        <f t="shared" ca="1" si="83"/>
        <v>Churned</v>
      </c>
      <c r="V863" t="s">
        <v>2035</v>
      </c>
      <c r="W863">
        <f t="shared" si="84"/>
        <v>3500</v>
      </c>
      <c r="X863">
        <v>8</v>
      </c>
    </row>
    <row r="864" spans="1:24" x14ac:dyDescent="0.3">
      <c r="A864" t="s">
        <v>873</v>
      </c>
      <c r="B864" t="s">
        <v>1870</v>
      </c>
      <c r="C864">
        <v>46</v>
      </c>
      <c r="D864" t="str">
        <f t="shared" si="85"/>
        <v>Senior</v>
      </c>
      <c r="E864" t="s">
        <v>2007</v>
      </c>
      <c r="F864" s="3">
        <v>45104</v>
      </c>
      <c r="G864" s="2" t="str">
        <f t="shared" si="86"/>
        <v>Jun</v>
      </c>
      <c r="H864" s="2" t="str">
        <f t="shared" si="81"/>
        <v>2023</v>
      </c>
      <c r="I864" t="s">
        <v>2009</v>
      </c>
      <c r="J864" t="s">
        <v>2013</v>
      </c>
      <c r="L864" t="s">
        <v>2028</v>
      </c>
      <c r="M864" s="3">
        <v>45704</v>
      </c>
      <c r="N864">
        <f t="shared" ca="1" si="82"/>
        <v>125</v>
      </c>
      <c r="T864" s="4"/>
      <c r="U864" t="str">
        <f t="shared" ca="1" si="83"/>
        <v>Churned</v>
      </c>
      <c r="V864" t="s">
        <v>2035</v>
      </c>
      <c r="W864">
        <f t="shared" si="84"/>
        <v>1800</v>
      </c>
      <c r="X864">
        <v>8</v>
      </c>
    </row>
    <row r="865" spans="1:24" x14ac:dyDescent="0.3">
      <c r="A865" t="s">
        <v>874</v>
      </c>
      <c r="B865" t="s">
        <v>1871</v>
      </c>
      <c r="C865">
        <v>52</v>
      </c>
      <c r="D865" t="str">
        <f t="shared" si="85"/>
        <v>Senior</v>
      </c>
      <c r="E865" t="s">
        <v>2006</v>
      </c>
      <c r="F865" s="3">
        <v>45034</v>
      </c>
      <c r="G865" s="2" t="str">
        <f t="shared" si="86"/>
        <v>Apr</v>
      </c>
      <c r="H865" s="2" t="str">
        <f t="shared" si="81"/>
        <v>2023</v>
      </c>
      <c r="I865" t="s">
        <v>2009</v>
      </c>
      <c r="J865" t="s">
        <v>2013</v>
      </c>
      <c r="L865" t="s">
        <v>2026</v>
      </c>
      <c r="M865" s="3">
        <v>45581</v>
      </c>
      <c r="N865">
        <f t="shared" ca="1" si="82"/>
        <v>248</v>
      </c>
      <c r="O865" s="4"/>
      <c r="P865" s="4"/>
      <c r="Q865" s="13">
        <v>8</v>
      </c>
      <c r="R865" s="13">
        <v>2</v>
      </c>
      <c r="S865" s="13">
        <v>12</v>
      </c>
      <c r="T865" s="4">
        <v>1</v>
      </c>
      <c r="U865" t="str">
        <f t="shared" ca="1" si="83"/>
        <v>Churned</v>
      </c>
      <c r="V865" t="s">
        <v>2034</v>
      </c>
      <c r="W865">
        <f t="shared" si="84"/>
        <v>1800</v>
      </c>
      <c r="X865">
        <v>3</v>
      </c>
    </row>
    <row r="866" spans="1:24" x14ac:dyDescent="0.3">
      <c r="A866" t="s">
        <v>875</v>
      </c>
      <c r="B866" t="s">
        <v>1872</v>
      </c>
      <c r="C866">
        <v>14</v>
      </c>
      <c r="D866" t="str">
        <f t="shared" si="85"/>
        <v>Teenage</v>
      </c>
      <c r="E866" t="s">
        <v>2007</v>
      </c>
      <c r="F866" s="3">
        <v>45350</v>
      </c>
      <c r="G866" s="2" t="str">
        <f t="shared" si="86"/>
        <v>Feb</v>
      </c>
      <c r="H866" s="2" t="str">
        <f t="shared" si="81"/>
        <v>2024</v>
      </c>
      <c r="I866" t="s">
        <v>2011</v>
      </c>
      <c r="J866" t="s">
        <v>2012</v>
      </c>
      <c r="K866" t="s">
        <v>2015</v>
      </c>
      <c r="L866" t="s">
        <v>2026</v>
      </c>
      <c r="M866" s="3">
        <v>45699</v>
      </c>
      <c r="N866">
        <f t="shared" ca="1" si="82"/>
        <v>130</v>
      </c>
      <c r="T866" s="4"/>
      <c r="U866" t="str">
        <f t="shared" ca="1" si="83"/>
        <v>Churned</v>
      </c>
      <c r="V866" t="s">
        <v>2035</v>
      </c>
      <c r="W866">
        <f t="shared" si="84"/>
        <v>700</v>
      </c>
      <c r="X866">
        <v>3</v>
      </c>
    </row>
    <row r="867" spans="1:24" x14ac:dyDescent="0.3">
      <c r="A867" t="s">
        <v>876</v>
      </c>
      <c r="B867" t="s">
        <v>1873</v>
      </c>
      <c r="C867">
        <v>46</v>
      </c>
      <c r="D867" t="str">
        <f t="shared" si="85"/>
        <v>Senior</v>
      </c>
      <c r="E867" t="s">
        <v>2007</v>
      </c>
      <c r="F867" s="3">
        <v>45367</v>
      </c>
      <c r="G867" s="2" t="str">
        <f t="shared" si="86"/>
        <v>Mar</v>
      </c>
      <c r="H867" s="2" t="str">
        <f t="shared" si="81"/>
        <v>2024</v>
      </c>
      <c r="I867" t="s">
        <v>2011</v>
      </c>
      <c r="J867" t="s">
        <v>2012</v>
      </c>
      <c r="K867" t="s">
        <v>2015</v>
      </c>
      <c r="L867" t="s">
        <v>2028</v>
      </c>
      <c r="M867" s="3">
        <v>45549</v>
      </c>
      <c r="N867">
        <f t="shared" ca="1" si="82"/>
        <v>280</v>
      </c>
      <c r="O867" s="4"/>
      <c r="P867" s="4"/>
      <c r="Q867" s="13">
        <v>11</v>
      </c>
      <c r="R867" s="13">
        <v>26</v>
      </c>
      <c r="S867" s="13">
        <v>17</v>
      </c>
      <c r="T867" s="4">
        <v>27</v>
      </c>
      <c r="U867" t="str">
        <f t="shared" ca="1" si="83"/>
        <v>Churned</v>
      </c>
      <c r="V867" t="s">
        <v>2035</v>
      </c>
      <c r="W867">
        <f t="shared" si="84"/>
        <v>700</v>
      </c>
      <c r="X867">
        <v>7</v>
      </c>
    </row>
    <row r="868" spans="1:24" x14ac:dyDescent="0.3">
      <c r="A868" t="s">
        <v>877</v>
      </c>
      <c r="B868" t="s">
        <v>1860</v>
      </c>
      <c r="C868">
        <v>78</v>
      </c>
      <c r="D868" t="str">
        <f t="shared" si="85"/>
        <v>Senior</v>
      </c>
      <c r="E868" t="s">
        <v>2007</v>
      </c>
      <c r="F868" s="3">
        <v>45098</v>
      </c>
      <c r="G868" s="2" t="str">
        <f t="shared" si="86"/>
        <v>Jun</v>
      </c>
      <c r="H868" s="2" t="str">
        <f t="shared" si="81"/>
        <v>2023</v>
      </c>
      <c r="I868" t="s">
        <v>2010</v>
      </c>
      <c r="J868" t="s">
        <v>2012</v>
      </c>
      <c r="K868" t="s">
        <v>2014</v>
      </c>
      <c r="L868" t="s">
        <v>2026</v>
      </c>
      <c r="M868" s="3">
        <v>45621</v>
      </c>
      <c r="N868">
        <f t="shared" ca="1" si="82"/>
        <v>208</v>
      </c>
      <c r="O868" s="4"/>
      <c r="P868" s="4"/>
      <c r="Q868" s="13">
        <v>12</v>
      </c>
      <c r="R868" s="13">
        <v>16</v>
      </c>
      <c r="S868" s="13">
        <v>23</v>
      </c>
      <c r="T868" s="4">
        <v>18</v>
      </c>
      <c r="U868" t="str">
        <f t="shared" ca="1" si="83"/>
        <v>Churned</v>
      </c>
      <c r="V868" t="s">
        <v>2034</v>
      </c>
      <c r="W868">
        <f t="shared" si="84"/>
        <v>3500</v>
      </c>
      <c r="X868">
        <v>1</v>
      </c>
    </row>
    <row r="869" spans="1:24" x14ac:dyDescent="0.3">
      <c r="A869" t="s">
        <v>878</v>
      </c>
      <c r="B869" t="s">
        <v>1874</v>
      </c>
      <c r="C869">
        <v>42</v>
      </c>
      <c r="D869" t="str">
        <f t="shared" si="85"/>
        <v>Adult</v>
      </c>
      <c r="E869" t="s">
        <v>2006</v>
      </c>
      <c r="F869" s="3">
        <v>45187</v>
      </c>
      <c r="G869" s="2" t="str">
        <f t="shared" si="86"/>
        <v>Sep</v>
      </c>
      <c r="H869" s="2" t="str">
        <f t="shared" si="81"/>
        <v>2023</v>
      </c>
      <c r="I869" t="s">
        <v>2011</v>
      </c>
      <c r="J869" t="s">
        <v>2012</v>
      </c>
      <c r="K869" t="s">
        <v>2016</v>
      </c>
      <c r="L869" t="s">
        <v>2047</v>
      </c>
      <c r="M869" s="3">
        <v>45651</v>
      </c>
      <c r="N869">
        <f t="shared" ca="1" si="82"/>
        <v>178</v>
      </c>
      <c r="O869" s="4"/>
      <c r="P869" s="4"/>
      <c r="Q869" s="13">
        <v>5</v>
      </c>
      <c r="R869" s="13">
        <v>2</v>
      </c>
      <c r="S869" s="13">
        <v>10</v>
      </c>
      <c r="T869" s="4">
        <v>14</v>
      </c>
      <c r="U869" t="str">
        <f t="shared" ca="1" si="83"/>
        <v>Churned</v>
      </c>
      <c r="V869" t="s">
        <v>2034</v>
      </c>
      <c r="W869">
        <f t="shared" si="84"/>
        <v>700</v>
      </c>
      <c r="X869">
        <v>5</v>
      </c>
    </row>
    <row r="870" spans="1:24" x14ac:dyDescent="0.3">
      <c r="A870" t="s">
        <v>879</v>
      </c>
      <c r="B870" t="s">
        <v>1875</v>
      </c>
      <c r="C870">
        <v>42</v>
      </c>
      <c r="D870" t="str">
        <f t="shared" si="85"/>
        <v>Adult</v>
      </c>
      <c r="E870" t="s">
        <v>2006</v>
      </c>
      <c r="F870" s="3">
        <v>45664</v>
      </c>
      <c r="G870" s="2" t="str">
        <f t="shared" si="86"/>
        <v>Jan</v>
      </c>
      <c r="H870" s="2" t="str">
        <f t="shared" si="81"/>
        <v>2025</v>
      </c>
      <c r="I870" t="s">
        <v>2008</v>
      </c>
      <c r="J870" t="s">
        <v>2012</v>
      </c>
      <c r="K870" t="s">
        <v>2014</v>
      </c>
      <c r="L870" t="s">
        <v>2047</v>
      </c>
      <c r="M870" s="3">
        <v>45796</v>
      </c>
      <c r="N870">
        <f t="shared" ca="1" si="82"/>
        <v>33</v>
      </c>
      <c r="T870" s="4"/>
      <c r="U870" t="str">
        <f t="shared" ca="1" si="83"/>
        <v>Active</v>
      </c>
      <c r="V870" t="s">
        <v>2034</v>
      </c>
      <c r="W870">
        <f t="shared" si="84"/>
        <v>5500</v>
      </c>
      <c r="X870">
        <v>3</v>
      </c>
    </row>
    <row r="871" spans="1:24" x14ac:dyDescent="0.3">
      <c r="A871" t="s">
        <v>880</v>
      </c>
      <c r="B871" t="s">
        <v>1876</v>
      </c>
      <c r="C871">
        <v>69</v>
      </c>
      <c r="D871" t="str">
        <f t="shared" si="85"/>
        <v>Senior</v>
      </c>
      <c r="E871" t="s">
        <v>2007</v>
      </c>
      <c r="F871" s="3">
        <v>45538</v>
      </c>
      <c r="G871" s="2" t="str">
        <f t="shared" si="86"/>
        <v>Sep</v>
      </c>
      <c r="H871" s="2" t="str">
        <f t="shared" si="81"/>
        <v>2024</v>
      </c>
      <c r="I871" t="s">
        <v>2009</v>
      </c>
      <c r="J871" t="s">
        <v>2012</v>
      </c>
      <c r="K871" t="s">
        <v>2015</v>
      </c>
      <c r="L871" t="s">
        <v>2047</v>
      </c>
      <c r="M871" s="3">
        <v>45793</v>
      </c>
      <c r="N871">
        <f t="shared" ca="1" si="82"/>
        <v>36</v>
      </c>
      <c r="T871" s="4"/>
      <c r="U871" t="str">
        <f t="shared" ca="1" si="83"/>
        <v>Active</v>
      </c>
      <c r="V871" t="s">
        <v>2034</v>
      </c>
      <c r="W871">
        <f t="shared" si="84"/>
        <v>1800</v>
      </c>
      <c r="X871">
        <v>3</v>
      </c>
    </row>
    <row r="872" spans="1:24" x14ac:dyDescent="0.3">
      <c r="A872" t="s">
        <v>881</v>
      </c>
      <c r="B872" t="s">
        <v>1877</v>
      </c>
      <c r="C872">
        <v>47</v>
      </c>
      <c r="D872" t="str">
        <f t="shared" si="85"/>
        <v>Senior</v>
      </c>
      <c r="E872" t="s">
        <v>2007</v>
      </c>
      <c r="F872" s="3">
        <v>45223</v>
      </c>
      <c r="G872" s="2" t="str">
        <f t="shared" si="86"/>
        <v>Oct</v>
      </c>
      <c r="H872" s="2" t="str">
        <f t="shared" si="81"/>
        <v>2023</v>
      </c>
      <c r="I872" t="s">
        <v>2009</v>
      </c>
      <c r="J872" t="s">
        <v>2012</v>
      </c>
      <c r="K872" t="s">
        <v>2017</v>
      </c>
      <c r="L872" t="s">
        <v>2047</v>
      </c>
      <c r="M872" s="3">
        <v>45750</v>
      </c>
      <c r="N872">
        <f t="shared" ca="1" si="82"/>
        <v>79</v>
      </c>
      <c r="T872" s="4"/>
      <c r="U872" t="str">
        <f t="shared" ca="1" si="83"/>
        <v>Churned</v>
      </c>
      <c r="V872" t="s">
        <v>2035</v>
      </c>
      <c r="W872">
        <f t="shared" si="84"/>
        <v>1800</v>
      </c>
      <c r="X872">
        <v>10</v>
      </c>
    </row>
    <row r="873" spans="1:24" x14ac:dyDescent="0.3">
      <c r="A873" t="s">
        <v>882</v>
      </c>
      <c r="B873" t="s">
        <v>1878</v>
      </c>
      <c r="C873">
        <v>60</v>
      </c>
      <c r="D873" t="str">
        <f t="shared" si="85"/>
        <v>Senior</v>
      </c>
      <c r="E873" t="s">
        <v>2007</v>
      </c>
      <c r="F873" s="3">
        <v>45518</v>
      </c>
      <c r="G873" s="2" t="str">
        <f t="shared" si="86"/>
        <v>Aug</v>
      </c>
      <c r="H873" s="2" t="str">
        <f t="shared" si="81"/>
        <v>2024</v>
      </c>
      <c r="I873" t="s">
        <v>2010</v>
      </c>
      <c r="J873" t="s">
        <v>2012</v>
      </c>
      <c r="K873" t="s">
        <v>2015</v>
      </c>
      <c r="L873" t="s">
        <v>2047</v>
      </c>
      <c r="M873" s="3">
        <v>45615</v>
      </c>
      <c r="N873">
        <f t="shared" ca="1" si="82"/>
        <v>214</v>
      </c>
      <c r="O873" s="4"/>
      <c r="P873" s="4"/>
      <c r="Q873" s="13">
        <v>24</v>
      </c>
      <c r="R873" s="13">
        <v>19</v>
      </c>
      <c r="S873" s="13">
        <v>6</v>
      </c>
      <c r="T873" s="4">
        <v>30</v>
      </c>
      <c r="U873" t="str">
        <f t="shared" ca="1" si="83"/>
        <v>Churned</v>
      </c>
      <c r="V873" t="s">
        <v>2034</v>
      </c>
      <c r="W873">
        <f t="shared" si="84"/>
        <v>3500</v>
      </c>
      <c r="X873">
        <v>3</v>
      </c>
    </row>
    <row r="874" spans="1:24" x14ac:dyDescent="0.3">
      <c r="A874" t="s">
        <v>883</v>
      </c>
      <c r="B874" t="s">
        <v>1879</v>
      </c>
      <c r="C874">
        <v>37</v>
      </c>
      <c r="D874" t="str">
        <f t="shared" si="85"/>
        <v>Adult</v>
      </c>
      <c r="E874" t="s">
        <v>2007</v>
      </c>
      <c r="F874" s="3">
        <v>45349</v>
      </c>
      <c r="G874" s="2" t="str">
        <f t="shared" si="86"/>
        <v>Feb</v>
      </c>
      <c r="H874" s="2" t="str">
        <f t="shared" si="81"/>
        <v>2024</v>
      </c>
      <c r="I874" t="s">
        <v>2008</v>
      </c>
      <c r="J874" t="s">
        <v>2012</v>
      </c>
      <c r="K874" t="s">
        <v>2014</v>
      </c>
      <c r="L874" t="s">
        <v>2025</v>
      </c>
      <c r="M874" s="3">
        <v>45734</v>
      </c>
      <c r="N874">
        <f t="shared" ca="1" si="82"/>
        <v>95</v>
      </c>
      <c r="T874" s="4"/>
      <c r="U874" t="str">
        <f t="shared" ca="1" si="83"/>
        <v>Churned</v>
      </c>
      <c r="V874" t="s">
        <v>2035</v>
      </c>
      <c r="W874">
        <f t="shared" si="84"/>
        <v>5500</v>
      </c>
      <c r="X874">
        <v>10</v>
      </c>
    </row>
    <row r="875" spans="1:24" x14ac:dyDescent="0.3">
      <c r="A875" t="s">
        <v>884</v>
      </c>
      <c r="B875" t="s">
        <v>1880</v>
      </c>
      <c r="C875">
        <v>14</v>
      </c>
      <c r="D875" t="str">
        <f t="shared" si="85"/>
        <v>Teenage</v>
      </c>
      <c r="E875" t="s">
        <v>2006</v>
      </c>
      <c r="F875" s="3">
        <v>45119</v>
      </c>
      <c r="G875" s="2" t="str">
        <f t="shared" si="86"/>
        <v>Jul</v>
      </c>
      <c r="H875" s="2" t="str">
        <f t="shared" si="81"/>
        <v>2023</v>
      </c>
      <c r="I875" t="s">
        <v>2008</v>
      </c>
      <c r="J875" t="s">
        <v>2012</v>
      </c>
      <c r="K875" t="s">
        <v>2016</v>
      </c>
      <c r="L875" t="s">
        <v>2028</v>
      </c>
      <c r="M875" s="3">
        <v>45647</v>
      </c>
      <c r="N875">
        <f t="shared" ca="1" si="82"/>
        <v>182</v>
      </c>
      <c r="O875" s="4"/>
      <c r="P875" s="4"/>
      <c r="Q875" s="13">
        <v>23</v>
      </c>
      <c r="R875" s="13">
        <v>23</v>
      </c>
      <c r="S875" s="13">
        <v>30</v>
      </c>
      <c r="T875" s="4">
        <v>9</v>
      </c>
      <c r="U875" t="str">
        <f t="shared" ca="1" si="83"/>
        <v>Churned</v>
      </c>
      <c r="V875" t="s">
        <v>2035</v>
      </c>
      <c r="W875">
        <f t="shared" si="84"/>
        <v>5500</v>
      </c>
      <c r="X875">
        <v>7</v>
      </c>
    </row>
    <row r="876" spans="1:24" x14ac:dyDescent="0.3">
      <c r="A876" t="s">
        <v>885</v>
      </c>
      <c r="B876" t="s">
        <v>1881</v>
      </c>
      <c r="C876">
        <v>36</v>
      </c>
      <c r="D876" t="str">
        <f t="shared" si="85"/>
        <v>Adult</v>
      </c>
      <c r="E876" t="s">
        <v>2006</v>
      </c>
      <c r="F876" s="3">
        <v>45011</v>
      </c>
      <c r="G876" s="2" t="str">
        <f t="shared" si="86"/>
        <v>Mar</v>
      </c>
      <c r="H876" s="2" t="str">
        <f t="shared" si="81"/>
        <v>2023</v>
      </c>
      <c r="I876" t="s">
        <v>2011</v>
      </c>
      <c r="J876" t="s">
        <v>2012</v>
      </c>
      <c r="K876" t="s">
        <v>2014</v>
      </c>
      <c r="L876" t="s">
        <v>2027</v>
      </c>
      <c r="M876" s="3">
        <v>45619</v>
      </c>
      <c r="N876">
        <f t="shared" ca="1" si="82"/>
        <v>210</v>
      </c>
      <c r="O876" s="4"/>
      <c r="P876" s="4"/>
      <c r="Q876" s="13">
        <v>23</v>
      </c>
      <c r="R876" s="13">
        <v>23</v>
      </c>
      <c r="S876" s="13">
        <v>9</v>
      </c>
      <c r="T876" s="4">
        <v>22</v>
      </c>
      <c r="U876" t="str">
        <f t="shared" ca="1" si="83"/>
        <v>Churned</v>
      </c>
      <c r="V876" t="s">
        <v>2035</v>
      </c>
      <c r="W876">
        <f t="shared" si="84"/>
        <v>700</v>
      </c>
      <c r="X876">
        <v>4</v>
      </c>
    </row>
    <row r="877" spans="1:24" x14ac:dyDescent="0.3">
      <c r="A877" t="s">
        <v>886</v>
      </c>
      <c r="B877" t="s">
        <v>1882</v>
      </c>
      <c r="C877">
        <v>17</v>
      </c>
      <c r="D877" t="str">
        <f t="shared" si="85"/>
        <v>Teenage</v>
      </c>
      <c r="E877" t="s">
        <v>2006</v>
      </c>
      <c r="F877" s="3">
        <v>45390</v>
      </c>
      <c r="G877" s="2" t="str">
        <f t="shared" si="86"/>
        <v>Apr</v>
      </c>
      <c r="H877" s="2" t="str">
        <f t="shared" si="81"/>
        <v>2024</v>
      </c>
      <c r="I877" t="s">
        <v>2008</v>
      </c>
      <c r="J877" t="s">
        <v>2012</v>
      </c>
      <c r="K877" t="s">
        <v>2017</v>
      </c>
      <c r="L877" t="s">
        <v>2028</v>
      </c>
      <c r="M877" s="3">
        <v>45718</v>
      </c>
      <c r="N877">
        <f t="shared" ca="1" si="82"/>
        <v>111</v>
      </c>
      <c r="T877" s="4"/>
      <c r="U877" t="str">
        <f t="shared" ca="1" si="83"/>
        <v>Churned</v>
      </c>
      <c r="V877" t="s">
        <v>2035</v>
      </c>
      <c r="W877">
        <f t="shared" si="84"/>
        <v>5500</v>
      </c>
      <c r="X877">
        <v>7</v>
      </c>
    </row>
    <row r="878" spans="1:24" x14ac:dyDescent="0.3">
      <c r="A878" t="s">
        <v>887</v>
      </c>
      <c r="B878" t="s">
        <v>1883</v>
      </c>
      <c r="C878">
        <v>35</v>
      </c>
      <c r="D878" t="str">
        <f t="shared" si="85"/>
        <v>Adult</v>
      </c>
      <c r="E878" t="s">
        <v>2006</v>
      </c>
      <c r="F878" s="3">
        <v>45454</v>
      </c>
      <c r="G878" s="2" t="str">
        <f t="shared" si="86"/>
        <v>Jun</v>
      </c>
      <c r="H878" s="2" t="str">
        <f t="shared" si="81"/>
        <v>2024</v>
      </c>
      <c r="I878" t="s">
        <v>2011</v>
      </c>
      <c r="J878" t="s">
        <v>2012</v>
      </c>
      <c r="K878" t="s">
        <v>2017</v>
      </c>
      <c r="L878" t="s">
        <v>2027</v>
      </c>
      <c r="M878" s="3">
        <v>45799</v>
      </c>
      <c r="N878">
        <f t="shared" ca="1" si="82"/>
        <v>30</v>
      </c>
      <c r="T878" s="4"/>
      <c r="U878" t="str">
        <f t="shared" ca="1" si="83"/>
        <v>Active</v>
      </c>
      <c r="V878" t="s">
        <v>2035</v>
      </c>
      <c r="W878">
        <f t="shared" si="84"/>
        <v>700</v>
      </c>
      <c r="X878">
        <v>1</v>
      </c>
    </row>
    <row r="879" spans="1:24" x14ac:dyDescent="0.3">
      <c r="A879" t="s">
        <v>888</v>
      </c>
      <c r="B879" t="s">
        <v>1884</v>
      </c>
      <c r="C879">
        <v>28</v>
      </c>
      <c r="D879" t="str">
        <f t="shared" si="85"/>
        <v>Adult</v>
      </c>
      <c r="E879" t="s">
        <v>2006</v>
      </c>
      <c r="F879" s="3">
        <v>45495</v>
      </c>
      <c r="G879" s="2" t="str">
        <f t="shared" si="86"/>
        <v>Jul</v>
      </c>
      <c r="H879" s="2" t="str">
        <f t="shared" si="81"/>
        <v>2024</v>
      </c>
      <c r="I879" t="s">
        <v>2010</v>
      </c>
      <c r="J879" t="s">
        <v>2012</v>
      </c>
      <c r="K879" t="s">
        <v>2017</v>
      </c>
      <c r="L879" t="s">
        <v>2027</v>
      </c>
      <c r="M879" s="3">
        <v>45818</v>
      </c>
      <c r="N879">
        <f t="shared" ca="1" si="82"/>
        <v>11</v>
      </c>
      <c r="U879" t="str">
        <f t="shared" ca="1" si="83"/>
        <v>Active</v>
      </c>
      <c r="V879" t="s">
        <v>2035</v>
      </c>
      <c r="W879">
        <f t="shared" si="84"/>
        <v>3500</v>
      </c>
      <c r="X879">
        <v>1</v>
      </c>
    </row>
    <row r="880" spans="1:24" x14ac:dyDescent="0.3">
      <c r="A880" t="s">
        <v>889</v>
      </c>
      <c r="B880" t="s">
        <v>1885</v>
      </c>
      <c r="C880">
        <v>53</v>
      </c>
      <c r="D880" t="str">
        <f t="shared" si="85"/>
        <v>Senior</v>
      </c>
      <c r="E880" t="s">
        <v>2006</v>
      </c>
      <c r="F880" s="3">
        <v>44860</v>
      </c>
      <c r="G880" s="2" t="str">
        <f t="shared" si="86"/>
        <v>Oct</v>
      </c>
      <c r="H880" s="2" t="str">
        <f t="shared" si="81"/>
        <v>2022</v>
      </c>
      <c r="I880" t="s">
        <v>2008</v>
      </c>
      <c r="J880" t="s">
        <v>2012</v>
      </c>
      <c r="K880" t="s">
        <v>2014</v>
      </c>
      <c r="L880" t="s">
        <v>2027</v>
      </c>
      <c r="M880" s="3">
        <v>45556</v>
      </c>
      <c r="N880">
        <f t="shared" ca="1" si="82"/>
        <v>273</v>
      </c>
      <c r="O880" s="4"/>
      <c r="P880" s="4"/>
      <c r="Q880" s="13">
        <v>6</v>
      </c>
      <c r="R880" s="13">
        <v>26</v>
      </c>
      <c r="S880" s="13">
        <v>26</v>
      </c>
      <c r="T880" s="4">
        <v>21</v>
      </c>
      <c r="U880" t="str">
        <f t="shared" ca="1" si="83"/>
        <v>Churned</v>
      </c>
      <c r="V880" t="s">
        <v>2035</v>
      </c>
      <c r="W880">
        <f t="shared" si="84"/>
        <v>5500</v>
      </c>
      <c r="X880">
        <v>5</v>
      </c>
    </row>
    <row r="881" spans="1:24" x14ac:dyDescent="0.3">
      <c r="A881" t="s">
        <v>890</v>
      </c>
      <c r="B881" t="s">
        <v>1886</v>
      </c>
      <c r="C881">
        <v>48</v>
      </c>
      <c r="D881" t="str">
        <f t="shared" si="85"/>
        <v>Senior</v>
      </c>
      <c r="E881" t="s">
        <v>2007</v>
      </c>
      <c r="F881" s="3">
        <v>45086</v>
      </c>
      <c r="G881" s="2" t="str">
        <f t="shared" si="86"/>
        <v>Jun</v>
      </c>
      <c r="H881" s="2" t="str">
        <f t="shared" si="81"/>
        <v>2023</v>
      </c>
      <c r="I881" t="s">
        <v>2009</v>
      </c>
      <c r="J881" t="s">
        <v>2012</v>
      </c>
      <c r="K881" t="s">
        <v>2014</v>
      </c>
      <c r="L881" t="s">
        <v>2027</v>
      </c>
      <c r="M881" s="3">
        <v>45541</v>
      </c>
      <c r="N881">
        <f t="shared" ca="1" si="82"/>
        <v>288</v>
      </c>
      <c r="O881" s="4"/>
      <c r="P881" s="4"/>
      <c r="Q881" s="13">
        <v>26</v>
      </c>
      <c r="R881" s="13">
        <v>14</v>
      </c>
      <c r="S881" s="13">
        <v>6</v>
      </c>
      <c r="T881" s="4">
        <v>7</v>
      </c>
      <c r="U881" t="str">
        <f t="shared" ca="1" si="83"/>
        <v>Churned</v>
      </c>
      <c r="V881" t="s">
        <v>2034</v>
      </c>
      <c r="W881">
        <f t="shared" si="84"/>
        <v>1800</v>
      </c>
      <c r="X881">
        <v>3</v>
      </c>
    </row>
    <row r="882" spans="1:24" x14ac:dyDescent="0.3">
      <c r="A882" t="s">
        <v>891</v>
      </c>
      <c r="B882" t="s">
        <v>1887</v>
      </c>
      <c r="C882">
        <v>43</v>
      </c>
      <c r="D882" t="str">
        <f t="shared" si="85"/>
        <v>Adult</v>
      </c>
      <c r="E882" t="s">
        <v>2006</v>
      </c>
      <c r="F882" s="3">
        <v>45018</v>
      </c>
      <c r="G882" s="2" t="str">
        <f t="shared" si="86"/>
        <v>Apr</v>
      </c>
      <c r="H882" s="2" t="str">
        <f t="shared" si="81"/>
        <v>2023</v>
      </c>
      <c r="I882" t="s">
        <v>2011</v>
      </c>
      <c r="J882" t="s">
        <v>2013</v>
      </c>
      <c r="L882" t="s">
        <v>2027</v>
      </c>
      <c r="M882" s="3">
        <v>45487</v>
      </c>
      <c r="N882">
        <f t="shared" ca="1" si="82"/>
        <v>342</v>
      </c>
      <c r="O882" s="4"/>
      <c r="P882" s="4"/>
      <c r="Q882" s="13">
        <v>14</v>
      </c>
      <c r="R882" s="13">
        <v>5</v>
      </c>
      <c r="S882" s="13">
        <v>19</v>
      </c>
      <c r="T882" s="4">
        <v>29</v>
      </c>
      <c r="U882" t="str">
        <f t="shared" ca="1" si="83"/>
        <v>Churned</v>
      </c>
      <c r="V882" t="s">
        <v>2034</v>
      </c>
      <c r="W882">
        <f t="shared" si="84"/>
        <v>700</v>
      </c>
      <c r="X882">
        <v>10</v>
      </c>
    </row>
    <row r="883" spans="1:24" x14ac:dyDescent="0.3">
      <c r="A883" t="s">
        <v>892</v>
      </c>
      <c r="B883" t="s">
        <v>1888</v>
      </c>
      <c r="C883">
        <v>44</v>
      </c>
      <c r="D883" t="str">
        <f t="shared" si="85"/>
        <v>Adult</v>
      </c>
      <c r="E883" t="s">
        <v>2006</v>
      </c>
      <c r="F883" s="3">
        <v>45418</v>
      </c>
      <c r="G883" s="2" t="str">
        <f t="shared" si="86"/>
        <v>May</v>
      </c>
      <c r="H883" s="2" t="str">
        <f t="shared" si="81"/>
        <v>2024</v>
      </c>
      <c r="I883" t="s">
        <v>2011</v>
      </c>
      <c r="J883" t="s">
        <v>2012</v>
      </c>
      <c r="K883" t="s">
        <v>2016</v>
      </c>
      <c r="L883" t="s">
        <v>2047</v>
      </c>
      <c r="M883" s="3">
        <v>45816</v>
      </c>
      <c r="N883">
        <f t="shared" ca="1" si="82"/>
        <v>13</v>
      </c>
      <c r="U883" t="str">
        <f t="shared" ca="1" si="83"/>
        <v>Active</v>
      </c>
      <c r="V883" t="s">
        <v>2035</v>
      </c>
      <c r="W883">
        <f t="shared" si="84"/>
        <v>700</v>
      </c>
      <c r="X883">
        <v>4</v>
      </c>
    </row>
    <row r="884" spans="1:24" x14ac:dyDescent="0.3">
      <c r="A884" t="s">
        <v>893</v>
      </c>
      <c r="B884" t="s">
        <v>1889</v>
      </c>
      <c r="C884">
        <v>24</v>
      </c>
      <c r="D884" t="str">
        <f t="shared" si="85"/>
        <v>Adult</v>
      </c>
      <c r="E884" t="s">
        <v>2007</v>
      </c>
      <c r="F884" s="3">
        <v>45565</v>
      </c>
      <c r="G884" s="2" t="str">
        <f t="shared" si="86"/>
        <v>Sep</v>
      </c>
      <c r="H884" s="2" t="str">
        <f t="shared" si="81"/>
        <v>2024</v>
      </c>
      <c r="I884" t="s">
        <v>2010</v>
      </c>
      <c r="J884" t="s">
        <v>2012</v>
      </c>
      <c r="K884" t="s">
        <v>2016</v>
      </c>
      <c r="L884" t="s">
        <v>2026</v>
      </c>
      <c r="M884" s="3">
        <v>45752</v>
      </c>
      <c r="N884">
        <f t="shared" ca="1" si="82"/>
        <v>77</v>
      </c>
      <c r="T884" s="4"/>
      <c r="U884" t="str">
        <f t="shared" ca="1" si="83"/>
        <v>Churned</v>
      </c>
      <c r="V884" t="s">
        <v>2035</v>
      </c>
      <c r="W884">
        <f t="shared" si="84"/>
        <v>3500</v>
      </c>
      <c r="X884">
        <v>1</v>
      </c>
    </row>
    <row r="885" spans="1:24" x14ac:dyDescent="0.3">
      <c r="A885" t="s">
        <v>894</v>
      </c>
      <c r="B885" t="s">
        <v>1890</v>
      </c>
      <c r="C885">
        <v>48</v>
      </c>
      <c r="D885" t="str">
        <f t="shared" si="85"/>
        <v>Senior</v>
      </c>
      <c r="E885" t="s">
        <v>2007</v>
      </c>
      <c r="F885" s="3">
        <v>45147</v>
      </c>
      <c r="G885" s="2" t="str">
        <f t="shared" si="86"/>
        <v>Aug</v>
      </c>
      <c r="H885" s="2" t="str">
        <f t="shared" si="81"/>
        <v>2023</v>
      </c>
      <c r="I885" t="s">
        <v>2008</v>
      </c>
      <c r="J885" t="s">
        <v>2013</v>
      </c>
      <c r="L885" t="s">
        <v>2026</v>
      </c>
      <c r="M885" s="3">
        <v>45512</v>
      </c>
      <c r="N885">
        <f t="shared" ca="1" si="82"/>
        <v>317</v>
      </c>
      <c r="O885" s="4"/>
      <c r="P885" s="4"/>
      <c r="Q885" s="13">
        <v>10</v>
      </c>
      <c r="R885" s="13">
        <v>21</v>
      </c>
      <c r="S885" s="13">
        <v>21</v>
      </c>
      <c r="T885" s="4">
        <v>21</v>
      </c>
      <c r="U885" t="str">
        <f t="shared" ca="1" si="83"/>
        <v>Churned</v>
      </c>
      <c r="V885" t="s">
        <v>2035</v>
      </c>
      <c r="W885">
        <f t="shared" si="84"/>
        <v>5500</v>
      </c>
      <c r="X885">
        <v>1</v>
      </c>
    </row>
    <row r="886" spans="1:24" x14ac:dyDescent="0.3">
      <c r="A886" t="s">
        <v>895</v>
      </c>
      <c r="B886" t="s">
        <v>1891</v>
      </c>
      <c r="C886">
        <v>21</v>
      </c>
      <c r="D886" t="str">
        <f t="shared" si="85"/>
        <v>Adult</v>
      </c>
      <c r="E886" t="s">
        <v>2006</v>
      </c>
      <c r="F886" s="3">
        <v>45358</v>
      </c>
      <c r="G886" s="2" t="str">
        <f t="shared" si="86"/>
        <v>Mar</v>
      </c>
      <c r="H886" s="2" t="str">
        <f t="shared" si="81"/>
        <v>2024</v>
      </c>
      <c r="I886" t="s">
        <v>2011</v>
      </c>
      <c r="J886" t="s">
        <v>2013</v>
      </c>
      <c r="L886" t="s">
        <v>2028</v>
      </c>
      <c r="M886" s="3">
        <v>45805</v>
      </c>
      <c r="N886">
        <f t="shared" ca="1" si="82"/>
        <v>24</v>
      </c>
      <c r="T886" s="4"/>
      <c r="U886" t="str">
        <f t="shared" ca="1" si="83"/>
        <v>Active</v>
      </c>
      <c r="V886" t="s">
        <v>2035</v>
      </c>
      <c r="W886">
        <f t="shared" si="84"/>
        <v>700</v>
      </c>
      <c r="X886">
        <v>2</v>
      </c>
    </row>
    <row r="887" spans="1:24" x14ac:dyDescent="0.3">
      <c r="A887" t="s">
        <v>896</v>
      </c>
      <c r="B887" t="s">
        <v>1892</v>
      </c>
      <c r="C887">
        <v>15</v>
      </c>
      <c r="D887" t="str">
        <f t="shared" si="85"/>
        <v>Teenage</v>
      </c>
      <c r="E887" t="s">
        <v>2006</v>
      </c>
      <c r="F887" s="3">
        <v>44952</v>
      </c>
      <c r="G887" s="2" t="str">
        <f t="shared" si="86"/>
        <v>Jan</v>
      </c>
      <c r="H887" s="2" t="str">
        <f t="shared" si="81"/>
        <v>2023</v>
      </c>
      <c r="I887" t="s">
        <v>2010</v>
      </c>
      <c r="J887" t="s">
        <v>2012</v>
      </c>
      <c r="K887" t="s">
        <v>2014</v>
      </c>
      <c r="L887" t="s">
        <v>2028</v>
      </c>
      <c r="M887" s="3">
        <v>45679</v>
      </c>
      <c r="N887">
        <f t="shared" ca="1" si="82"/>
        <v>150</v>
      </c>
      <c r="U887" t="str">
        <f t="shared" ca="1" si="83"/>
        <v>Churned</v>
      </c>
      <c r="V887" t="s">
        <v>2035</v>
      </c>
      <c r="W887">
        <f t="shared" si="84"/>
        <v>3500</v>
      </c>
      <c r="X887">
        <v>10</v>
      </c>
    </row>
    <row r="888" spans="1:24" x14ac:dyDescent="0.3">
      <c r="A888" t="s">
        <v>897</v>
      </c>
      <c r="B888" t="s">
        <v>1893</v>
      </c>
      <c r="C888">
        <v>24</v>
      </c>
      <c r="D888" t="str">
        <f t="shared" si="85"/>
        <v>Adult</v>
      </c>
      <c r="E888" t="s">
        <v>2007</v>
      </c>
      <c r="F888" s="3">
        <v>45142</v>
      </c>
      <c r="G888" s="2" t="str">
        <f t="shared" si="86"/>
        <v>Aug</v>
      </c>
      <c r="H888" s="2" t="str">
        <f t="shared" si="81"/>
        <v>2023</v>
      </c>
      <c r="I888" t="s">
        <v>2011</v>
      </c>
      <c r="J888" t="s">
        <v>2013</v>
      </c>
      <c r="L888" t="s">
        <v>2047</v>
      </c>
      <c r="M888" s="3">
        <v>45815</v>
      </c>
      <c r="N888">
        <f t="shared" ca="1" si="82"/>
        <v>14</v>
      </c>
      <c r="U888" t="str">
        <f t="shared" ca="1" si="83"/>
        <v>Active</v>
      </c>
      <c r="V888" t="s">
        <v>2035</v>
      </c>
      <c r="W888">
        <f t="shared" si="84"/>
        <v>700</v>
      </c>
      <c r="X888">
        <v>3</v>
      </c>
    </row>
    <row r="889" spans="1:24" x14ac:dyDescent="0.3">
      <c r="A889" t="s">
        <v>898</v>
      </c>
      <c r="B889" t="s">
        <v>1894</v>
      </c>
      <c r="C889">
        <v>39</v>
      </c>
      <c r="D889" t="str">
        <f t="shared" si="85"/>
        <v>Adult</v>
      </c>
      <c r="E889" t="s">
        <v>2006</v>
      </c>
      <c r="F889" s="3">
        <v>45372</v>
      </c>
      <c r="G889" s="2" t="str">
        <f t="shared" si="86"/>
        <v>Mar</v>
      </c>
      <c r="H889" s="2" t="str">
        <f t="shared" si="81"/>
        <v>2024</v>
      </c>
      <c r="I889" t="s">
        <v>2009</v>
      </c>
      <c r="J889" t="s">
        <v>2013</v>
      </c>
      <c r="L889" t="s">
        <v>2047</v>
      </c>
      <c r="M889" s="3">
        <v>45653</v>
      </c>
      <c r="N889">
        <f t="shared" ca="1" si="82"/>
        <v>176</v>
      </c>
      <c r="O889" s="4"/>
      <c r="P889" s="4"/>
      <c r="Q889" s="13">
        <v>5</v>
      </c>
      <c r="R889" s="13">
        <v>10</v>
      </c>
      <c r="S889" s="13">
        <v>17</v>
      </c>
      <c r="T889" s="4">
        <v>4</v>
      </c>
      <c r="U889" t="str">
        <f t="shared" ca="1" si="83"/>
        <v>Churned</v>
      </c>
      <c r="V889" t="s">
        <v>2034</v>
      </c>
      <c r="W889">
        <f t="shared" si="84"/>
        <v>1800</v>
      </c>
      <c r="X889">
        <v>1</v>
      </c>
    </row>
    <row r="890" spans="1:24" x14ac:dyDescent="0.3">
      <c r="A890" t="s">
        <v>899</v>
      </c>
      <c r="B890" t="s">
        <v>1895</v>
      </c>
      <c r="C890">
        <v>78</v>
      </c>
      <c r="D890" t="str">
        <f t="shared" si="85"/>
        <v>Senior</v>
      </c>
      <c r="E890" t="s">
        <v>2006</v>
      </c>
      <c r="F890" s="3">
        <v>45013</v>
      </c>
      <c r="G890" s="2" t="str">
        <f t="shared" si="86"/>
        <v>Mar</v>
      </c>
      <c r="H890" s="2" t="str">
        <f t="shared" si="81"/>
        <v>2023</v>
      </c>
      <c r="I890" t="s">
        <v>2011</v>
      </c>
      <c r="J890" t="s">
        <v>2013</v>
      </c>
      <c r="L890" t="s">
        <v>2047</v>
      </c>
      <c r="M890" s="3">
        <v>45670</v>
      </c>
      <c r="N890">
        <f t="shared" ca="1" si="82"/>
        <v>159</v>
      </c>
      <c r="U890" t="str">
        <f t="shared" ca="1" si="83"/>
        <v>Churned</v>
      </c>
      <c r="V890" t="s">
        <v>2035</v>
      </c>
      <c r="W890">
        <f t="shared" si="84"/>
        <v>700</v>
      </c>
      <c r="X890">
        <v>10</v>
      </c>
    </row>
    <row r="891" spans="1:24" x14ac:dyDescent="0.3">
      <c r="A891" t="s">
        <v>900</v>
      </c>
      <c r="B891" t="s">
        <v>1896</v>
      </c>
      <c r="C891">
        <v>29</v>
      </c>
      <c r="D891" t="str">
        <f t="shared" si="85"/>
        <v>Adult</v>
      </c>
      <c r="E891" t="s">
        <v>2007</v>
      </c>
      <c r="F891" s="3">
        <v>45095</v>
      </c>
      <c r="G891" s="2" t="str">
        <f t="shared" si="86"/>
        <v>Jun</v>
      </c>
      <c r="H891" s="2" t="str">
        <f t="shared" si="81"/>
        <v>2023</v>
      </c>
      <c r="I891" t="s">
        <v>2010</v>
      </c>
      <c r="J891" t="s">
        <v>2012</v>
      </c>
      <c r="K891" t="s">
        <v>2017</v>
      </c>
      <c r="L891" t="s">
        <v>2025</v>
      </c>
      <c r="M891" s="3">
        <v>45724</v>
      </c>
      <c r="N891">
        <f t="shared" ca="1" si="82"/>
        <v>105</v>
      </c>
      <c r="T891" s="4"/>
      <c r="U891" t="str">
        <f t="shared" ca="1" si="83"/>
        <v>Churned</v>
      </c>
      <c r="V891" t="s">
        <v>2035</v>
      </c>
      <c r="W891">
        <f t="shared" si="84"/>
        <v>3500</v>
      </c>
      <c r="X891">
        <v>5</v>
      </c>
    </row>
    <row r="892" spans="1:24" x14ac:dyDescent="0.3">
      <c r="A892" t="s">
        <v>901</v>
      </c>
      <c r="B892" t="s">
        <v>1897</v>
      </c>
      <c r="C892">
        <v>51</v>
      </c>
      <c r="D892" t="str">
        <f t="shared" si="85"/>
        <v>Senior</v>
      </c>
      <c r="E892" t="s">
        <v>2006</v>
      </c>
      <c r="F892" s="3">
        <v>45643</v>
      </c>
      <c r="G892" s="2" t="str">
        <f t="shared" si="86"/>
        <v>Dec</v>
      </c>
      <c r="H892" s="2" t="str">
        <f t="shared" si="81"/>
        <v>2024</v>
      </c>
      <c r="I892" t="s">
        <v>2010</v>
      </c>
      <c r="J892" t="s">
        <v>2012</v>
      </c>
      <c r="K892" t="s">
        <v>2016</v>
      </c>
      <c r="L892" t="s">
        <v>2028</v>
      </c>
      <c r="M892" s="3">
        <v>45818</v>
      </c>
      <c r="N892">
        <f t="shared" ca="1" si="82"/>
        <v>11</v>
      </c>
      <c r="U892" t="str">
        <f t="shared" ca="1" si="83"/>
        <v>Active</v>
      </c>
      <c r="V892" t="s">
        <v>2035</v>
      </c>
      <c r="W892">
        <f t="shared" si="84"/>
        <v>3500</v>
      </c>
      <c r="X892">
        <v>2</v>
      </c>
    </row>
    <row r="893" spans="1:24" x14ac:dyDescent="0.3">
      <c r="A893" t="s">
        <v>902</v>
      </c>
      <c r="B893" t="s">
        <v>1898</v>
      </c>
      <c r="C893">
        <v>15</v>
      </c>
      <c r="D893" t="str">
        <f t="shared" si="85"/>
        <v>Teenage</v>
      </c>
      <c r="E893" t="s">
        <v>2007</v>
      </c>
      <c r="F893" s="3">
        <v>45239</v>
      </c>
      <c r="G893" s="2" t="str">
        <f t="shared" si="86"/>
        <v>Nov</v>
      </c>
      <c r="H893" s="2" t="str">
        <f t="shared" si="81"/>
        <v>2023</v>
      </c>
      <c r="I893" t="s">
        <v>2009</v>
      </c>
      <c r="J893" t="s">
        <v>2013</v>
      </c>
      <c r="L893" t="s">
        <v>2028</v>
      </c>
      <c r="M893" s="3">
        <v>45799</v>
      </c>
      <c r="N893">
        <f t="shared" ca="1" si="82"/>
        <v>30</v>
      </c>
      <c r="T893" s="4"/>
      <c r="U893" t="str">
        <f t="shared" ca="1" si="83"/>
        <v>Active</v>
      </c>
      <c r="V893" t="s">
        <v>2034</v>
      </c>
      <c r="W893">
        <f t="shared" si="84"/>
        <v>1800</v>
      </c>
      <c r="X893">
        <v>6</v>
      </c>
    </row>
    <row r="894" spans="1:24" x14ac:dyDescent="0.3">
      <c r="A894" t="s">
        <v>903</v>
      </c>
      <c r="B894" t="s">
        <v>1899</v>
      </c>
      <c r="C894">
        <v>14</v>
      </c>
      <c r="D894" t="str">
        <f t="shared" si="85"/>
        <v>Teenage</v>
      </c>
      <c r="E894" t="s">
        <v>2006</v>
      </c>
      <c r="F894" s="3">
        <v>45404</v>
      </c>
      <c r="G894" s="2" t="str">
        <f t="shared" si="86"/>
        <v>Apr</v>
      </c>
      <c r="H894" s="2" t="str">
        <f t="shared" si="81"/>
        <v>2024</v>
      </c>
      <c r="I894" t="s">
        <v>2008</v>
      </c>
      <c r="J894" t="s">
        <v>2012</v>
      </c>
      <c r="K894" t="s">
        <v>2016</v>
      </c>
      <c r="L894" t="s">
        <v>2027</v>
      </c>
      <c r="M894" s="3">
        <v>45795</v>
      </c>
      <c r="N894">
        <f t="shared" ca="1" si="82"/>
        <v>34</v>
      </c>
      <c r="T894" s="4"/>
      <c r="U894" t="str">
        <f t="shared" ca="1" si="83"/>
        <v>Active</v>
      </c>
      <c r="V894" t="s">
        <v>2034</v>
      </c>
      <c r="W894">
        <f t="shared" si="84"/>
        <v>5500</v>
      </c>
      <c r="X894">
        <v>6</v>
      </c>
    </row>
    <row r="895" spans="1:24" x14ac:dyDescent="0.3">
      <c r="A895" t="s">
        <v>904</v>
      </c>
      <c r="B895" t="s">
        <v>1900</v>
      </c>
      <c r="C895">
        <v>37</v>
      </c>
      <c r="D895" t="str">
        <f t="shared" si="85"/>
        <v>Adult</v>
      </c>
      <c r="E895" t="s">
        <v>2006</v>
      </c>
      <c r="F895" s="3">
        <v>45308</v>
      </c>
      <c r="G895" s="2" t="str">
        <f t="shared" si="86"/>
        <v>Jan</v>
      </c>
      <c r="H895" s="2" t="str">
        <f t="shared" si="81"/>
        <v>2024</v>
      </c>
      <c r="I895" t="s">
        <v>2008</v>
      </c>
      <c r="J895" t="s">
        <v>2013</v>
      </c>
      <c r="L895" t="s">
        <v>2027</v>
      </c>
      <c r="M895" s="3">
        <v>45635</v>
      </c>
      <c r="N895">
        <f t="shared" ca="1" si="82"/>
        <v>194</v>
      </c>
      <c r="O895" s="4"/>
      <c r="P895" s="4"/>
      <c r="Q895" s="13">
        <v>26</v>
      </c>
      <c r="R895" s="13">
        <v>29</v>
      </c>
      <c r="S895" s="13">
        <v>1</v>
      </c>
      <c r="T895" s="4">
        <v>25</v>
      </c>
      <c r="U895" t="str">
        <f t="shared" ca="1" si="83"/>
        <v>Churned</v>
      </c>
      <c r="V895" t="s">
        <v>2035</v>
      </c>
      <c r="W895">
        <f t="shared" si="84"/>
        <v>5500</v>
      </c>
      <c r="X895">
        <v>6</v>
      </c>
    </row>
    <row r="896" spans="1:24" x14ac:dyDescent="0.3">
      <c r="A896" t="s">
        <v>905</v>
      </c>
      <c r="B896" t="s">
        <v>1901</v>
      </c>
      <c r="C896">
        <v>59</v>
      </c>
      <c r="D896" t="str">
        <f t="shared" si="85"/>
        <v>Senior</v>
      </c>
      <c r="E896" t="s">
        <v>2007</v>
      </c>
      <c r="F896" s="3">
        <v>45355</v>
      </c>
      <c r="G896" s="2" t="str">
        <f t="shared" si="86"/>
        <v>Mar</v>
      </c>
      <c r="H896" s="2" t="str">
        <f t="shared" si="81"/>
        <v>2024</v>
      </c>
      <c r="I896" t="s">
        <v>2011</v>
      </c>
      <c r="J896" t="s">
        <v>2012</v>
      </c>
      <c r="K896" t="s">
        <v>2014</v>
      </c>
      <c r="L896" t="s">
        <v>2027</v>
      </c>
      <c r="M896" s="3">
        <v>45799</v>
      </c>
      <c r="N896">
        <f t="shared" ca="1" si="82"/>
        <v>30</v>
      </c>
      <c r="T896" s="4"/>
      <c r="U896" t="str">
        <f t="shared" ca="1" si="83"/>
        <v>Active</v>
      </c>
      <c r="V896" t="s">
        <v>2035</v>
      </c>
      <c r="W896">
        <f t="shared" si="84"/>
        <v>700</v>
      </c>
      <c r="X896">
        <v>6</v>
      </c>
    </row>
    <row r="897" spans="1:24" x14ac:dyDescent="0.3">
      <c r="A897" t="s">
        <v>906</v>
      </c>
      <c r="B897" t="s">
        <v>1902</v>
      </c>
      <c r="C897">
        <v>19</v>
      </c>
      <c r="D897" t="str">
        <f t="shared" si="85"/>
        <v>Adult</v>
      </c>
      <c r="E897" t="s">
        <v>2006</v>
      </c>
      <c r="F897" s="3">
        <v>45362</v>
      </c>
      <c r="G897" s="2" t="str">
        <f t="shared" si="86"/>
        <v>Mar</v>
      </c>
      <c r="H897" s="2" t="str">
        <f t="shared" si="81"/>
        <v>2024</v>
      </c>
      <c r="I897" t="s">
        <v>2009</v>
      </c>
      <c r="J897" t="s">
        <v>2012</v>
      </c>
      <c r="K897" t="s">
        <v>2015</v>
      </c>
      <c r="L897" t="s">
        <v>2047</v>
      </c>
      <c r="M897" s="3">
        <v>45698</v>
      </c>
      <c r="N897">
        <f t="shared" ca="1" si="82"/>
        <v>131</v>
      </c>
      <c r="T897" s="4"/>
      <c r="U897" t="str">
        <f t="shared" ca="1" si="83"/>
        <v>Churned</v>
      </c>
      <c r="V897" t="s">
        <v>2035</v>
      </c>
      <c r="W897">
        <f t="shared" si="84"/>
        <v>1800</v>
      </c>
      <c r="X897">
        <v>7</v>
      </c>
    </row>
    <row r="898" spans="1:24" x14ac:dyDescent="0.3">
      <c r="A898" t="s">
        <v>907</v>
      </c>
      <c r="B898" t="s">
        <v>1903</v>
      </c>
      <c r="C898">
        <v>30</v>
      </c>
      <c r="D898" t="str">
        <f t="shared" si="85"/>
        <v>Adult</v>
      </c>
      <c r="E898" t="s">
        <v>2006</v>
      </c>
      <c r="F898" s="3">
        <v>45387</v>
      </c>
      <c r="G898" s="2" t="str">
        <f t="shared" si="86"/>
        <v>Apr</v>
      </c>
      <c r="H898" s="2" t="str">
        <f t="shared" ref="H898:H961" si="87">TEXT(F898,"yyyy")</f>
        <v>2024</v>
      </c>
      <c r="I898" t="s">
        <v>2011</v>
      </c>
      <c r="J898" t="s">
        <v>2012</v>
      </c>
      <c r="K898" t="s">
        <v>2017</v>
      </c>
      <c r="L898" t="s">
        <v>2026</v>
      </c>
      <c r="M898" s="3">
        <v>45657</v>
      </c>
      <c r="N898">
        <f t="shared" ref="N898:N961" ca="1" si="88">IF(M898="", "", TODAY()-M898)</f>
        <v>172</v>
      </c>
      <c r="O898" s="4"/>
      <c r="P898" s="4"/>
      <c r="Q898" s="13">
        <v>19</v>
      </c>
      <c r="R898" s="13">
        <v>16</v>
      </c>
      <c r="S898" s="13">
        <v>5</v>
      </c>
      <c r="T898" s="4">
        <v>25</v>
      </c>
      <c r="U898" t="str">
        <f t="shared" ref="U898:U961" ca="1" si="89">IF(N898&gt;45, "Churned", "Active")</f>
        <v>Churned</v>
      </c>
      <c r="V898" t="s">
        <v>2034</v>
      </c>
      <c r="W898">
        <f t="shared" ref="W898:W961" si="90">IF(I898="Annual",5500,IF(I898="Quarterly",1800,IF(I898="Six month",3500,700)))</f>
        <v>700</v>
      </c>
      <c r="X898">
        <v>6</v>
      </c>
    </row>
    <row r="899" spans="1:24" x14ac:dyDescent="0.3">
      <c r="A899" t="s">
        <v>908</v>
      </c>
      <c r="B899" t="s">
        <v>1904</v>
      </c>
      <c r="C899">
        <v>28</v>
      </c>
      <c r="D899" t="str">
        <f t="shared" ref="D899:D962" si="91">IF(C899&gt;=45,"Senior",IF(C899&gt;=18,"Adult","Teenage"))</f>
        <v>Adult</v>
      </c>
      <c r="E899" t="s">
        <v>2007</v>
      </c>
      <c r="F899" s="3">
        <v>45484</v>
      </c>
      <c r="G899" s="2" t="str">
        <f t="shared" ref="G899:G962" si="92">TEXT(F899,"mmm")</f>
        <v>Jul</v>
      </c>
      <c r="H899" s="2" t="str">
        <f t="shared" si="87"/>
        <v>2024</v>
      </c>
      <c r="I899" t="s">
        <v>2008</v>
      </c>
      <c r="J899" t="s">
        <v>2012</v>
      </c>
      <c r="K899" t="s">
        <v>2016</v>
      </c>
      <c r="L899" t="s">
        <v>2025</v>
      </c>
      <c r="M899" s="3">
        <v>45799</v>
      </c>
      <c r="N899">
        <f t="shared" ca="1" si="88"/>
        <v>30</v>
      </c>
      <c r="T899" s="4"/>
      <c r="U899" t="str">
        <f t="shared" ca="1" si="89"/>
        <v>Active</v>
      </c>
      <c r="V899" t="s">
        <v>2034</v>
      </c>
      <c r="W899">
        <f t="shared" si="90"/>
        <v>5500</v>
      </c>
      <c r="X899">
        <v>8</v>
      </c>
    </row>
    <row r="900" spans="1:24" x14ac:dyDescent="0.3">
      <c r="A900" t="s">
        <v>909</v>
      </c>
      <c r="B900" t="s">
        <v>1905</v>
      </c>
      <c r="C900">
        <v>22</v>
      </c>
      <c r="D900" t="str">
        <f t="shared" si="91"/>
        <v>Adult</v>
      </c>
      <c r="E900" t="s">
        <v>2007</v>
      </c>
      <c r="F900" s="3">
        <v>45297</v>
      </c>
      <c r="G900" s="2" t="str">
        <f t="shared" si="92"/>
        <v>Jan</v>
      </c>
      <c r="H900" s="2" t="str">
        <f t="shared" si="87"/>
        <v>2024</v>
      </c>
      <c r="I900" t="s">
        <v>2011</v>
      </c>
      <c r="J900" t="s">
        <v>2012</v>
      </c>
      <c r="K900" t="s">
        <v>2014</v>
      </c>
      <c r="L900" t="s">
        <v>2027</v>
      </c>
      <c r="M900" s="3">
        <v>45657</v>
      </c>
      <c r="N900">
        <f t="shared" ca="1" si="88"/>
        <v>172</v>
      </c>
      <c r="O900" s="4"/>
      <c r="P900" s="4"/>
      <c r="Q900" s="13">
        <v>6</v>
      </c>
      <c r="R900" s="13">
        <v>10</v>
      </c>
      <c r="S900" s="13">
        <v>24</v>
      </c>
      <c r="T900" s="4">
        <v>6</v>
      </c>
      <c r="U900" t="str">
        <f t="shared" ca="1" si="89"/>
        <v>Churned</v>
      </c>
      <c r="V900" t="s">
        <v>2035</v>
      </c>
      <c r="W900">
        <f t="shared" si="90"/>
        <v>700</v>
      </c>
      <c r="X900">
        <v>3</v>
      </c>
    </row>
    <row r="901" spans="1:24" x14ac:dyDescent="0.3">
      <c r="A901" t="s">
        <v>910</v>
      </c>
      <c r="B901" t="s">
        <v>1906</v>
      </c>
      <c r="C901">
        <v>46</v>
      </c>
      <c r="D901" t="str">
        <f t="shared" si="91"/>
        <v>Senior</v>
      </c>
      <c r="E901" t="s">
        <v>2006</v>
      </c>
      <c r="F901" s="3">
        <v>44982</v>
      </c>
      <c r="G901" s="2" t="str">
        <f t="shared" si="92"/>
        <v>Feb</v>
      </c>
      <c r="H901" s="2" t="str">
        <f t="shared" si="87"/>
        <v>2023</v>
      </c>
      <c r="I901" t="s">
        <v>2011</v>
      </c>
      <c r="J901" t="s">
        <v>2012</v>
      </c>
      <c r="K901" t="s">
        <v>2014</v>
      </c>
      <c r="L901" t="s">
        <v>2026</v>
      </c>
      <c r="M901" s="3">
        <v>45596</v>
      </c>
      <c r="N901">
        <f t="shared" ca="1" si="88"/>
        <v>233</v>
      </c>
      <c r="O901" s="4"/>
      <c r="P901" s="4"/>
      <c r="Q901" s="13">
        <v>29</v>
      </c>
      <c r="R901" s="13">
        <v>3</v>
      </c>
      <c r="S901" s="13">
        <v>13</v>
      </c>
      <c r="T901" s="4">
        <v>18</v>
      </c>
      <c r="U901" t="str">
        <f t="shared" ca="1" si="89"/>
        <v>Churned</v>
      </c>
      <c r="V901" t="s">
        <v>2035</v>
      </c>
      <c r="W901">
        <f t="shared" si="90"/>
        <v>700</v>
      </c>
      <c r="X901">
        <v>6</v>
      </c>
    </row>
    <row r="902" spans="1:24" x14ac:dyDescent="0.3">
      <c r="A902" t="s">
        <v>911</v>
      </c>
      <c r="B902" t="s">
        <v>1907</v>
      </c>
      <c r="C902">
        <v>23</v>
      </c>
      <c r="D902" t="str">
        <f t="shared" si="91"/>
        <v>Adult</v>
      </c>
      <c r="E902" t="s">
        <v>2006</v>
      </c>
      <c r="F902" s="3">
        <v>45249</v>
      </c>
      <c r="G902" s="2" t="str">
        <f t="shared" si="92"/>
        <v>Nov</v>
      </c>
      <c r="H902" s="2" t="str">
        <f t="shared" si="87"/>
        <v>2023</v>
      </c>
      <c r="I902" t="s">
        <v>2011</v>
      </c>
      <c r="J902" t="s">
        <v>2012</v>
      </c>
      <c r="K902" t="s">
        <v>2017</v>
      </c>
      <c r="L902" t="s">
        <v>2025</v>
      </c>
      <c r="M902" s="3">
        <v>45731</v>
      </c>
      <c r="N902">
        <f t="shared" ca="1" si="88"/>
        <v>98</v>
      </c>
      <c r="T902" s="4"/>
      <c r="U902" t="str">
        <f t="shared" ca="1" si="89"/>
        <v>Churned</v>
      </c>
      <c r="V902" t="s">
        <v>2035</v>
      </c>
      <c r="W902">
        <f t="shared" si="90"/>
        <v>700</v>
      </c>
      <c r="X902">
        <v>2</v>
      </c>
    </row>
    <row r="903" spans="1:24" x14ac:dyDescent="0.3">
      <c r="A903" t="s">
        <v>912</v>
      </c>
      <c r="B903" t="s">
        <v>1908</v>
      </c>
      <c r="C903">
        <v>77</v>
      </c>
      <c r="D903" t="str">
        <f t="shared" si="91"/>
        <v>Senior</v>
      </c>
      <c r="E903" t="s">
        <v>2007</v>
      </c>
      <c r="F903" s="3">
        <v>45373</v>
      </c>
      <c r="G903" s="2" t="str">
        <f t="shared" si="92"/>
        <v>Mar</v>
      </c>
      <c r="H903" s="2" t="str">
        <f t="shared" si="87"/>
        <v>2024</v>
      </c>
      <c r="I903" t="s">
        <v>2008</v>
      </c>
      <c r="J903" t="s">
        <v>2012</v>
      </c>
      <c r="K903" t="s">
        <v>2017</v>
      </c>
      <c r="L903" t="s">
        <v>2026</v>
      </c>
      <c r="M903" s="3">
        <v>45544</v>
      </c>
      <c r="N903">
        <f t="shared" ca="1" si="88"/>
        <v>285</v>
      </c>
      <c r="O903" s="4"/>
      <c r="P903" s="4"/>
      <c r="Q903" s="4"/>
      <c r="R903" s="4"/>
      <c r="S903" s="4"/>
      <c r="T903" s="4">
        <v>18</v>
      </c>
      <c r="U903" t="str">
        <f t="shared" ca="1" si="89"/>
        <v>Churned</v>
      </c>
      <c r="V903" t="s">
        <v>2034</v>
      </c>
      <c r="W903">
        <f t="shared" si="90"/>
        <v>5500</v>
      </c>
      <c r="X903">
        <v>3</v>
      </c>
    </row>
    <row r="904" spans="1:24" x14ac:dyDescent="0.3">
      <c r="A904" t="s">
        <v>913</v>
      </c>
      <c r="B904" t="s">
        <v>1909</v>
      </c>
      <c r="C904">
        <v>38</v>
      </c>
      <c r="D904" t="str">
        <f t="shared" si="91"/>
        <v>Adult</v>
      </c>
      <c r="E904" t="s">
        <v>2006</v>
      </c>
      <c r="F904" s="3">
        <v>45265</v>
      </c>
      <c r="G904" s="2" t="str">
        <f t="shared" si="92"/>
        <v>Dec</v>
      </c>
      <c r="H904" s="2" t="str">
        <f t="shared" si="87"/>
        <v>2023</v>
      </c>
      <c r="I904" t="s">
        <v>2008</v>
      </c>
      <c r="J904" t="s">
        <v>2012</v>
      </c>
      <c r="K904" t="s">
        <v>2014</v>
      </c>
      <c r="L904" t="s">
        <v>2025</v>
      </c>
      <c r="M904" s="3">
        <v>45555</v>
      </c>
      <c r="N904">
        <f t="shared" ca="1" si="88"/>
        <v>274</v>
      </c>
      <c r="O904" s="4"/>
      <c r="P904" s="4"/>
      <c r="Q904" s="4"/>
      <c r="R904" s="4"/>
      <c r="S904" s="4"/>
      <c r="T904" s="4">
        <v>25</v>
      </c>
      <c r="U904" t="str">
        <f t="shared" ca="1" si="89"/>
        <v>Churned</v>
      </c>
      <c r="V904" t="s">
        <v>2034</v>
      </c>
      <c r="W904">
        <f t="shared" si="90"/>
        <v>5500</v>
      </c>
      <c r="X904">
        <v>2</v>
      </c>
    </row>
    <row r="905" spans="1:24" x14ac:dyDescent="0.3">
      <c r="A905" t="s">
        <v>914</v>
      </c>
      <c r="B905" t="s">
        <v>1910</v>
      </c>
      <c r="C905">
        <v>24</v>
      </c>
      <c r="D905" t="str">
        <f t="shared" si="91"/>
        <v>Adult</v>
      </c>
      <c r="E905" t="s">
        <v>2007</v>
      </c>
      <c r="F905" s="3">
        <v>45425</v>
      </c>
      <c r="G905" s="2" t="str">
        <f t="shared" si="92"/>
        <v>May</v>
      </c>
      <c r="H905" s="2" t="str">
        <f t="shared" si="87"/>
        <v>2024</v>
      </c>
      <c r="I905" t="s">
        <v>2009</v>
      </c>
      <c r="J905" t="s">
        <v>2012</v>
      </c>
      <c r="K905" t="s">
        <v>2016</v>
      </c>
      <c r="L905" t="s">
        <v>2047</v>
      </c>
      <c r="M905" s="3">
        <v>45725</v>
      </c>
      <c r="N905">
        <f t="shared" ca="1" si="88"/>
        <v>104</v>
      </c>
      <c r="T905" s="4"/>
      <c r="U905" t="str">
        <f t="shared" ca="1" si="89"/>
        <v>Churned</v>
      </c>
      <c r="V905" t="s">
        <v>2034</v>
      </c>
      <c r="W905">
        <f t="shared" si="90"/>
        <v>1800</v>
      </c>
      <c r="X905">
        <v>5</v>
      </c>
    </row>
    <row r="906" spans="1:24" x14ac:dyDescent="0.3">
      <c r="A906" t="s">
        <v>915</v>
      </c>
      <c r="B906" t="s">
        <v>1911</v>
      </c>
      <c r="C906">
        <v>20</v>
      </c>
      <c r="D906" t="str">
        <f t="shared" si="91"/>
        <v>Adult</v>
      </c>
      <c r="E906" t="s">
        <v>2006</v>
      </c>
      <c r="F906" s="3">
        <v>45608</v>
      </c>
      <c r="G906" s="2" t="str">
        <f t="shared" si="92"/>
        <v>Nov</v>
      </c>
      <c r="H906" s="2" t="str">
        <f t="shared" si="87"/>
        <v>2024</v>
      </c>
      <c r="I906" t="s">
        <v>2010</v>
      </c>
      <c r="J906" t="s">
        <v>2012</v>
      </c>
      <c r="K906" t="s">
        <v>2014</v>
      </c>
      <c r="L906" t="s">
        <v>2028</v>
      </c>
      <c r="M906" s="3">
        <v>45715</v>
      </c>
      <c r="N906">
        <f t="shared" ca="1" si="88"/>
        <v>114</v>
      </c>
      <c r="T906" s="4"/>
      <c r="U906" t="str">
        <f t="shared" ca="1" si="89"/>
        <v>Churned</v>
      </c>
      <c r="V906" t="s">
        <v>2035</v>
      </c>
      <c r="W906">
        <f t="shared" si="90"/>
        <v>3500</v>
      </c>
      <c r="X906">
        <v>2</v>
      </c>
    </row>
    <row r="907" spans="1:24" x14ac:dyDescent="0.3">
      <c r="A907" t="s">
        <v>916</v>
      </c>
      <c r="B907" t="s">
        <v>1912</v>
      </c>
      <c r="C907">
        <v>51</v>
      </c>
      <c r="D907" t="str">
        <f t="shared" si="91"/>
        <v>Senior</v>
      </c>
      <c r="E907" t="s">
        <v>2006</v>
      </c>
      <c r="F907" s="3">
        <v>45543</v>
      </c>
      <c r="G907" s="2" t="str">
        <f t="shared" si="92"/>
        <v>Sep</v>
      </c>
      <c r="H907" s="2" t="str">
        <f t="shared" si="87"/>
        <v>2024</v>
      </c>
      <c r="I907" t="s">
        <v>2008</v>
      </c>
      <c r="J907" t="s">
        <v>2012</v>
      </c>
      <c r="K907" t="s">
        <v>2016</v>
      </c>
      <c r="L907" t="s">
        <v>2028</v>
      </c>
      <c r="M907" s="3">
        <v>45819</v>
      </c>
      <c r="N907">
        <f t="shared" ca="1" si="88"/>
        <v>10</v>
      </c>
      <c r="U907" t="str">
        <f t="shared" ca="1" si="89"/>
        <v>Active</v>
      </c>
      <c r="V907" t="s">
        <v>2034</v>
      </c>
      <c r="W907">
        <f t="shared" si="90"/>
        <v>5500</v>
      </c>
      <c r="X907">
        <v>9</v>
      </c>
    </row>
    <row r="908" spans="1:24" x14ac:dyDescent="0.3">
      <c r="A908" t="s">
        <v>917</v>
      </c>
      <c r="B908" t="s">
        <v>1913</v>
      </c>
      <c r="C908">
        <v>68</v>
      </c>
      <c r="D908" t="str">
        <f t="shared" si="91"/>
        <v>Senior</v>
      </c>
      <c r="E908" t="s">
        <v>2007</v>
      </c>
      <c r="F908" s="3">
        <v>45488</v>
      </c>
      <c r="G908" s="2" t="str">
        <f t="shared" si="92"/>
        <v>Jul</v>
      </c>
      <c r="H908" s="2" t="str">
        <f t="shared" si="87"/>
        <v>2024</v>
      </c>
      <c r="I908" t="s">
        <v>2009</v>
      </c>
      <c r="J908" t="s">
        <v>2013</v>
      </c>
      <c r="L908" t="s">
        <v>2027</v>
      </c>
      <c r="M908" s="3">
        <v>45806</v>
      </c>
      <c r="N908">
        <f t="shared" ca="1" si="88"/>
        <v>23</v>
      </c>
      <c r="T908" s="4"/>
      <c r="U908" t="str">
        <f t="shared" ca="1" si="89"/>
        <v>Active</v>
      </c>
      <c r="V908" t="s">
        <v>2034</v>
      </c>
      <c r="W908">
        <f t="shared" si="90"/>
        <v>1800</v>
      </c>
      <c r="X908">
        <v>2</v>
      </c>
    </row>
    <row r="909" spans="1:24" x14ac:dyDescent="0.3">
      <c r="A909" t="s">
        <v>918</v>
      </c>
      <c r="B909" t="s">
        <v>1914</v>
      </c>
      <c r="C909">
        <v>52</v>
      </c>
      <c r="D909" t="str">
        <f t="shared" si="91"/>
        <v>Senior</v>
      </c>
      <c r="E909" t="s">
        <v>2007</v>
      </c>
      <c r="F909" s="3">
        <v>44797</v>
      </c>
      <c r="G909" s="2" t="str">
        <f t="shared" si="92"/>
        <v>Aug</v>
      </c>
      <c r="H909" s="2" t="str">
        <f t="shared" si="87"/>
        <v>2022</v>
      </c>
      <c r="I909" t="s">
        <v>2009</v>
      </c>
      <c r="J909" t="s">
        <v>2012</v>
      </c>
      <c r="K909" t="s">
        <v>2015</v>
      </c>
      <c r="L909" t="s">
        <v>2025</v>
      </c>
      <c r="M909" s="3">
        <v>45493</v>
      </c>
      <c r="N909">
        <f t="shared" ca="1" si="88"/>
        <v>336</v>
      </c>
      <c r="O909" s="4"/>
      <c r="P909" s="4"/>
      <c r="Q909" s="13">
        <v>5</v>
      </c>
      <c r="R909" s="13">
        <v>30</v>
      </c>
      <c r="S909" s="13">
        <v>24</v>
      </c>
      <c r="T909" s="4">
        <v>19</v>
      </c>
      <c r="U909" t="str">
        <f t="shared" ca="1" si="89"/>
        <v>Churned</v>
      </c>
      <c r="V909" t="s">
        <v>2035</v>
      </c>
      <c r="W909">
        <f t="shared" si="90"/>
        <v>1800</v>
      </c>
      <c r="X909">
        <v>3</v>
      </c>
    </row>
    <row r="910" spans="1:24" x14ac:dyDescent="0.3">
      <c r="A910" t="s">
        <v>919</v>
      </c>
      <c r="B910" t="s">
        <v>1915</v>
      </c>
      <c r="C910">
        <v>56</v>
      </c>
      <c r="D910" t="str">
        <f t="shared" si="91"/>
        <v>Senior</v>
      </c>
      <c r="E910" t="s">
        <v>2007</v>
      </c>
      <c r="F910" s="3">
        <v>44991</v>
      </c>
      <c r="G910" s="2" t="str">
        <f t="shared" si="92"/>
        <v>Mar</v>
      </c>
      <c r="H910" s="2" t="str">
        <f t="shared" si="87"/>
        <v>2023</v>
      </c>
      <c r="I910" t="s">
        <v>2009</v>
      </c>
      <c r="J910" t="s">
        <v>2013</v>
      </c>
      <c r="L910" t="s">
        <v>2027</v>
      </c>
      <c r="M910" s="3">
        <v>45631</v>
      </c>
      <c r="N910">
        <f t="shared" ca="1" si="88"/>
        <v>198</v>
      </c>
      <c r="O910" s="4"/>
      <c r="P910" s="4"/>
      <c r="Q910" s="13">
        <v>7</v>
      </c>
      <c r="R910" s="13">
        <v>14</v>
      </c>
      <c r="S910" s="13">
        <v>26</v>
      </c>
      <c r="T910" s="4">
        <v>19</v>
      </c>
      <c r="U910" t="str">
        <f t="shared" ca="1" si="89"/>
        <v>Churned</v>
      </c>
      <c r="V910" t="s">
        <v>2035</v>
      </c>
      <c r="W910">
        <f t="shared" si="90"/>
        <v>1800</v>
      </c>
      <c r="X910">
        <v>4</v>
      </c>
    </row>
    <row r="911" spans="1:24" x14ac:dyDescent="0.3">
      <c r="A911" t="s">
        <v>920</v>
      </c>
      <c r="B911" t="s">
        <v>1916</v>
      </c>
      <c r="C911">
        <v>29</v>
      </c>
      <c r="D911" t="str">
        <f t="shared" si="91"/>
        <v>Adult</v>
      </c>
      <c r="E911" t="s">
        <v>2006</v>
      </c>
      <c r="F911" s="3">
        <v>45415</v>
      </c>
      <c r="G911" s="2" t="str">
        <f t="shared" si="92"/>
        <v>May</v>
      </c>
      <c r="H911" s="2" t="str">
        <f t="shared" si="87"/>
        <v>2024</v>
      </c>
      <c r="I911" t="s">
        <v>2010</v>
      </c>
      <c r="J911" t="s">
        <v>2012</v>
      </c>
      <c r="K911" t="s">
        <v>2014</v>
      </c>
      <c r="L911" t="s">
        <v>2026</v>
      </c>
      <c r="M911" s="3">
        <v>45691</v>
      </c>
      <c r="N911">
        <f t="shared" ca="1" si="88"/>
        <v>138</v>
      </c>
      <c r="T911" s="4"/>
      <c r="U911" t="str">
        <f t="shared" ca="1" si="89"/>
        <v>Churned</v>
      </c>
      <c r="V911" t="s">
        <v>2035</v>
      </c>
      <c r="W911">
        <f t="shared" si="90"/>
        <v>3500</v>
      </c>
      <c r="X911">
        <v>7</v>
      </c>
    </row>
    <row r="912" spans="1:24" x14ac:dyDescent="0.3">
      <c r="A912" t="s">
        <v>921</v>
      </c>
      <c r="B912" t="s">
        <v>1917</v>
      </c>
      <c r="C912">
        <v>35</v>
      </c>
      <c r="D912" t="str">
        <f t="shared" si="91"/>
        <v>Adult</v>
      </c>
      <c r="E912" t="s">
        <v>2006</v>
      </c>
      <c r="F912" s="3">
        <v>45334</v>
      </c>
      <c r="G912" s="2" t="str">
        <f t="shared" si="92"/>
        <v>Feb</v>
      </c>
      <c r="H912" s="2" t="str">
        <f t="shared" si="87"/>
        <v>2024</v>
      </c>
      <c r="I912" t="s">
        <v>2009</v>
      </c>
      <c r="J912" t="s">
        <v>2012</v>
      </c>
      <c r="K912" t="s">
        <v>2015</v>
      </c>
      <c r="L912" t="s">
        <v>2047</v>
      </c>
      <c r="M912" s="3">
        <v>45643</v>
      </c>
      <c r="N912">
        <f t="shared" ca="1" si="88"/>
        <v>186</v>
      </c>
      <c r="O912" s="4"/>
      <c r="P912" s="4"/>
      <c r="Q912" s="13">
        <v>17</v>
      </c>
      <c r="R912" s="13">
        <v>3</v>
      </c>
      <c r="S912" s="13">
        <v>16</v>
      </c>
      <c r="T912" s="4">
        <v>16</v>
      </c>
      <c r="U912" t="str">
        <f t="shared" ca="1" si="89"/>
        <v>Churned</v>
      </c>
      <c r="V912" t="s">
        <v>2034</v>
      </c>
      <c r="W912">
        <f t="shared" si="90"/>
        <v>1800</v>
      </c>
      <c r="X912">
        <v>6</v>
      </c>
    </row>
    <row r="913" spans="1:24" x14ac:dyDescent="0.3">
      <c r="A913" t="s">
        <v>922</v>
      </c>
      <c r="B913" t="s">
        <v>1918</v>
      </c>
      <c r="C913">
        <v>46</v>
      </c>
      <c r="D913" t="str">
        <f t="shared" si="91"/>
        <v>Senior</v>
      </c>
      <c r="E913" t="s">
        <v>2006</v>
      </c>
      <c r="F913" s="3">
        <v>45170</v>
      </c>
      <c r="G913" s="2" t="str">
        <f t="shared" si="92"/>
        <v>Sep</v>
      </c>
      <c r="H913" s="2" t="str">
        <f t="shared" si="87"/>
        <v>2023</v>
      </c>
      <c r="I913" t="s">
        <v>2011</v>
      </c>
      <c r="J913" t="s">
        <v>2012</v>
      </c>
      <c r="K913" t="s">
        <v>2014</v>
      </c>
      <c r="L913" t="s">
        <v>2047</v>
      </c>
      <c r="M913" s="3">
        <v>45710</v>
      </c>
      <c r="N913">
        <f t="shared" ca="1" si="88"/>
        <v>119</v>
      </c>
      <c r="T913" s="4"/>
      <c r="U913" t="str">
        <f t="shared" ca="1" si="89"/>
        <v>Churned</v>
      </c>
      <c r="V913" t="s">
        <v>2035</v>
      </c>
      <c r="W913">
        <f t="shared" si="90"/>
        <v>700</v>
      </c>
      <c r="X913">
        <v>1</v>
      </c>
    </row>
    <row r="914" spans="1:24" x14ac:dyDescent="0.3">
      <c r="A914" t="s">
        <v>923</v>
      </c>
      <c r="B914" t="s">
        <v>1919</v>
      </c>
      <c r="C914">
        <v>22</v>
      </c>
      <c r="D914" t="str">
        <f t="shared" si="91"/>
        <v>Adult</v>
      </c>
      <c r="E914" t="s">
        <v>2007</v>
      </c>
      <c r="F914" s="3">
        <v>45042</v>
      </c>
      <c r="G914" s="2" t="str">
        <f t="shared" si="92"/>
        <v>Apr</v>
      </c>
      <c r="H914" s="2" t="str">
        <f t="shared" si="87"/>
        <v>2023</v>
      </c>
      <c r="I914" t="s">
        <v>2010</v>
      </c>
      <c r="J914" t="s">
        <v>2012</v>
      </c>
      <c r="K914" t="s">
        <v>2016</v>
      </c>
      <c r="L914" t="s">
        <v>2025</v>
      </c>
      <c r="M914" s="3">
        <v>45537</v>
      </c>
      <c r="N914">
        <f t="shared" ca="1" si="88"/>
        <v>292</v>
      </c>
      <c r="O914" s="4"/>
      <c r="P914" s="4"/>
      <c r="Q914" s="13">
        <v>19</v>
      </c>
      <c r="R914" s="13">
        <v>29</v>
      </c>
      <c r="S914" s="13">
        <v>20</v>
      </c>
      <c r="T914" s="4">
        <v>2</v>
      </c>
      <c r="U914" t="str">
        <f t="shared" ca="1" si="89"/>
        <v>Churned</v>
      </c>
      <c r="V914" t="s">
        <v>2035</v>
      </c>
      <c r="W914">
        <f t="shared" si="90"/>
        <v>3500</v>
      </c>
      <c r="X914">
        <v>3</v>
      </c>
    </row>
    <row r="915" spans="1:24" x14ac:dyDescent="0.3">
      <c r="A915" t="s">
        <v>924</v>
      </c>
      <c r="B915" t="s">
        <v>1920</v>
      </c>
      <c r="C915">
        <v>47</v>
      </c>
      <c r="D915" t="str">
        <f t="shared" si="91"/>
        <v>Senior</v>
      </c>
      <c r="E915" t="s">
        <v>2007</v>
      </c>
      <c r="F915" s="3">
        <v>45156</v>
      </c>
      <c r="G915" s="2" t="str">
        <f t="shared" si="92"/>
        <v>Aug</v>
      </c>
      <c r="H915" s="2" t="str">
        <f t="shared" si="87"/>
        <v>2023</v>
      </c>
      <c r="I915" t="s">
        <v>2011</v>
      </c>
      <c r="J915" t="s">
        <v>2013</v>
      </c>
      <c r="L915" t="s">
        <v>2028</v>
      </c>
      <c r="M915" s="3">
        <v>45667</v>
      </c>
      <c r="N915">
        <f t="shared" ca="1" si="88"/>
        <v>162</v>
      </c>
      <c r="U915" t="str">
        <f t="shared" ca="1" si="89"/>
        <v>Churned</v>
      </c>
      <c r="V915" t="s">
        <v>2034</v>
      </c>
      <c r="W915">
        <f t="shared" si="90"/>
        <v>700</v>
      </c>
      <c r="X915">
        <v>7</v>
      </c>
    </row>
    <row r="916" spans="1:24" x14ac:dyDescent="0.3">
      <c r="A916" t="s">
        <v>925</v>
      </c>
      <c r="B916" t="s">
        <v>1921</v>
      </c>
      <c r="C916">
        <v>28</v>
      </c>
      <c r="D916" t="str">
        <f t="shared" si="91"/>
        <v>Adult</v>
      </c>
      <c r="E916" t="s">
        <v>2006</v>
      </c>
      <c r="F916" s="3">
        <v>45355</v>
      </c>
      <c r="G916" s="2" t="str">
        <f t="shared" si="92"/>
        <v>Mar</v>
      </c>
      <c r="H916" s="2" t="str">
        <f t="shared" si="87"/>
        <v>2024</v>
      </c>
      <c r="I916" t="s">
        <v>2009</v>
      </c>
      <c r="J916" t="s">
        <v>2013</v>
      </c>
      <c r="L916" t="s">
        <v>2026</v>
      </c>
      <c r="M916" s="3">
        <v>45516</v>
      </c>
      <c r="N916">
        <f t="shared" ca="1" si="88"/>
        <v>313</v>
      </c>
      <c r="O916" s="4"/>
      <c r="P916" s="4"/>
      <c r="Q916" s="4"/>
      <c r="R916" s="4"/>
      <c r="S916" s="4"/>
      <c r="T916" s="4">
        <v>15</v>
      </c>
      <c r="U916" t="str">
        <f t="shared" ca="1" si="89"/>
        <v>Churned</v>
      </c>
      <c r="V916" t="s">
        <v>2035</v>
      </c>
      <c r="W916">
        <f t="shared" si="90"/>
        <v>1800</v>
      </c>
      <c r="X916">
        <v>4</v>
      </c>
    </row>
    <row r="917" spans="1:24" x14ac:dyDescent="0.3">
      <c r="A917" t="s">
        <v>926</v>
      </c>
      <c r="B917" t="s">
        <v>1922</v>
      </c>
      <c r="C917">
        <v>65</v>
      </c>
      <c r="D917" t="str">
        <f t="shared" si="91"/>
        <v>Senior</v>
      </c>
      <c r="E917" t="s">
        <v>2006</v>
      </c>
      <c r="F917" s="3">
        <v>45483</v>
      </c>
      <c r="G917" s="2" t="str">
        <f t="shared" si="92"/>
        <v>Jul</v>
      </c>
      <c r="H917" s="2" t="str">
        <f t="shared" si="87"/>
        <v>2024</v>
      </c>
      <c r="I917" t="s">
        <v>2009</v>
      </c>
      <c r="J917" t="s">
        <v>2012</v>
      </c>
      <c r="K917" t="s">
        <v>2017</v>
      </c>
      <c r="L917" t="s">
        <v>2025</v>
      </c>
      <c r="M917" s="3">
        <v>45578</v>
      </c>
      <c r="N917">
        <f t="shared" ca="1" si="88"/>
        <v>251</v>
      </c>
      <c r="O917" s="4"/>
      <c r="P917" s="4"/>
      <c r="Q917" s="4"/>
      <c r="R917" s="4"/>
      <c r="S917" s="4"/>
      <c r="T917" s="4">
        <v>16</v>
      </c>
      <c r="U917" t="str">
        <f t="shared" ca="1" si="89"/>
        <v>Churned</v>
      </c>
      <c r="V917" t="s">
        <v>2034</v>
      </c>
      <c r="W917">
        <f t="shared" si="90"/>
        <v>1800</v>
      </c>
      <c r="X917">
        <v>7</v>
      </c>
    </row>
    <row r="918" spans="1:24" x14ac:dyDescent="0.3">
      <c r="A918" t="s">
        <v>927</v>
      </c>
      <c r="B918" t="s">
        <v>1923</v>
      </c>
      <c r="C918">
        <v>25</v>
      </c>
      <c r="D918" t="str">
        <f t="shared" si="91"/>
        <v>Adult</v>
      </c>
      <c r="E918" t="s">
        <v>2007</v>
      </c>
      <c r="F918" s="3">
        <v>44924</v>
      </c>
      <c r="G918" s="2" t="str">
        <f t="shared" si="92"/>
        <v>Dec</v>
      </c>
      <c r="H918" s="2" t="str">
        <f t="shared" si="87"/>
        <v>2022</v>
      </c>
      <c r="I918" t="s">
        <v>2010</v>
      </c>
      <c r="J918" t="s">
        <v>2013</v>
      </c>
      <c r="L918" t="s">
        <v>2026</v>
      </c>
      <c r="M918" s="3">
        <v>45557</v>
      </c>
      <c r="N918">
        <f t="shared" ca="1" si="88"/>
        <v>272</v>
      </c>
      <c r="O918" s="4"/>
      <c r="P918" s="4"/>
      <c r="Q918" s="4"/>
      <c r="R918" s="4"/>
      <c r="S918" s="4"/>
      <c r="T918" s="4">
        <v>29</v>
      </c>
      <c r="U918" t="str">
        <f t="shared" ca="1" si="89"/>
        <v>Churned</v>
      </c>
      <c r="V918" t="s">
        <v>2035</v>
      </c>
      <c r="W918">
        <f t="shared" si="90"/>
        <v>3500</v>
      </c>
      <c r="X918">
        <v>1</v>
      </c>
    </row>
    <row r="919" spans="1:24" x14ac:dyDescent="0.3">
      <c r="A919" t="s">
        <v>928</v>
      </c>
      <c r="B919" t="s">
        <v>1924</v>
      </c>
      <c r="C919">
        <v>46</v>
      </c>
      <c r="D919" t="str">
        <f t="shared" si="91"/>
        <v>Senior</v>
      </c>
      <c r="E919" t="s">
        <v>2007</v>
      </c>
      <c r="F919" s="3">
        <v>45344</v>
      </c>
      <c r="G919" s="2" t="str">
        <f t="shared" si="92"/>
        <v>Feb</v>
      </c>
      <c r="H919" s="2" t="str">
        <f t="shared" si="87"/>
        <v>2024</v>
      </c>
      <c r="I919" t="s">
        <v>2009</v>
      </c>
      <c r="J919" t="s">
        <v>2012</v>
      </c>
      <c r="K919" t="s">
        <v>2015</v>
      </c>
      <c r="L919" t="s">
        <v>2028</v>
      </c>
      <c r="M919" s="3">
        <v>45820</v>
      </c>
      <c r="N919">
        <f t="shared" ca="1" si="88"/>
        <v>9</v>
      </c>
      <c r="U919" t="str">
        <f t="shared" ca="1" si="89"/>
        <v>Active</v>
      </c>
      <c r="V919" t="s">
        <v>2034</v>
      </c>
      <c r="W919">
        <f t="shared" si="90"/>
        <v>1800</v>
      </c>
      <c r="X919">
        <v>10</v>
      </c>
    </row>
    <row r="920" spans="1:24" x14ac:dyDescent="0.3">
      <c r="A920" t="s">
        <v>929</v>
      </c>
      <c r="B920" t="s">
        <v>1925</v>
      </c>
      <c r="C920">
        <v>20</v>
      </c>
      <c r="D920" t="str">
        <f t="shared" si="91"/>
        <v>Adult</v>
      </c>
      <c r="E920" t="s">
        <v>2006</v>
      </c>
      <c r="F920" s="3">
        <v>45421</v>
      </c>
      <c r="G920" s="2" t="str">
        <f t="shared" si="92"/>
        <v>May</v>
      </c>
      <c r="H920" s="2" t="str">
        <f t="shared" si="87"/>
        <v>2024</v>
      </c>
      <c r="I920" t="s">
        <v>2009</v>
      </c>
      <c r="J920" t="s">
        <v>2013</v>
      </c>
      <c r="L920" t="s">
        <v>2047</v>
      </c>
      <c r="M920" s="3">
        <v>45818</v>
      </c>
      <c r="N920">
        <f t="shared" ca="1" si="88"/>
        <v>11</v>
      </c>
      <c r="U920" t="str">
        <f t="shared" ca="1" si="89"/>
        <v>Active</v>
      </c>
      <c r="V920" t="s">
        <v>2034</v>
      </c>
      <c r="W920">
        <f t="shared" si="90"/>
        <v>1800</v>
      </c>
      <c r="X920">
        <v>4</v>
      </c>
    </row>
    <row r="921" spans="1:24" x14ac:dyDescent="0.3">
      <c r="A921" t="s">
        <v>930</v>
      </c>
      <c r="B921" t="s">
        <v>1926</v>
      </c>
      <c r="C921">
        <v>56</v>
      </c>
      <c r="D921" t="str">
        <f t="shared" si="91"/>
        <v>Senior</v>
      </c>
      <c r="E921" t="s">
        <v>2007</v>
      </c>
      <c r="F921" s="3">
        <v>44828</v>
      </c>
      <c r="G921" s="2" t="str">
        <f t="shared" si="92"/>
        <v>Sep</v>
      </c>
      <c r="H921" s="2" t="str">
        <f t="shared" si="87"/>
        <v>2022</v>
      </c>
      <c r="I921" t="s">
        <v>2008</v>
      </c>
      <c r="J921" t="s">
        <v>2012</v>
      </c>
      <c r="K921" t="s">
        <v>2016</v>
      </c>
      <c r="L921" t="s">
        <v>2047</v>
      </c>
      <c r="M921" s="3">
        <v>45513</v>
      </c>
      <c r="N921">
        <f t="shared" ca="1" si="88"/>
        <v>316</v>
      </c>
      <c r="O921" s="4"/>
      <c r="P921" s="4"/>
      <c r="Q921" s="13">
        <v>20</v>
      </c>
      <c r="R921" s="13">
        <v>28</v>
      </c>
      <c r="S921" s="13">
        <v>10</v>
      </c>
      <c r="T921" s="4">
        <v>9</v>
      </c>
      <c r="U921" t="str">
        <f t="shared" ca="1" si="89"/>
        <v>Churned</v>
      </c>
      <c r="V921" t="s">
        <v>2035</v>
      </c>
      <c r="W921">
        <f t="shared" si="90"/>
        <v>5500</v>
      </c>
      <c r="X921">
        <v>2</v>
      </c>
    </row>
    <row r="922" spans="1:24" x14ac:dyDescent="0.3">
      <c r="A922" t="s">
        <v>931</v>
      </c>
      <c r="B922" t="s">
        <v>1927</v>
      </c>
      <c r="C922">
        <v>26</v>
      </c>
      <c r="D922" t="str">
        <f t="shared" si="91"/>
        <v>Adult</v>
      </c>
      <c r="E922" t="s">
        <v>2006</v>
      </c>
      <c r="F922" s="3">
        <v>45344</v>
      </c>
      <c r="G922" s="2" t="str">
        <f t="shared" si="92"/>
        <v>Feb</v>
      </c>
      <c r="H922" s="2" t="str">
        <f t="shared" si="87"/>
        <v>2024</v>
      </c>
      <c r="I922" t="s">
        <v>2010</v>
      </c>
      <c r="J922" t="s">
        <v>2013</v>
      </c>
      <c r="L922" t="s">
        <v>2047</v>
      </c>
      <c r="M922" s="3">
        <v>45816</v>
      </c>
      <c r="N922">
        <f t="shared" ca="1" si="88"/>
        <v>13</v>
      </c>
      <c r="U922" t="str">
        <f t="shared" ca="1" si="89"/>
        <v>Active</v>
      </c>
      <c r="V922" t="s">
        <v>2035</v>
      </c>
      <c r="W922">
        <f t="shared" si="90"/>
        <v>3500</v>
      </c>
      <c r="X922">
        <v>3</v>
      </c>
    </row>
    <row r="923" spans="1:24" x14ac:dyDescent="0.3">
      <c r="A923" t="s">
        <v>932</v>
      </c>
      <c r="B923" t="s">
        <v>1928</v>
      </c>
      <c r="C923">
        <v>78</v>
      </c>
      <c r="D923" t="str">
        <f t="shared" si="91"/>
        <v>Senior</v>
      </c>
      <c r="E923" t="s">
        <v>2007</v>
      </c>
      <c r="F923" s="3">
        <v>45284</v>
      </c>
      <c r="G923" s="2" t="str">
        <f t="shared" si="92"/>
        <v>Dec</v>
      </c>
      <c r="H923" s="2" t="str">
        <f t="shared" si="87"/>
        <v>2023</v>
      </c>
      <c r="I923" t="s">
        <v>2008</v>
      </c>
      <c r="J923" t="s">
        <v>2013</v>
      </c>
      <c r="L923" t="s">
        <v>2047</v>
      </c>
      <c r="M923" s="3">
        <v>45649</v>
      </c>
      <c r="N923">
        <f t="shared" ca="1" si="88"/>
        <v>180</v>
      </c>
      <c r="O923" s="4"/>
      <c r="P923" s="4"/>
      <c r="Q923" s="13">
        <v>27</v>
      </c>
      <c r="R923" s="13">
        <v>17</v>
      </c>
      <c r="S923" s="13">
        <v>12</v>
      </c>
      <c r="T923" s="4">
        <v>1</v>
      </c>
      <c r="U923" t="str">
        <f t="shared" ca="1" si="89"/>
        <v>Churned</v>
      </c>
      <c r="V923" t="s">
        <v>2035</v>
      </c>
      <c r="W923">
        <f t="shared" si="90"/>
        <v>5500</v>
      </c>
      <c r="X923">
        <v>10</v>
      </c>
    </row>
    <row r="924" spans="1:24" x14ac:dyDescent="0.3">
      <c r="A924" t="s">
        <v>933</v>
      </c>
      <c r="B924" t="s">
        <v>1929</v>
      </c>
      <c r="C924">
        <v>26</v>
      </c>
      <c r="D924" t="str">
        <f t="shared" si="91"/>
        <v>Adult</v>
      </c>
      <c r="E924" t="s">
        <v>2007</v>
      </c>
      <c r="F924" s="3">
        <v>45377</v>
      </c>
      <c r="G924" s="2" t="str">
        <f t="shared" si="92"/>
        <v>Mar</v>
      </c>
      <c r="H924" s="2" t="str">
        <f t="shared" si="87"/>
        <v>2024</v>
      </c>
      <c r="I924" t="s">
        <v>2011</v>
      </c>
      <c r="J924" t="s">
        <v>2012</v>
      </c>
      <c r="K924" t="s">
        <v>2015</v>
      </c>
      <c r="L924" t="s">
        <v>2027</v>
      </c>
      <c r="M924" s="3">
        <v>45803</v>
      </c>
      <c r="N924">
        <f t="shared" ca="1" si="88"/>
        <v>26</v>
      </c>
      <c r="T924" s="4"/>
      <c r="U924" t="str">
        <f t="shared" ca="1" si="89"/>
        <v>Active</v>
      </c>
      <c r="V924" t="s">
        <v>2035</v>
      </c>
      <c r="W924">
        <f t="shared" si="90"/>
        <v>700</v>
      </c>
      <c r="X924">
        <v>7</v>
      </c>
    </row>
    <row r="925" spans="1:24" x14ac:dyDescent="0.3">
      <c r="A925" t="s">
        <v>934</v>
      </c>
      <c r="B925" t="s">
        <v>1930</v>
      </c>
      <c r="C925">
        <v>17</v>
      </c>
      <c r="D925" t="str">
        <f t="shared" si="91"/>
        <v>Teenage</v>
      </c>
      <c r="E925" t="s">
        <v>2006</v>
      </c>
      <c r="F925" s="3">
        <v>45448</v>
      </c>
      <c r="G925" s="2" t="str">
        <f t="shared" si="92"/>
        <v>Jun</v>
      </c>
      <c r="H925" s="2" t="str">
        <f t="shared" si="87"/>
        <v>2024</v>
      </c>
      <c r="I925" t="s">
        <v>2010</v>
      </c>
      <c r="J925" t="s">
        <v>2013</v>
      </c>
      <c r="L925" t="s">
        <v>2047</v>
      </c>
      <c r="M925" s="3">
        <v>45810</v>
      </c>
      <c r="N925">
        <f t="shared" ca="1" si="88"/>
        <v>19</v>
      </c>
      <c r="U925" t="str">
        <f t="shared" ca="1" si="89"/>
        <v>Active</v>
      </c>
      <c r="V925" t="s">
        <v>2034</v>
      </c>
      <c r="W925">
        <f t="shared" si="90"/>
        <v>3500</v>
      </c>
      <c r="X925">
        <v>10</v>
      </c>
    </row>
    <row r="926" spans="1:24" x14ac:dyDescent="0.3">
      <c r="A926" t="s">
        <v>935</v>
      </c>
      <c r="B926" t="s">
        <v>1931</v>
      </c>
      <c r="C926">
        <v>78</v>
      </c>
      <c r="D926" t="str">
        <f t="shared" si="91"/>
        <v>Senior</v>
      </c>
      <c r="E926" t="s">
        <v>2007</v>
      </c>
      <c r="F926" s="3">
        <v>45067</v>
      </c>
      <c r="G926" s="2" t="str">
        <f t="shared" si="92"/>
        <v>May</v>
      </c>
      <c r="H926" s="2" t="str">
        <f t="shared" si="87"/>
        <v>2023</v>
      </c>
      <c r="I926" t="s">
        <v>2008</v>
      </c>
      <c r="J926" t="s">
        <v>2013</v>
      </c>
      <c r="L926" t="s">
        <v>2047</v>
      </c>
      <c r="M926" s="3">
        <v>45484</v>
      </c>
      <c r="N926">
        <f t="shared" ca="1" si="88"/>
        <v>345</v>
      </c>
      <c r="O926" s="4"/>
      <c r="P926" s="4"/>
      <c r="Q926" s="13">
        <v>26</v>
      </c>
      <c r="R926" s="13">
        <v>26</v>
      </c>
      <c r="S926" s="13">
        <v>14</v>
      </c>
      <c r="T926" s="4">
        <v>9</v>
      </c>
      <c r="U926" t="str">
        <f t="shared" ca="1" si="89"/>
        <v>Churned</v>
      </c>
      <c r="V926" t="s">
        <v>2034</v>
      </c>
      <c r="W926">
        <f t="shared" si="90"/>
        <v>5500</v>
      </c>
      <c r="X926">
        <v>3</v>
      </c>
    </row>
    <row r="927" spans="1:24" x14ac:dyDescent="0.3">
      <c r="A927" t="s">
        <v>936</v>
      </c>
      <c r="B927" t="s">
        <v>1932</v>
      </c>
      <c r="C927">
        <v>34</v>
      </c>
      <c r="D927" t="str">
        <f t="shared" si="91"/>
        <v>Adult</v>
      </c>
      <c r="E927" t="s">
        <v>2007</v>
      </c>
      <c r="F927" s="3">
        <v>45095</v>
      </c>
      <c r="G927" s="2" t="str">
        <f t="shared" si="92"/>
        <v>Jun</v>
      </c>
      <c r="H927" s="2" t="str">
        <f t="shared" si="87"/>
        <v>2023</v>
      </c>
      <c r="I927" t="s">
        <v>2010</v>
      </c>
      <c r="J927" t="s">
        <v>2012</v>
      </c>
      <c r="K927" t="s">
        <v>2017</v>
      </c>
      <c r="L927" t="s">
        <v>2028</v>
      </c>
      <c r="M927" s="3">
        <v>45499</v>
      </c>
      <c r="N927">
        <f t="shared" ca="1" si="88"/>
        <v>330</v>
      </c>
      <c r="O927" s="4"/>
      <c r="P927" s="4"/>
      <c r="Q927" s="4"/>
      <c r="R927" s="4"/>
      <c r="S927" s="4"/>
      <c r="T927" s="4">
        <v>23</v>
      </c>
      <c r="U927" t="str">
        <f t="shared" ca="1" si="89"/>
        <v>Churned</v>
      </c>
      <c r="V927" t="s">
        <v>2034</v>
      </c>
      <c r="W927">
        <f t="shared" si="90"/>
        <v>3500</v>
      </c>
      <c r="X927">
        <v>6</v>
      </c>
    </row>
    <row r="928" spans="1:24" x14ac:dyDescent="0.3">
      <c r="A928" t="s">
        <v>937</v>
      </c>
      <c r="B928" t="s">
        <v>1933</v>
      </c>
      <c r="C928">
        <v>61</v>
      </c>
      <c r="D928" t="str">
        <f t="shared" si="91"/>
        <v>Senior</v>
      </c>
      <c r="E928" t="s">
        <v>2006</v>
      </c>
      <c r="F928" s="3">
        <v>45334</v>
      </c>
      <c r="G928" s="2" t="str">
        <f t="shared" si="92"/>
        <v>Feb</v>
      </c>
      <c r="H928" s="2" t="str">
        <f t="shared" si="87"/>
        <v>2024</v>
      </c>
      <c r="I928" t="s">
        <v>2010</v>
      </c>
      <c r="J928" t="s">
        <v>2012</v>
      </c>
      <c r="K928" t="s">
        <v>2016</v>
      </c>
      <c r="L928" t="s">
        <v>2047</v>
      </c>
      <c r="M928" s="3">
        <v>45652</v>
      </c>
      <c r="N928">
        <f t="shared" ca="1" si="88"/>
        <v>177</v>
      </c>
      <c r="O928" s="4"/>
      <c r="P928" s="4"/>
      <c r="Q928" s="4"/>
      <c r="R928" s="4"/>
      <c r="S928" s="4"/>
      <c r="T928" s="4">
        <v>17</v>
      </c>
      <c r="U928" t="str">
        <f t="shared" ca="1" si="89"/>
        <v>Churned</v>
      </c>
      <c r="V928" t="s">
        <v>2034</v>
      </c>
      <c r="W928">
        <f t="shared" si="90"/>
        <v>3500</v>
      </c>
      <c r="X928">
        <v>7</v>
      </c>
    </row>
    <row r="929" spans="1:24" x14ac:dyDescent="0.3">
      <c r="A929" t="s">
        <v>938</v>
      </c>
      <c r="B929" t="s">
        <v>1934</v>
      </c>
      <c r="C929">
        <v>75</v>
      </c>
      <c r="D929" t="str">
        <f t="shared" si="91"/>
        <v>Senior</v>
      </c>
      <c r="E929" t="s">
        <v>2007</v>
      </c>
      <c r="F929" s="3">
        <v>45045</v>
      </c>
      <c r="G929" s="2" t="str">
        <f t="shared" si="92"/>
        <v>Apr</v>
      </c>
      <c r="H929" s="2" t="str">
        <f t="shared" si="87"/>
        <v>2023</v>
      </c>
      <c r="I929" t="s">
        <v>2008</v>
      </c>
      <c r="J929" t="s">
        <v>2013</v>
      </c>
      <c r="L929" t="s">
        <v>2027</v>
      </c>
      <c r="M929" s="3">
        <v>45607</v>
      </c>
      <c r="N929">
        <f t="shared" ca="1" si="88"/>
        <v>222</v>
      </c>
      <c r="O929" s="4"/>
      <c r="P929" s="4"/>
      <c r="Q929" s="4"/>
      <c r="R929" s="4"/>
      <c r="S929" s="4"/>
      <c r="T929" s="4">
        <v>22</v>
      </c>
      <c r="U929" t="str">
        <f t="shared" ca="1" si="89"/>
        <v>Churned</v>
      </c>
      <c r="V929" t="s">
        <v>2035</v>
      </c>
      <c r="W929">
        <f t="shared" si="90"/>
        <v>5500</v>
      </c>
      <c r="X929">
        <v>8</v>
      </c>
    </row>
    <row r="930" spans="1:24" x14ac:dyDescent="0.3">
      <c r="A930" t="s">
        <v>939</v>
      </c>
      <c r="B930" t="s">
        <v>1935</v>
      </c>
      <c r="C930">
        <v>20</v>
      </c>
      <c r="D930" t="str">
        <f t="shared" si="91"/>
        <v>Adult</v>
      </c>
      <c r="E930" t="s">
        <v>2006</v>
      </c>
      <c r="F930" s="3">
        <v>45213</v>
      </c>
      <c r="G930" s="2" t="str">
        <f t="shared" si="92"/>
        <v>Oct</v>
      </c>
      <c r="H930" s="2" t="str">
        <f t="shared" si="87"/>
        <v>2023</v>
      </c>
      <c r="I930" t="s">
        <v>2010</v>
      </c>
      <c r="J930" t="s">
        <v>2012</v>
      </c>
      <c r="K930" t="s">
        <v>2017</v>
      </c>
      <c r="L930" t="s">
        <v>2028</v>
      </c>
      <c r="M930" s="3">
        <v>45574</v>
      </c>
      <c r="N930">
        <f t="shared" ca="1" si="88"/>
        <v>255</v>
      </c>
      <c r="O930" s="4"/>
      <c r="P930" s="4"/>
      <c r="Q930" s="4"/>
      <c r="R930" s="4"/>
      <c r="S930" s="4"/>
      <c r="T930" s="4">
        <v>13</v>
      </c>
      <c r="U930" t="str">
        <f t="shared" ca="1" si="89"/>
        <v>Churned</v>
      </c>
      <c r="V930" t="s">
        <v>2035</v>
      </c>
      <c r="W930">
        <f t="shared" si="90"/>
        <v>3500</v>
      </c>
      <c r="X930">
        <v>8</v>
      </c>
    </row>
    <row r="931" spans="1:24" x14ac:dyDescent="0.3">
      <c r="A931" t="s">
        <v>940</v>
      </c>
      <c r="B931" t="s">
        <v>1936</v>
      </c>
      <c r="C931">
        <v>41</v>
      </c>
      <c r="D931" t="str">
        <f t="shared" si="91"/>
        <v>Adult</v>
      </c>
      <c r="E931" t="s">
        <v>2007</v>
      </c>
      <c r="F931" s="3">
        <v>45161</v>
      </c>
      <c r="G931" s="2" t="str">
        <f t="shared" si="92"/>
        <v>Aug</v>
      </c>
      <c r="H931" s="2" t="str">
        <f t="shared" si="87"/>
        <v>2023</v>
      </c>
      <c r="I931" t="s">
        <v>2010</v>
      </c>
      <c r="J931" t="s">
        <v>2012</v>
      </c>
      <c r="K931" t="s">
        <v>2015</v>
      </c>
      <c r="L931" t="s">
        <v>2047</v>
      </c>
      <c r="M931" s="3">
        <v>45761</v>
      </c>
      <c r="N931">
        <f t="shared" ca="1" si="88"/>
        <v>68</v>
      </c>
      <c r="T931" s="4"/>
      <c r="U931" t="str">
        <f t="shared" ca="1" si="89"/>
        <v>Churned</v>
      </c>
      <c r="V931" t="s">
        <v>2034</v>
      </c>
      <c r="W931">
        <f t="shared" si="90"/>
        <v>3500</v>
      </c>
      <c r="X931">
        <v>7</v>
      </c>
    </row>
    <row r="932" spans="1:24" x14ac:dyDescent="0.3">
      <c r="A932" t="s">
        <v>941</v>
      </c>
      <c r="B932" t="s">
        <v>1937</v>
      </c>
      <c r="C932">
        <v>15</v>
      </c>
      <c r="D932" t="str">
        <f t="shared" si="91"/>
        <v>Teenage</v>
      </c>
      <c r="E932" t="s">
        <v>2007</v>
      </c>
      <c r="F932" s="3">
        <v>45234</v>
      </c>
      <c r="G932" s="2" t="str">
        <f t="shared" si="92"/>
        <v>Nov</v>
      </c>
      <c r="H932" s="2" t="str">
        <f t="shared" si="87"/>
        <v>2023</v>
      </c>
      <c r="I932" t="s">
        <v>2008</v>
      </c>
      <c r="J932" t="s">
        <v>2012</v>
      </c>
      <c r="K932" t="s">
        <v>2014</v>
      </c>
      <c r="L932" t="s">
        <v>2026</v>
      </c>
      <c r="M932" s="3">
        <v>45494</v>
      </c>
      <c r="N932">
        <f t="shared" ca="1" si="88"/>
        <v>335</v>
      </c>
      <c r="O932" s="4"/>
      <c r="P932" s="4"/>
      <c r="Q932" s="4"/>
      <c r="R932" s="4"/>
      <c r="S932" s="4"/>
      <c r="T932" s="4">
        <v>16</v>
      </c>
      <c r="U932" t="str">
        <f t="shared" ca="1" si="89"/>
        <v>Churned</v>
      </c>
      <c r="V932" t="s">
        <v>2035</v>
      </c>
      <c r="W932">
        <f t="shared" si="90"/>
        <v>5500</v>
      </c>
      <c r="X932">
        <v>6</v>
      </c>
    </row>
    <row r="933" spans="1:24" x14ac:dyDescent="0.3">
      <c r="A933" t="s">
        <v>942</v>
      </c>
      <c r="B933" t="s">
        <v>1938</v>
      </c>
      <c r="C933">
        <v>25</v>
      </c>
      <c r="D933" t="str">
        <f t="shared" si="91"/>
        <v>Adult</v>
      </c>
      <c r="E933" t="s">
        <v>2007</v>
      </c>
      <c r="F933" s="3">
        <v>45107</v>
      </c>
      <c r="G933" s="2" t="str">
        <f t="shared" si="92"/>
        <v>Jun</v>
      </c>
      <c r="H933" s="2" t="str">
        <f t="shared" si="87"/>
        <v>2023</v>
      </c>
      <c r="I933" t="s">
        <v>2011</v>
      </c>
      <c r="J933" t="s">
        <v>2013</v>
      </c>
      <c r="L933" t="s">
        <v>2028</v>
      </c>
      <c r="M933" s="3">
        <v>45802</v>
      </c>
      <c r="N933">
        <f t="shared" ca="1" si="88"/>
        <v>27</v>
      </c>
      <c r="T933" s="4"/>
      <c r="U933" t="str">
        <f t="shared" ca="1" si="89"/>
        <v>Active</v>
      </c>
      <c r="V933" t="s">
        <v>2034</v>
      </c>
      <c r="W933">
        <f t="shared" si="90"/>
        <v>700</v>
      </c>
      <c r="X933">
        <v>10</v>
      </c>
    </row>
    <row r="934" spans="1:24" x14ac:dyDescent="0.3">
      <c r="A934" t="s">
        <v>943</v>
      </c>
      <c r="B934" t="s">
        <v>1939</v>
      </c>
      <c r="C934">
        <v>42</v>
      </c>
      <c r="D934" t="str">
        <f t="shared" si="91"/>
        <v>Adult</v>
      </c>
      <c r="E934" t="s">
        <v>2007</v>
      </c>
      <c r="F934" s="3">
        <v>45571</v>
      </c>
      <c r="G934" s="2" t="str">
        <f t="shared" si="92"/>
        <v>Oct</v>
      </c>
      <c r="H934" s="2" t="str">
        <f t="shared" si="87"/>
        <v>2024</v>
      </c>
      <c r="I934" t="s">
        <v>2010</v>
      </c>
      <c r="J934" t="s">
        <v>2012</v>
      </c>
      <c r="K934" t="s">
        <v>2016</v>
      </c>
      <c r="L934" t="s">
        <v>2026</v>
      </c>
      <c r="M934" s="3">
        <v>45803</v>
      </c>
      <c r="N934">
        <f t="shared" ca="1" si="88"/>
        <v>26</v>
      </c>
      <c r="T934" s="4"/>
      <c r="U934" t="str">
        <f t="shared" ca="1" si="89"/>
        <v>Active</v>
      </c>
      <c r="V934" t="s">
        <v>2034</v>
      </c>
      <c r="W934">
        <f t="shared" si="90"/>
        <v>3500</v>
      </c>
      <c r="X934">
        <v>7</v>
      </c>
    </row>
    <row r="935" spans="1:24" x14ac:dyDescent="0.3">
      <c r="A935" t="s">
        <v>944</v>
      </c>
      <c r="B935" t="s">
        <v>1940</v>
      </c>
      <c r="C935">
        <v>28</v>
      </c>
      <c r="D935" t="str">
        <f t="shared" si="91"/>
        <v>Adult</v>
      </c>
      <c r="E935" t="s">
        <v>2006</v>
      </c>
      <c r="F935" s="3">
        <v>45150</v>
      </c>
      <c r="G935" s="2" t="str">
        <f t="shared" si="92"/>
        <v>Aug</v>
      </c>
      <c r="H935" s="2" t="str">
        <f t="shared" si="87"/>
        <v>2023</v>
      </c>
      <c r="I935" t="s">
        <v>2008</v>
      </c>
      <c r="J935" t="s">
        <v>2013</v>
      </c>
      <c r="L935" t="s">
        <v>2028</v>
      </c>
      <c r="M935" s="3">
        <v>45710</v>
      </c>
      <c r="N935">
        <f t="shared" ca="1" si="88"/>
        <v>119</v>
      </c>
      <c r="T935" s="4"/>
      <c r="U935" t="str">
        <f t="shared" ca="1" si="89"/>
        <v>Churned</v>
      </c>
      <c r="V935" t="s">
        <v>2035</v>
      </c>
      <c r="W935">
        <f t="shared" si="90"/>
        <v>5500</v>
      </c>
      <c r="X935">
        <v>8</v>
      </c>
    </row>
    <row r="936" spans="1:24" x14ac:dyDescent="0.3">
      <c r="A936" t="s">
        <v>945</v>
      </c>
      <c r="B936" t="s">
        <v>1941</v>
      </c>
      <c r="C936">
        <v>35</v>
      </c>
      <c r="D936" t="str">
        <f t="shared" si="91"/>
        <v>Adult</v>
      </c>
      <c r="E936" t="s">
        <v>2006</v>
      </c>
      <c r="F936" s="3">
        <v>45170</v>
      </c>
      <c r="G936" s="2" t="str">
        <f t="shared" si="92"/>
        <v>Sep</v>
      </c>
      <c r="H936" s="2" t="str">
        <f t="shared" si="87"/>
        <v>2023</v>
      </c>
      <c r="I936" t="s">
        <v>2010</v>
      </c>
      <c r="J936" t="s">
        <v>2012</v>
      </c>
      <c r="K936" t="s">
        <v>2014</v>
      </c>
      <c r="L936" t="s">
        <v>2028</v>
      </c>
      <c r="M936" s="3">
        <v>45626</v>
      </c>
      <c r="N936">
        <f t="shared" ca="1" si="88"/>
        <v>203</v>
      </c>
      <c r="O936" s="4"/>
      <c r="P936" s="4"/>
      <c r="Q936" s="13">
        <v>30</v>
      </c>
      <c r="R936" s="13">
        <v>3</v>
      </c>
      <c r="S936" s="13">
        <v>8</v>
      </c>
      <c r="T936" s="4">
        <v>5</v>
      </c>
      <c r="U936" t="str">
        <f t="shared" ca="1" si="89"/>
        <v>Churned</v>
      </c>
      <c r="V936" t="s">
        <v>2034</v>
      </c>
      <c r="W936">
        <f t="shared" si="90"/>
        <v>3500</v>
      </c>
      <c r="X936">
        <v>8</v>
      </c>
    </row>
    <row r="937" spans="1:24" x14ac:dyDescent="0.3">
      <c r="A937" t="s">
        <v>946</v>
      </c>
      <c r="B937" t="s">
        <v>1942</v>
      </c>
      <c r="C937">
        <v>43</v>
      </c>
      <c r="D937" t="str">
        <f t="shared" si="91"/>
        <v>Adult</v>
      </c>
      <c r="E937" t="s">
        <v>2006</v>
      </c>
      <c r="F937" s="3">
        <v>45629</v>
      </c>
      <c r="G937" s="2" t="str">
        <f t="shared" si="92"/>
        <v>Dec</v>
      </c>
      <c r="H937" s="2" t="str">
        <f t="shared" si="87"/>
        <v>2024</v>
      </c>
      <c r="I937" t="s">
        <v>2008</v>
      </c>
      <c r="J937" t="s">
        <v>2012</v>
      </c>
      <c r="K937" t="s">
        <v>2015</v>
      </c>
      <c r="L937" t="s">
        <v>2047</v>
      </c>
      <c r="M937" s="3">
        <v>45762</v>
      </c>
      <c r="N937">
        <f t="shared" ca="1" si="88"/>
        <v>67</v>
      </c>
      <c r="T937" s="4"/>
      <c r="U937" t="str">
        <f t="shared" ca="1" si="89"/>
        <v>Churned</v>
      </c>
      <c r="V937" t="s">
        <v>2034</v>
      </c>
      <c r="W937">
        <f t="shared" si="90"/>
        <v>5500</v>
      </c>
      <c r="X937">
        <v>2</v>
      </c>
    </row>
    <row r="938" spans="1:24" x14ac:dyDescent="0.3">
      <c r="A938" t="s">
        <v>947</v>
      </c>
      <c r="B938" t="s">
        <v>1943</v>
      </c>
      <c r="C938">
        <v>79</v>
      </c>
      <c r="D938" t="str">
        <f t="shared" si="91"/>
        <v>Senior</v>
      </c>
      <c r="E938" t="s">
        <v>2007</v>
      </c>
      <c r="F938" s="3">
        <v>45365</v>
      </c>
      <c r="G938" s="2" t="str">
        <f t="shared" si="92"/>
        <v>Mar</v>
      </c>
      <c r="H938" s="2" t="str">
        <f t="shared" si="87"/>
        <v>2024</v>
      </c>
      <c r="I938" t="s">
        <v>2010</v>
      </c>
      <c r="J938" t="s">
        <v>2012</v>
      </c>
      <c r="K938" t="s">
        <v>2016</v>
      </c>
      <c r="L938" t="s">
        <v>2026</v>
      </c>
      <c r="M938" s="3">
        <v>45526</v>
      </c>
      <c r="N938">
        <f t="shared" ca="1" si="88"/>
        <v>303</v>
      </c>
      <c r="O938" s="4"/>
      <c r="P938" s="4"/>
      <c r="Q938" s="13">
        <v>19</v>
      </c>
      <c r="R938" s="13">
        <v>1</v>
      </c>
      <c r="S938" s="13">
        <v>18</v>
      </c>
      <c r="T938" s="4">
        <v>11</v>
      </c>
      <c r="U938" t="str">
        <f t="shared" ca="1" si="89"/>
        <v>Churned</v>
      </c>
      <c r="V938" t="s">
        <v>2034</v>
      </c>
      <c r="W938">
        <f t="shared" si="90"/>
        <v>3500</v>
      </c>
      <c r="X938">
        <v>10</v>
      </c>
    </row>
    <row r="939" spans="1:24" x14ac:dyDescent="0.3">
      <c r="A939" t="s">
        <v>948</v>
      </c>
      <c r="B939" t="s">
        <v>1944</v>
      </c>
      <c r="C939">
        <v>42</v>
      </c>
      <c r="D939" t="str">
        <f t="shared" si="91"/>
        <v>Adult</v>
      </c>
      <c r="E939" t="s">
        <v>2007</v>
      </c>
      <c r="F939" s="3">
        <v>45517</v>
      </c>
      <c r="G939" s="2" t="str">
        <f t="shared" si="92"/>
        <v>Aug</v>
      </c>
      <c r="H939" s="2" t="str">
        <f t="shared" si="87"/>
        <v>2024</v>
      </c>
      <c r="I939" t="s">
        <v>2008</v>
      </c>
      <c r="J939" t="s">
        <v>2012</v>
      </c>
      <c r="K939" t="s">
        <v>2017</v>
      </c>
      <c r="L939" t="s">
        <v>2027</v>
      </c>
      <c r="M939" s="3">
        <v>45796</v>
      </c>
      <c r="N939">
        <f t="shared" ca="1" si="88"/>
        <v>33</v>
      </c>
      <c r="T939" s="4"/>
      <c r="U939" t="str">
        <f t="shared" ca="1" si="89"/>
        <v>Active</v>
      </c>
      <c r="V939" t="s">
        <v>2034</v>
      </c>
      <c r="W939">
        <f t="shared" si="90"/>
        <v>5500</v>
      </c>
      <c r="X939">
        <v>3</v>
      </c>
    </row>
    <row r="940" spans="1:24" x14ac:dyDescent="0.3">
      <c r="A940" t="s">
        <v>949</v>
      </c>
      <c r="B940" t="s">
        <v>1945</v>
      </c>
      <c r="C940">
        <v>59</v>
      </c>
      <c r="D940" t="str">
        <f t="shared" si="91"/>
        <v>Senior</v>
      </c>
      <c r="E940" t="s">
        <v>2006</v>
      </c>
      <c r="F940" s="3">
        <v>45345</v>
      </c>
      <c r="G940" s="2" t="str">
        <f t="shared" si="92"/>
        <v>Feb</v>
      </c>
      <c r="H940" s="2" t="str">
        <f t="shared" si="87"/>
        <v>2024</v>
      </c>
      <c r="I940" t="s">
        <v>2011</v>
      </c>
      <c r="J940" t="s">
        <v>2013</v>
      </c>
      <c r="L940" t="s">
        <v>2026</v>
      </c>
      <c r="M940" s="3">
        <v>45573</v>
      </c>
      <c r="N940">
        <f t="shared" ca="1" si="88"/>
        <v>256</v>
      </c>
      <c r="O940" s="4"/>
      <c r="P940" s="4"/>
      <c r="Q940" s="13">
        <v>15</v>
      </c>
      <c r="R940" s="13">
        <v>26</v>
      </c>
      <c r="S940" s="13">
        <v>16</v>
      </c>
      <c r="T940" s="4">
        <v>25</v>
      </c>
      <c r="U940" t="str">
        <f t="shared" ca="1" si="89"/>
        <v>Churned</v>
      </c>
      <c r="V940" t="s">
        <v>2035</v>
      </c>
      <c r="W940">
        <f t="shared" si="90"/>
        <v>700</v>
      </c>
      <c r="X940">
        <v>8</v>
      </c>
    </row>
    <row r="941" spans="1:24" x14ac:dyDescent="0.3">
      <c r="A941" t="s">
        <v>950</v>
      </c>
      <c r="B941" t="s">
        <v>1946</v>
      </c>
      <c r="C941">
        <v>49</v>
      </c>
      <c r="D941" t="str">
        <f t="shared" si="91"/>
        <v>Senior</v>
      </c>
      <c r="E941" t="s">
        <v>2007</v>
      </c>
      <c r="F941" s="3">
        <v>45298</v>
      </c>
      <c r="G941" s="2" t="str">
        <f t="shared" si="92"/>
        <v>Jan</v>
      </c>
      <c r="H941" s="2" t="str">
        <f t="shared" si="87"/>
        <v>2024</v>
      </c>
      <c r="I941" t="s">
        <v>2008</v>
      </c>
      <c r="J941" t="s">
        <v>2013</v>
      </c>
      <c r="L941" t="s">
        <v>2047</v>
      </c>
      <c r="M941" s="3">
        <v>45660</v>
      </c>
      <c r="N941">
        <f t="shared" ca="1" si="88"/>
        <v>169</v>
      </c>
      <c r="U941" t="str">
        <f t="shared" ca="1" si="89"/>
        <v>Churned</v>
      </c>
      <c r="V941" t="s">
        <v>2034</v>
      </c>
      <c r="W941">
        <f t="shared" si="90"/>
        <v>5500</v>
      </c>
      <c r="X941">
        <v>2</v>
      </c>
    </row>
    <row r="942" spans="1:24" x14ac:dyDescent="0.3">
      <c r="A942" t="s">
        <v>951</v>
      </c>
      <c r="B942" t="s">
        <v>1947</v>
      </c>
      <c r="C942">
        <v>15</v>
      </c>
      <c r="D942" t="str">
        <f t="shared" si="91"/>
        <v>Teenage</v>
      </c>
      <c r="E942" t="s">
        <v>2006</v>
      </c>
      <c r="F942" s="3">
        <v>45029</v>
      </c>
      <c r="G942" s="2" t="str">
        <f t="shared" si="92"/>
        <v>Apr</v>
      </c>
      <c r="H942" s="2" t="str">
        <f t="shared" si="87"/>
        <v>2023</v>
      </c>
      <c r="I942" t="s">
        <v>2009</v>
      </c>
      <c r="J942" t="s">
        <v>2013</v>
      </c>
      <c r="L942" t="s">
        <v>2025</v>
      </c>
      <c r="M942" s="3">
        <v>45542</v>
      </c>
      <c r="N942">
        <f t="shared" ca="1" si="88"/>
        <v>287</v>
      </c>
      <c r="O942" s="4"/>
      <c r="P942" s="4"/>
      <c r="Q942" s="4"/>
      <c r="R942" s="4"/>
      <c r="S942" s="4"/>
      <c r="T942" s="4">
        <v>28</v>
      </c>
      <c r="U942" t="str">
        <f t="shared" ca="1" si="89"/>
        <v>Churned</v>
      </c>
      <c r="V942" t="s">
        <v>2034</v>
      </c>
      <c r="W942">
        <f t="shared" si="90"/>
        <v>1800</v>
      </c>
      <c r="X942">
        <v>9</v>
      </c>
    </row>
    <row r="943" spans="1:24" x14ac:dyDescent="0.3">
      <c r="A943" t="s">
        <v>952</v>
      </c>
      <c r="B943" t="s">
        <v>1948</v>
      </c>
      <c r="C943">
        <v>45</v>
      </c>
      <c r="D943" t="str">
        <f t="shared" si="91"/>
        <v>Senior</v>
      </c>
      <c r="E943" t="s">
        <v>2006</v>
      </c>
      <c r="F943" s="3">
        <v>45228</v>
      </c>
      <c r="G943" s="2" t="str">
        <f t="shared" si="92"/>
        <v>Oct</v>
      </c>
      <c r="H943" s="2" t="str">
        <f t="shared" si="87"/>
        <v>2023</v>
      </c>
      <c r="I943" t="s">
        <v>2009</v>
      </c>
      <c r="J943" t="s">
        <v>2012</v>
      </c>
      <c r="K943" t="s">
        <v>2017</v>
      </c>
      <c r="L943" t="s">
        <v>2025</v>
      </c>
      <c r="M943" s="3">
        <v>45707</v>
      </c>
      <c r="N943">
        <f t="shared" ca="1" si="88"/>
        <v>122</v>
      </c>
      <c r="T943" s="4"/>
      <c r="U943" t="str">
        <f t="shared" ca="1" si="89"/>
        <v>Churned</v>
      </c>
      <c r="V943" t="s">
        <v>2034</v>
      </c>
      <c r="W943">
        <f t="shared" si="90"/>
        <v>1800</v>
      </c>
      <c r="X943">
        <v>6</v>
      </c>
    </row>
    <row r="944" spans="1:24" x14ac:dyDescent="0.3">
      <c r="A944" t="s">
        <v>953</v>
      </c>
      <c r="B944" t="s">
        <v>1949</v>
      </c>
      <c r="C944">
        <v>25</v>
      </c>
      <c r="D944" t="str">
        <f t="shared" si="91"/>
        <v>Adult</v>
      </c>
      <c r="E944" t="s">
        <v>2007</v>
      </c>
      <c r="F944" s="3">
        <v>45235</v>
      </c>
      <c r="G944" s="2" t="str">
        <f t="shared" si="92"/>
        <v>Nov</v>
      </c>
      <c r="H944" s="2" t="str">
        <f t="shared" si="87"/>
        <v>2023</v>
      </c>
      <c r="I944" t="s">
        <v>2008</v>
      </c>
      <c r="J944" t="s">
        <v>2012</v>
      </c>
      <c r="K944" t="s">
        <v>2015</v>
      </c>
      <c r="L944" t="s">
        <v>2047</v>
      </c>
      <c r="M944" s="3">
        <v>45817</v>
      </c>
      <c r="N944">
        <f t="shared" ca="1" si="88"/>
        <v>12</v>
      </c>
      <c r="U944" t="str">
        <f t="shared" ca="1" si="89"/>
        <v>Active</v>
      </c>
      <c r="V944" t="s">
        <v>2034</v>
      </c>
      <c r="W944">
        <f t="shared" si="90"/>
        <v>5500</v>
      </c>
      <c r="X944">
        <v>10</v>
      </c>
    </row>
    <row r="945" spans="1:24" x14ac:dyDescent="0.3">
      <c r="A945" t="s">
        <v>954</v>
      </c>
      <c r="B945" t="s">
        <v>1950</v>
      </c>
      <c r="C945">
        <v>50</v>
      </c>
      <c r="D945" t="str">
        <f t="shared" si="91"/>
        <v>Senior</v>
      </c>
      <c r="E945" t="s">
        <v>2006</v>
      </c>
      <c r="F945" s="3">
        <v>45576</v>
      </c>
      <c r="G945" s="2" t="str">
        <f t="shared" si="92"/>
        <v>Oct</v>
      </c>
      <c r="H945" s="2" t="str">
        <f t="shared" si="87"/>
        <v>2024</v>
      </c>
      <c r="I945" t="s">
        <v>2011</v>
      </c>
      <c r="J945" t="s">
        <v>2012</v>
      </c>
      <c r="K945" t="s">
        <v>2016</v>
      </c>
      <c r="L945" t="s">
        <v>2025</v>
      </c>
      <c r="M945" s="3">
        <v>45804</v>
      </c>
      <c r="N945">
        <f t="shared" ca="1" si="88"/>
        <v>25</v>
      </c>
      <c r="T945" s="4"/>
      <c r="U945" t="str">
        <f t="shared" ca="1" si="89"/>
        <v>Active</v>
      </c>
      <c r="V945" t="s">
        <v>2035</v>
      </c>
      <c r="W945">
        <f t="shared" si="90"/>
        <v>700</v>
      </c>
      <c r="X945">
        <v>10</v>
      </c>
    </row>
    <row r="946" spans="1:24" x14ac:dyDescent="0.3">
      <c r="A946" t="s">
        <v>955</v>
      </c>
      <c r="B946" t="s">
        <v>1951</v>
      </c>
      <c r="C946">
        <v>70</v>
      </c>
      <c r="D946" t="str">
        <f t="shared" si="91"/>
        <v>Senior</v>
      </c>
      <c r="E946" t="s">
        <v>2006</v>
      </c>
      <c r="F946" s="3">
        <v>45507</v>
      </c>
      <c r="G946" s="2" t="str">
        <f t="shared" si="92"/>
        <v>Aug</v>
      </c>
      <c r="H946" s="2" t="str">
        <f t="shared" si="87"/>
        <v>2024</v>
      </c>
      <c r="I946" t="s">
        <v>2010</v>
      </c>
      <c r="J946" t="s">
        <v>2012</v>
      </c>
      <c r="K946" t="s">
        <v>2014</v>
      </c>
      <c r="L946" t="s">
        <v>2025</v>
      </c>
      <c r="M946" s="3">
        <v>45700</v>
      </c>
      <c r="N946">
        <f t="shared" ca="1" si="88"/>
        <v>129</v>
      </c>
      <c r="T946" s="4"/>
      <c r="U946" t="str">
        <f t="shared" ca="1" si="89"/>
        <v>Churned</v>
      </c>
      <c r="V946" t="s">
        <v>2034</v>
      </c>
      <c r="W946">
        <f t="shared" si="90"/>
        <v>3500</v>
      </c>
      <c r="X946">
        <v>10</v>
      </c>
    </row>
    <row r="947" spans="1:24" x14ac:dyDescent="0.3">
      <c r="A947" t="s">
        <v>956</v>
      </c>
      <c r="B947" t="s">
        <v>1952</v>
      </c>
      <c r="C947">
        <v>17</v>
      </c>
      <c r="D947" t="str">
        <f t="shared" si="91"/>
        <v>Teenage</v>
      </c>
      <c r="E947" t="s">
        <v>2007</v>
      </c>
      <c r="F947" s="3">
        <v>45245</v>
      </c>
      <c r="G947" s="2" t="str">
        <f t="shared" si="92"/>
        <v>Nov</v>
      </c>
      <c r="H947" s="2" t="str">
        <f t="shared" si="87"/>
        <v>2023</v>
      </c>
      <c r="I947" t="s">
        <v>2011</v>
      </c>
      <c r="J947" t="s">
        <v>2012</v>
      </c>
      <c r="K947" t="s">
        <v>2017</v>
      </c>
      <c r="L947" t="s">
        <v>2028</v>
      </c>
      <c r="M947" s="3">
        <v>45607</v>
      </c>
      <c r="N947">
        <f t="shared" ca="1" si="88"/>
        <v>222</v>
      </c>
      <c r="O947" s="4"/>
      <c r="P947" s="4"/>
      <c r="Q947" s="13">
        <v>11</v>
      </c>
      <c r="R947" s="13">
        <v>21</v>
      </c>
      <c r="S947" s="13">
        <v>8</v>
      </c>
      <c r="T947" s="4">
        <v>22</v>
      </c>
      <c r="U947" t="str">
        <f t="shared" ca="1" si="89"/>
        <v>Churned</v>
      </c>
      <c r="V947" t="s">
        <v>2034</v>
      </c>
      <c r="W947">
        <f t="shared" si="90"/>
        <v>700</v>
      </c>
      <c r="X947">
        <v>3</v>
      </c>
    </row>
    <row r="948" spans="1:24" x14ac:dyDescent="0.3">
      <c r="A948" t="s">
        <v>957</v>
      </c>
      <c r="B948" t="s">
        <v>1953</v>
      </c>
      <c r="C948">
        <v>39</v>
      </c>
      <c r="D948" t="str">
        <f t="shared" si="91"/>
        <v>Adult</v>
      </c>
      <c r="E948" t="s">
        <v>2007</v>
      </c>
      <c r="F948" s="3">
        <v>45521</v>
      </c>
      <c r="G948" s="2" t="str">
        <f t="shared" si="92"/>
        <v>Aug</v>
      </c>
      <c r="H948" s="2" t="str">
        <f t="shared" si="87"/>
        <v>2024</v>
      </c>
      <c r="I948" t="s">
        <v>2010</v>
      </c>
      <c r="J948" t="s">
        <v>2013</v>
      </c>
      <c r="L948" t="s">
        <v>2028</v>
      </c>
      <c r="M948" s="3">
        <v>45757</v>
      </c>
      <c r="N948">
        <f t="shared" ca="1" si="88"/>
        <v>72</v>
      </c>
      <c r="T948" s="4"/>
      <c r="U948" t="str">
        <f t="shared" ca="1" si="89"/>
        <v>Churned</v>
      </c>
      <c r="V948" t="s">
        <v>2035</v>
      </c>
      <c r="W948">
        <f t="shared" si="90"/>
        <v>3500</v>
      </c>
      <c r="X948">
        <v>9</v>
      </c>
    </row>
    <row r="949" spans="1:24" x14ac:dyDescent="0.3">
      <c r="A949" t="s">
        <v>958</v>
      </c>
      <c r="B949" t="s">
        <v>1954</v>
      </c>
      <c r="C949">
        <v>25</v>
      </c>
      <c r="D949" t="str">
        <f t="shared" si="91"/>
        <v>Adult</v>
      </c>
      <c r="E949" t="s">
        <v>2007</v>
      </c>
      <c r="F949" s="3">
        <v>45418</v>
      </c>
      <c r="G949" s="2" t="str">
        <f t="shared" si="92"/>
        <v>May</v>
      </c>
      <c r="H949" s="2" t="str">
        <f t="shared" si="87"/>
        <v>2024</v>
      </c>
      <c r="I949" t="s">
        <v>2009</v>
      </c>
      <c r="J949" t="s">
        <v>2013</v>
      </c>
      <c r="L949" t="s">
        <v>2027</v>
      </c>
      <c r="M949" s="3">
        <v>45800</v>
      </c>
      <c r="N949">
        <f t="shared" ca="1" si="88"/>
        <v>29</v>
      </c>
      <c r="T949" s="4"/>
      <c r="U949" t="str">
        <f t="shared" ca="1" si="89"/>
        <v>Active</v>
      </c>
      <c r="V949" t="s">
        <v>2034</v>
      </c>
      <c r="W949">
        <f t="shared" si="90"/>
        <v>1800</v>
      </c>
      <c r="X949">
        <v>1</v>
      </c>
    </row>
    <row r="950" spans="1:24" x14ac:dyDescent="0.3">
      <c r="A950" t="s">
        <v>959</v>
      </c>
      <c r="B950" t="s">
        <v>1955</v>
      </c>
      <c r="C950">
        <v>47</v>
      </c>
      <c r="D950" t="str">
        <f t="shared" si="91"/>
        <v>Senior</v>
      </c>
      <c r="E950" t="s">
        <v>2007</v>
      </c>
      <c r="F950" s="3">
        <v>45418</v>
      </c>
      <c r="G950" s="2" t="str">
        <f t="shared" si="92"/>
        <v>May</v>
      </c>
      <c r="H950" s="2" t="str">
        <f t="shared" si="87"/>
        <v>2024</v>
      </c>
      <c r="I950" t="s">
        <v>2009</v>
      </c>
      <c r="J950" t="s">
        <v>2012</v>
      </c>
      <c r="K950" t="s">
        <v>2016</v>
      </c>
      <c r="L950" t="s">
        <v>2026</v>
      </c>
      <c r="M950" s="3">
        <v>45806</v>
      </c>
      <c r="N950">
        <f t="shared" ca="1" si="88"/>
        <v>23</v>
      </c>
      <c r="T950" s="4"/>
      <c r="U950" t="str">
        <f t="shared" ca="1" si="89"/>
        <v>Active</v>
      </c>
      <c r="V950" t="s">
        <v>2035</v>
      </c>
      <c r="W950">
        <f t="shared" si="90"/>
        <v>1800</v>
      </c>
      <c r="X950">
        <v>10</v>
      </c>
    </row>
    <row r="951" spans="1:24" x14ac:dyDescent="0.3">
      <c r="A951" t="s">
        <v>960</v>
      </c>
      <c r="B951" t="s">
        <v>1956</v>
      </c>
      <c r="C951">
        <v>47</v>
      </c>
      <c r="D951" t="str">
        <f t="shared" si="91"/>
        <v>Senior</v>
      </c>
      <c r="E951" t="s">
        <v>2006</v>
      </c>
      <c r="F951" s="3">
        <v>45281</v>
      </c>
      <c r="G951" s="2" t="str">
        <f t="shared" si="92"/>
        <v>Dec</v>
      </c>
      <c r="H951" s="2" t="str">
        <f t="shared" si="87"/>
        <v>2023</v>
      </c>
      <c r="I951" t="s">
        <v>2008</v>
      </c>
      <c r="J951" t="s">
        <v>2013</v>
      </c>
      <c r="L951" t="s">
        <v>2026</v>
      </c>
      <c r="M951" s="3">
        <v>45475</v>
      </c>
      <c r="N951">
        <f t="shared" ca="1" si="88"/>
        <v>354</v>
      </c>
      <c r="O951" s="4"/>
      <c r="P951" s="4"/>
      <c r="Q951" s="13">
        <v>28</v>
      </c>
      <c r="R951" s="13">
        <v>30</v>
      </c>
      <c r="S951" s="13">
        <v>30</v>
      </c>
      <c r="T951" s="4">
        <v>23</v>
      </c>
      <c r="U951" t="str">
        <f t="shared" ca="1" si="89"/>
        <v>Churned</v>
      </c>
      <c r="V951" t="s">
        <v>2034</v>
      </c>
      <c r="W951">
        <f t="shared" si="90"/>
        <v>5500</v>
      </c>
      <c r="X951">
        <v>4</v>
      </c>
    </row>
    <row r="952" spans="1:24" x14ac:dyDescent="0.3">
      <c r="A952" t="s">
        <v>961</v>
      </c>
      <c r="B952" t="s">
        <v>1957</v>
      </c>
      <c r="C952">
        <v>14</v>
      </c>
      <c r="D952" t="str">
        <f t="shared" si="91"/>
        <v>Teenage</v>
      </c>
      <c r="E952" t="s">
        <v>2007</v>
      </c>
      <c r="F952" s="3">
        <v>45199</v>
      </c>
      <c r="G952" s="2" t="str">
        <f t="shared" si="92"/>
        <v>Sep</v>
      </c>
      <c r="H952" s="2" t="str">
        <f t="shared" si="87"/>
        <v>2023</v>
      </c>
      <c r="I952" t="s">
        <v>2010</v>
      </c>
      <c r="J952" t="s">
        <v>2012</v>
      </c>
      <c r="K952" t="s">
        <v>2014</v>
      </c>
      <c r="L952" t="s">
        <v>2026</v>
      </c>
      <c r="M952" s="3">
        <v>45535</v>
      </c>
      <c r="N952">
        <f t="shared" ca="1" si="88"/>
        <v>294</v>
      </c>
      <c r="O952" s="4"/>
      <c r="P952" s="4"/>
      <c r="Q952" s="4"/>
      <c r="R952" s="4"/>
      <c r="S952" s="4"/>
      <c r="T952" s="4">
        <v>6</v>
      </c>
      <c r="U952" t="str">
        <f t="shared" ca="1" si="89"/>
        <v>Churned</v>
      </c>
      <c r="V952" t="s">
        <v>2035</v>
      </c>
      <c r="W952">
        <f t="shared" si="90"/>
        <v>3500</v>
      </c>
      <c r="X952">
        <v>6</v>
      </c>
    </row>
    <row r="953" spans="1:24" x14ac:dyDescent="0.3">
      <c r="A953" t="s">
        <v>962</v>
      </c>
      <c r="B953" t="s">
        <v>1958</v>
      </c>
      <c r="C953">
        <v>76</v>
      </c>
      <c r="D953" t="str">
        <f t="shared" si="91"/>
        <v>Senior</v>
      </c>
      <c r="E953" t="s">
        <v>2007</v>
      </c>
      <c r="F953" s="3">
        <v>45212</v>
      </c>
      <c r="G953" s="2" t="str">
        <f t="shared" si="92"/>
        <v>Oct</v>
      </c>
      <c r="H953" s="2" t="str">
        <f t="shared" si="87"/>
        <v>2023</v>
      </c>
      <c r="I953" t="s">
        <v>2008</v>
      </c>
      <c r="J953" t="s">
        <v>2012</v>
      </c>
      <c r="K953" t="s">
        <v>2016</v>
      </c>
      <c r="L953" t="s">
        <v>2025</v>
      </c>
      <c r="M953" s="3">
        <v>45795</v>
      </c>
      <c r="N953">
        <f t="shared" ca="1" si="88"/>
        <v>34</v>
      </c>
      <c r="T953" s="4"/>
      <c r="U953" t="str">
        <f t="shared" ca="1" si="89"/>
        <v>Active</v>
      </c>
      <c r="V953" t="s">
        <v>2034</v>
      </c>
      <c r="W953">
        <f t="shared" si="90"/>
        <v>5500</v>
      </c>
      <c r="X953">
        <v>10</v>
      </c>
    </row>
    <row r="954" spans="1:24" x14ac:dyDescent="0.3">
      <c r="A954" t="s">
        <v>963</v>
      </c>
      <c r="B954" t="s">
        <v>1959</v>
      </c>
      <c r="C954">
        <v>32</v>
      </c>
      <c r="D954" t="str">
        <f t="shared" si="91"/>
        <v>Adult</v>
      </c>
      <c r="E954" t="s">
        <v>2007</v>
      </c>
      <c r="F954" s="3">
        <v>45280</v>
      </c>
      <c r="G954" s="2" t="str">
        <f t="shared" si="92"/>
        <v>Dec</v>
      </c>
      <c r="H954" s="2" t="str">
        <f t="shared" si="87"/>
        <v>2023</v>
      </c>
      <c r="I954" t="s">
        <v>2008</v>
      </c>
      <c r="J954" t="s">
        <v>2013</v>
      </c>
      <c r="L954" t="s">
        <v>2027</v>
      </c>
      <c r="M954" s="3">
        <v>45579</v>
      </c>
      <c r="N954">
        <f t="shared" ca="1" si="88"/>
        <v>250</v>
      </c>
      <c r="O954" s="4"/>
      <c r="P954" s="4"/>
      <c r="Q954" s="13">
        <v>21</v>
      </c>
      <c r="R954" s="13">
        <v>8</v>
      </c>
      <c r="S954" s="13">
        <v>22</v>
      </c>
      <c r="T954" s="4">
        <v>16</v>
      </c>
      <c r="U954" t="str">
        <f t="shared" ca="1" si="89"/>
        <v>Churned</v>
      </c>
      <c r="V954" t="s">
        <v>2034</v>
      </c>
      <c r="W954">
        <f t="shared" si="90"/>
        <v>5500</v>
      </c>
      <c r="X954">
        <v>10</v>
      </c>
    </row>
    <row r="955" spans="1:24" x14ac:dyDescent="0.3">
      <c r="A955" t="s">
        <v>964</v>
      </c>
      <c r="B955" t="s">
        <v>1960</v>
      </c>
      <c r="C955">
        <v>39</v>
      </c>
      <c r="D955" t="str">
        <f t="shared" si="91"/>
        <v>Adult</v>
      </c>
      <c r="E955" t="s">
        <v>2006</v>
      </c>
      <c r="F955" s="3">
        <v>45109</v>
      </c>
      <c r="G955" s="2" t="str">
        <f t="shared" si="92"/>
        <v>Jul</v>
      </c>
      <c r="H955" s="2" t="str">
        <f t="shared" si="87"/>
        <v>2023</v>
      </c>
      <c r="I955" t="s">
        <v>2010</v>
      </c>
      <c r="J955" t="s">
        <v>2012</v>
      </c>
      <c r="K955" t="s">
        <v>2015</v>
      </c>
      <c r="L955" t="s">
        <v>2027</v>
      </c>
      <c r="M955" s="3">
        <v>45807</v>
      </c>
      <c r="N955">
        <f t="shared" ca="1" si="88"/>
        <v>22</v>
      </c>
      <c r="T955" s="4"/>
      <c r="U955" t="str">
        <f t="shared" ca="1" si="89"/>
        <v>Active</v>
      </c>
      <c r="V955" t="s">
        <v>2035</v>
      </c>
      <c r="W955">
        <f t="shared" si="90"/>
        <v>3500</v>
      </c>
      <c r="X955">
        <v>2</v>
      </c>
    </row>
    <row r="956" spans="1:24" x14ac:dyDescent="0.3">
      <c r="A956" t="s">
        <v>965</v>
      </c>
      <c r="B956" t="s">
        <v>1961</v>
      </c>
      <c r="C956">
        <v>70</v>
      </c>
      <c r="D956" t="str">
        <f t="shared" si="91"/>
        <v>Senior</v>
      </c>
      <c r="E956" t="s">
        <v>2007</v>
      </c>
      <c r="F956" s="3">
        <v>45170</v>
      </c>
      <c r="G956" s="2" t="str">
        <f t="shared" si="92"/>
        <v>Sep</v>
      </c>
      <c r="H956" s="2" t="str">
        <f t="shared" si="87"/>
        <v>2023</v>
      </c>
      <c r="I956" t="s">
        <v>2011</v>
      </c>
      <c r="J956" t="s">
        <v>2013</v>
      </c>
      <c r="L956" t="s">
        <v>2025</v>
      </c>
      <c r="M956" s="3">
        <v>45626</v>
      </c>
      <c r="N956">
        <f t="shared" ca="1" si="88"/>
        <v>203</v>
      </c>
      <c r="O956" s="4"/>
      <c r="P956" s="4"/>
      <c r="Q956" s="13">
        <v>4</v>
      </c>
      <c r="R956" s="13">
        <v>18</v>
      </c>
      <c r="S956" s="13">
        <v>30</v>
      </c>
      <c r="T956" s="4">
        <v>21</v>
      </c>
      <c r="U956" t="str">
        <f t="shared" ca="1" si="89"/>
        <v>Churned</v>
      </c>
      <c r="V956" t="s">
        <v>2035</v>
      </c>
      <c r="W956">
        <f t="shared" si="90"/>
        <v>700</v>
      </c>
      <c r="X956">
        <v>5</v>
      </c>
    </row>
    <row r="957" spans="1:24" x14ac:dyDescent="0.3">
      <c r="A957" t="s">
        <v>966</v>
      </c>
      <c r="B957" t="s">
        <v>1962</v>
      </c>
      <c r="C957">
        <v>36</v>
      </c>
      <c r="D957" t="str">
        <f t="shared" si="91"/>
        <v>Adult</v>
      </c>
      <c r="E957" t="s">
        <v>2006</v>
      </c>
      <c r="F957" s="3">
        <v>44902</v>
      </c>
      <c r="G957" s="2" t="str">
        <f t="shared" si="92"/>
        <v>Dec</v>
      </c>
      <c r="H957" s="2" t="str">
        <f t="shared" si="87"/>
        <v>2022</v>
      </c>
      <c r="I957" t="s">
        <v>2011</v>
      </c>
      <c r="J957" t="s">
        <v>2012</v>
      </c>
      <c r="K957" t="s">
        <v>2014</v>
      </c>
      <c r="L957" t="s">
        <v>2047</v>
      </c>
      <c r="M957" s="3">
        <v>45579</v>
      </c>
      <c r="N957">
        <f t="shared" ca="1" si="88"/>
        <v>250</v>
      </c>
      <c r="O957" s="4"/>
      <c r="P957" s="4"/>
      <c r="Q957" s="13">
        <v>11</v>
      </c>
      <c r="R957" s="13">
        <v>9</v>
      </c>
      <c r="S957" s="13">
        <v>29</v>
      </c>
      <c r="T957" s="4">
        <v>24</v>
      </c>
      <c r="U957" t="str">
        <f t="shared" ca="1" si="89"/>
        <v>Churned</v>
      </c>
      <c r="V957" t="s">
        <v>2034</v>
      </c>
      <c r="W957">
        <f t="shared" si="90"/>
        <v>700</v>
      </c>
      <c r="X957">
        <v>2</v>
      </c>
    </row>
    <row r="958" spans="1:24" x14ac:dyDescent="0.3">
      <c r="A958" t="s">
        <v>967</v>
      </c>
      <c r="B958" t="s">
        <v>1963</v>
      </c>
      <c r="C958">
        <v>23</v>
      </c>
      <c r="D958" t="str">
        <f t="shared" si="91"/>
        <v>Adult</v>
      </c>
      <c r="E958" t="s">
        <v>2007</v>
      </c>
      <c r="F958" s="3">
        <v>44915</v>
      </c>
      <c r="G958" s="2" t="str">
        <f t="shared" si="92"/>
        <v>Dec</v>
      </c>
      <c r="H958" s="2" t="str">
        <f t="shared" si="87"/>
        <v>2022</v>
      </c>
      <c r="I958" t="s">
        <v>2009</v>
      </c>
      <c r="J958" t="s">
        <v>2013</v>
      </c>
      <c r="L958" t="s">
        <v>2026</v>
      </c>
      <c r="M958" s="3">
        <v>45476</v>
      </c>
      <c r="N958">
        <f t="shared" ca="1" si="88"/>
        <v>353</v>
      </c>
      <c r="O958" s="4"/>
      <c r="P958" s="4"/>
      <c r="Q958" s="13">
        <v>25</v>
      </c>
      <c r="R958" s="13">
        <v>1</v>
      </c>
      <c r="S958" s="13">
        <v>21</v>
      </c>
      <c r="T958" s="4">
        <v>23</v>
      </c>
      <c r="U958" t="str">
        <f t="shared" ca="1" si="89"/>
        <v>Churned</v>
      </c>
      <c r="V958" t="s">
        <v>2034</v>
      </c>
      <c r="W958">
        <f t="shared" si="90"/>
        <v>1800</v>
      </c>
      <c r="X958">
        <v>6</v>
      </c>
    </row>
    <row r="959" spans="1:24" x14ac:dyDescent="0.3">
      <c r="A959" t="s">
        <v>968</v>
      </c>
      <c r="B959" t="s">
        <v>1964</v>
      </c>
      <c r="C959">
        <v>39</v>
      </c>
      <c r="D959" t="str">
        <f t="shared" si="91"/>
        <v>Adult</v>
      </c>
      <c r="E959" t="s">
        <v>2006</v>
      </c>
      <c r="F959" s="3">
        <v>44995</v>
      </c>
      <c r="G959" s="2" t="str">
        <f t="shared" si="92"/>
        <v>Mar</v>
      </c>
      <c r="H959" s="2" t="str">
        <f t="shared" si="87"/>
        <v>2023</v>
      </c>
      <c r="I959" t="s">
        <v>2011</v>
      </c>
      <c r="J959" t="s">
        <v>2013</v>
      </c>
      <c r="L959" t="s">
        <v>2028</v>
      </c>
      <c r="M959" s="3">
        <v>45621</v>
      </c>
      <c r="N959">
        <f t="shared" ca="1" si="88"/>
        <v>208</v>
      </c>
      <c r="O959" s="4"/>
      <c r="P959" s="4"/>
      <c r="Q959" s="13">
        <v>21</v>
      </c>
      <c r="R959" s="13">
        <v>21</v>
      </c>
      <c r="S959" s="13">
        <v>16</v>
      </c>
      <c r="T959" s="4">
        <v>11</v>
      </c>
      <c r="U959" t="str">
        <f t="shared" ca="1" si="89"/>
        <v>Churned</v>
      </c>
      <c r="V959" t="s">
        <v>2034</v>
      </c>
      <c r="W959">
        <f t="shared" si="90"/>
        <v>700</v>
      </c>
      <c r="X959">
        <v>4</v>
      </c>
    </row>
    <row r="960" spans="1:24" x14ac:dyDescent="0.3">
      <c r="A960" t="s">
        <v>969</v>
      </c>
      <c r="B960" t="s">
        <v>1965</v>
      </c>
      <c r="C960">
        <v>42</v>
      </c>
      <c r="D960" t="str">
        <f t="shared" si="91"/>
        <v>Adult</v>
      </c>
      <c r="E960" t="s">
        <v>2007</v>
      </c>
      <c r="F960" s="3">
        <v>44805</v>
      </c>
      <c r="G960" s="2" t="str">
        <f t="shared" si="92"/>
        <v>Sep</v>
      </c>
      <c r="H960" s="2" t="str">
        <f t="shared" si="87"/>
        <v>2022</v>
      </c>
      <c r="I960" t="s">
        <v>2008</v>
      </c>
      <c r="J960" t="s">
        <v>2013</v>
      </c>
      <c r="L960" t="s">
        <v>2027</v>
      </c>
      <c r="M960" s="3">
        <v>45473</v>
      </c>
      <c r="N960">
        <f t="shared" ca="1" si="88"/>
        <v>356</v>
      </c>
      <c r="O960" s="4"/>
      <c r="P960" s="4"/>
      <c r="Q960" s="13">
        <v>30</v>
      </c>
      <c r="R960" s="13">
        <v>2</v>
      </c>
      <c r="S960" s="13">
        <v>26</v>
      </c>
      <c r="T960" s="4"/>
      <c r="U960" t="str">
        <f t="shared" ca="1" si="89"/>
        <v>Churned</v>
      </c>
      <c r="V960" t="s">
        <v>2035</v>
      </c>
      <c r="W960">
        <f t="shared" si="90"/>
        <v>5500</v>
      </c>
      <c r="X960">
        <v>5</v>
      </c>
    </row>
    <row r="961" spans="1:24" x14ac:dyDescent="0.3">
      <c r="A961" t="s">
        <v>970</v>
      </c>
      <c r="B961" t="s">
        <v>1966</v>
      </c>
      <c r="C961">
        <v>72</v>
      </c>
      <c r="D961" t="str">
        <f t="shared" si="91"/>
        <v>Senior</v>
      </c>
      <c r="E961" t="s">
        <v>2006</v>
      </c>
      <c r="F961" s="3">
        <v>45198</v>
      </c>
      <c r="G961" s="2" t="str">
        <f t="shared" si="92"/>
        <v>Sep</v>
      </c>
      <c r="H961" s="2" t="str">
        <f t="shared" si="87"/>
        <v>2023</v>
      </c>
      <c r="I961" t="s">
        <v>2009</v>
      </c>
      <c r="J961" t="s">
        <v>2013</v>
      </c>
      <c r="L961" t="s">
        <v>2027</v>
      </c>
      <c r="M961" s="3">
        <v>45797</v>
      </c>
      <c r="N961">
        <f t="shared" ca="1" si="88"/>
        <v>32</v>
      </c>
      <c r="T961" s="4"/>
      <c r="U961" t="str">
        <f t="shared" ca="1" si="89"/>
        <v>Active</v>
      </c>
      <c r="V961" t="s">
        <v>2035</v>
      </c>
      <c r="W961">
        <f t="shared" si="90"/>
        <v>1800</v>
      </c>
      <c r="X961">
        <v>8</v>
      </c>
    </row>
    <row r="962" spans="1:24" x14ac:dyDescent="0.3">
      <c r="A962" t="s">
        <v>971</v>
      </c>
      <c r="B962" t="s">
        <v>1967</v>
      </c>
      <c r="C962">
        <v>57</v>
      </c>
      <c r="D962" t="str">
        <f t="shared" si="91"/>
        <v>Senior</v>
      </c>
      <c r="E962" t="s">
        <v>2007</v>
      </c>
      <c r="F962" s="3">
        <v>45453</v>
      </c>
      <c r="G962" s="2" t="str">
        <f t="shared" si="92"/>
        <v>Jun</v>
      </c>
      <c r="H962" s="2" t="str">
        <f t="shared" ref="H962:H1001" si="93">TEXT(F962,"yyyy")</f>
        <v>2024</v>
      </c>
      <c r="I962" t="s">
        <v>2008</v>
      </c>
      <c r="J962" t="s">
        <v>2012</v>
      </c>
      <c r="K962" t="s">
        <v>2017</v>
      </c>
      <c r="L962" t="s">
        <v>2025</v>
      </c>
      <c r="M962" s="3">
        <v>45753</v>
      </c>
      <c r="N962">
        <f t="shared" ref="N962:N1001" ca="1" si="94">IF(M962="", "", TODAY()-M962)</f>
        <v>76</v>
      </c>
      <c r="T962" s="4"/>
      <c r="U962" t="str">
        <f t="shared" ref="U962:U1001" ca="1" si="95">IF(N962&gt;45, "Churned", "Active")</f>
        <v>Churned</v>
      </c>
      <c r="V962" t="s">
        <v>2034</v>
      </c>
      <c r="W962">
        <f t="shared" ref="W962:W1001" si="96">IF(I962="Annual",5500,IF(I962="Quarterly",1800,IF(I962="Six month",3500,700)))</f>
        <v>5500</v>
      </c>
      <c r="X962">
        <v>8</v>
      </c>
    </row>
    <row r="963" spans="1:24" x14ac:dyDescent="0.3">
      <c r="A963" t="s">
        <v>972</v>
      </c>
      <c r="B963" t="s">
        <v>1968</v>
      </c>
      <c r="C963">
        <v>13</v>
      </c>
      <c r="D963" t="str">
        <f t="shared" ref="D963:D1001" si="97">IF(C963&gt;=45,"Senior",IF(C963&gt;=18,"Adult","Teenage"))</f>
        <v>Teenage</v>
      </c>
      <c r="E963" t="s">
        <v>2007</v>
      </c>
      <c r="F963" s="3">
        <v>44927</v>
      </c>
      <c r="G963" s="2" t="str">
        <f t="shared" ref="G963:G1001" si="98">TEXT(F963,"mmm")</f>
        <v>Jan</v>
      </c>
      <c r="H963" s="2" t="str">
        <f t="shared" si="93"/>
        <v>2023</v>
      </c>
      <c r="I963" t="s">
        <v>2010</v>
      </c>
      <c r="J963" t="s">
        <v>2012</v>
      </c>
      <c r="K963" t="s">
        <v>2016</v>
      </c>
      <c r="L963" t="s">
        <v>2028</v>
      </c>
      <c r="M963" s="3">
        <v>45480</v>
      </c>
      <c r="N963">
        <f t="shared" ca="1" si="94"/>
        <v>349</v>
      </c>
      <c r="O963" s="4"/>
      <c r="P963" s="4"/>
      <c r="Q963" s="13">
        <v>26</v>
      </c>
      <c r="R963" s="13">
        <v>13</v>
      </c>
      <c r="S963" s="13">
        <v>7</v>
      </c>
      <c r="T963" s="4">
        <v>1</v>
      </c>
      <c r="U963" t="str">
        <f t="shared" ca="1" si="95"/>
        <v>Churned</v>
      </c>
      <c r="V963" t="s">
        <v>2035</v>
      </c>
      <c r="W963">
        <f t="shared" si="96"/>
        <v>3500</v>
      </c>
      <c r="X963">
        <v>7</v>
      </c>
    </row>
    <row r="964" spans="1:24" x14ac:dyDescent="0.3">
      <c r="A964" t="s">
        <v>973</v>
      </c>
      <c r="B964" t="s">
        <v>1969</v>
      </c>
      <c r="C964">
        <v>22</v>
      </c>
      <c r="D964" t="str">
        <f t="shared" si="97"/>
        <v>Adult</v>
      </c>
      <c r="E964" t="s">
        <v>2007</v>
      </c>
      <c r="F964" s="3">
        <v>45290</v>
      </c>
      <c r="G964" s="2" t="str">
        <f t="shared" si="98"/>
        <v>Dec</v>
      </c>
      <c r="H964" s="2" t="str">
        <f t="shared" si="93"/>
        <v>2023</v>
      </c>
      <c r="I964" t="s">
        <v>2010</v>
      </c>
      <c r="J964" t="s">
        <v>2012</v>
      </c>
      <c r="K964" t="s">
        <v>2014</v>
      </c>
      <c r="L964" t="s">
        <v>2025</v>
      </c>
      <c r="M964" s="3">
        <v>45650</v>
      </c>
      <c r="N964">
        <f t="shared" ca="1" si="94"/>
        <v>179</v>
      </c>
      <c r="O964" s="4"/>
      <c r="P964" s="4"/>
      <c r="Q964" s="13">
        <v>2</v>
      </c>
      <c r="R964" s="13">
        <v>11</v>
      </c>
      <c r="S964" s="13">
        <v>3</v>
      </c>
      <c r="T964" s="4">
        <v>14</v>
      </c>
      <c r="U964" t="str">
        <f t="shared" ca="1" si="95"/>
        <v>Churned</v>
      </c>
      <c r="V964" t="s">
        <v>2034</v>
      </c>
      <c r="W964">
        <f t="shared" si="96"/>
        <v>3500</v>
      </c>
      <c r="X964">
        <v>9</v>
      </c>
    </row>
    <row r="965" spans="1:24" x14ac:dyDescent="0.3">
      <c r="A965" t="s">
        <v>974</v>
      </c>
      <c r="B965" t="s">
        <v>1970</v>
      </c>
      <c r="C965">
        <v>32</v>
      </c>
      <c r="D965" t="str">
        <f t="shared" si="97"/>
        <v>Adult</v>
      </c>
      <c r="E965" t="s">
        <v>2007</v>
      </c>
      <c r="F965" s="3">
        <v>45051</v>
      </c>
      <c r="G965" s="2" t="str">
        <f t="shared" si="98"/>
        <v>May</v>
      </c>
      <c r="H965" s="2" t="str">
        <f t="shared" si="93"/>
        <v>2023</v>
      </c>
      <c r="I965" t="s">
        <v>2010</v>
      </c>
      <c r="J965" t="s">
        <v>2012</v>
      </c>
      <c r="K965" t="s">
        <v>2014</v>
      </c>
      <c r="L965" t="s">
        <v>2025</v>
      </c>
      <c r="M965" s="3">
        <v>45600</v>
      </c>
      <c r="N965">
        <f t="shared" ca="1" si="94"/>
        <v>229</v>
      </c>
      <c r="O965" s="4"/>
      <c r="P965" s="4"/>
      <c r="Q965" s="13">
        <v>13</v>
      </c>
      <c r="R965" s="13">
        <v>15</v>
      </c>
      <c r="S965" s="13">
        <v>1</v>
      </c>
      <c r="T965" s="4">
        <v>3</v>
      </c>
      <c r="U965" t="str">
        <f t="shared" ca="1" si="95"/>
        <v>Churned</v>
      </c>
      <c r="V965" t="s">
        <v>2034</v>
      </c>
      <c r="W965">
        <f t="shared" si="96"/>
        <v>3500</v>
      </c>
      <c r="X965">
        <v>7</v>
      </c>
    </row>
    <row r="966" spans="1:24" x14ac:dyDescent="0.3">
      <c r="A966" t="s">
        <v>975</v>
      </c>
      <c r="B966" t="s">
        <v>1971</v>
      </c>
      <c r="C966">
        <v>52</v>
      </c>
      <c r="D966" t="str">
        <f t="shared" si="97"/>
        <v>Senior</v>
      </c>
      <c r="E966" t="s">
        <v>2007</v>
      </c>
      <c r="F966" s="3">
        <v>45013</v>
      </c>
      <c r="G966" s="2" t="str">
        <f t="shared" si="98"/>
        <v>Mar</v>
      </c>
      <c r="H966" s="2" t="str">
        <f t="shared" si="93"/>
        <v>2023</v>
      </c>
      <c r="I966" t="s">
        <v>2009</v>
      </c>
      <c r="J966" t="s">
        <v>2012</v>
      </c>
      <c r="K966" t="s">
        <v>2016</v>
      </c>
      <c r="L966" t="s">
        <v>2025</v>
      </c>
      <c r="M966" s="3">
        <v>45658</v>
      </c>
      <c r="N966">
        <f t="shared" ca="1" si="94"/>
        <v>171</v>
      </c>
      <c r="U966" t="str">
        <f t="shared" ca="1" si="95"/>
        <v>Churned</v>
      </c>
      <c r="V966" t="s">
        <v>2034</v>
      </c>
      <c r="W966">
        <f t="shared" si="96"/>
        <v>1800</v>
      </c>
      <c r="X966">
        <v>1</v>
      </c>
    </row>
    <row r="967" spans="1:24" x14ac:dyDescent="0.3">
      <c r="A967" t="s">
        <v>976</v>
      </c>
      <c r="B967" t="s">
        <v>1972</v>
      </c>
      <c r="C967">
        <v>17</v>
      </c>
      <c r="D967" t="str">
        <f t="shared" si="97"/>
        <v>Teenage</v>
      </c>
      <c r="E967" t="s">
        <v>2007</v>
      </c>
      <c r="F967" s="3">
        <v>45337</v>
      </c>
      <c r="G967" s="2" t="str">
        <f t="shared" si="98"/>
        <v>Feb</v>
      </c>
      <c r="H967" s="2" t="str">
        <f t="shared" si="93"/>
        <v>2024</v>
      </c>
      <c r="I967" t="s">
        <v>2010</v>
      </c>
      <c r="J967" t="s">
        <v>2012</v>
      </c>
      <c r="K967" t="s">
        <v>2016</v>
      </c>
      <c r="L967" t="s">
        <v>2025</v>
      </c>
      <c r="M967" s="3">
        <v>45588</v>
      </c>
      <c r="N967">
        <f t="shared" ca="1" si="94"/>
        <v>241</v>
      </c>
      <c r="O967" s="4"/>
      <c r="P967" s="4"/>
      <c r="Q967" s="13">
        <v>18</v>
      </c>
      <c r="R967" s="13">
        <v>21</v>
      </c>
      <c r="S967" s="13">
        <v>29</v>
      </c>
      <c r="T967" s="4">
        <v>24</v>
      </c>
      <c r="U967" t="str">
        <f t="shared" ca="1" si="95"/>
        <v>Churned</v>
      </c>
      <c r="V967" t="s">
        <v>2035</v>
      </c>
      <c r="W967">
        <f t="shared" si="96"/>
        <v>3500</v>
      </c>
      <c r="X967">
        <v>2</v>
      </c>
    </row>
    <row r="968" spans="1:24" x14ac:dyDescent="0.3">
      <c r="A968" t="s">
        <v>977</v>
      </c>
      <c r="B968" t="s">
        <v>1973</v>
      </c>
      <c r="C968">
        <v>67</v>
      </c>
      <c r="D968" t="str">
        <f t="shared" si="97"/>
        <v>Senior</v>
      </c>
      <c r="E968" t="s">
        <v>2006</v>
      </c>
      <c r="F968" s="3">
        <v>45360</v>
      </c>
      <c r="G968" s="2" t="str">
        <f t="shared" si="98"/>
        <v>Mar</v>
      </c>
      <c r="H968" s="2" t="str">
        <f t="shared" si="93"/>
        <v>2024</v>
      </c>
      <c r="I968" t="s">
        <v>2011</v>
      </c>
      <c r="J968" t="s">
        <v>2012</v>
      </c>
      <c r="K968" t="s">
        <v>2017</v>
      </c>
      <c r="L968" t="s">
        <v>2025</v>
      </c>
      <c r="M968" s="3">
        <v>45800</v>
      </c>
      <c r="N968">
        <f t="shared" ca="1" si="94"/>
        <v>29</v>
      </c>
      <c r="T968" s="4"/>
      <c r="U968" t="str">
        <f t="shared" ca="1" si="95"/>
        <v>Active</v>
      </c>
      <c r="V968" t="s">
        <v>2034</v>
      </c>
      <c r="W968">
        <f t="shared" si="96"/>
        <v>700</v>
      </c>
      <c r="X968">
        <v>6</v>
      </c>
    </row>
    <row r="969" spans="1:24" x14ac:dyDescent="0.3">
      <c r="A969" t="s">
        <v>978</v>
      </c>
      <c r="B969" t="s">
        <v>1974</v>
      </c>
      <c r="C969">
        <v>72</v>
      </c>
      <c r="D969" t="str">
        <f t="shared" si="97"/>
        <v>Senior</v>
      </c>
      <c r="E969" t="s">
        <v>2006</v>
      </c>
      <c r="F969" s="3">
        <v>45404</v>
      </c>
      <c r="G969" s="2" t="str">
        <f t="shared" si="98"/>
        <v>Apr</v>
      </c>
      <c r="H969" s="2" t="str">
        <f t="shared" si="93"/>
        <v>2024</v>
      </c>
      <c r="I969" t="s">
        <v>2010</v>
      </c>
      <c r="J969" t="s">
        <v>2012</v>
      </c>
      <c r="K969" t="s">
        <v>2015</v>
      </c>
      <c r="L969" t="s">
        <v>2026</v>
      </c>
      <c r="M969" s="3">
        <v>45676</v>
      </c>
      <c r="N969">
        <f t="shared" ca="1" si="94"/>
        <v>153</v>
      </c>
      <c r="U969" t="str">
        <f t="shared" ca="1" si="95"/>
        <v>Churned</v>
      </c>
      <c r="V969" t="s">
        <v>2035</v>
      </c>
      <c r="W969">
        <f t="shared" si="96"/>
        <v>3500</v>
      </c>
      <c r="X969">
        <v>1</v>
      </c>
    </row>
    <row r="970" spans="1:24" x14ac:dyDescent="0.3">
      <c r="A970" t="s">
        <v>979</v>
      </c>
      <c r="B970" t="s">
        <v>1975</v>
      </c>
      <c r="C970">
        <v>50</v>
      </c>
      <c r="D970" t="str">
        <f t="shared" si="97"/>
        <v>Senior</v>
      </c>
      <c r="E970" t="s">
        <v>2006</v>
      </c>
      <c r="F970" s="3">
        <v>44827</v>
      </c>
      <c r="G970" s="2" t="str">
        <f t="shared" si="98"/>
        <v>Sep</v>
      </c>
      <c r="H970" s="2" t="str">
        <f t="shared" si="93"/>
        <v>2022</v>
      </c>
      <c r="I970" t="s">
        <v>2010</v>
      </c>
      <c r="J970" t="s">
        <v>2012</v>
      </c>
      <c r="K970" t="s">
        <v>2016</v>
      </c>
      <c r="L970" t="s">
        <v>2026</v>
      </c>
      <c r="M970" s="3">
        <v>45517</v>
      </c>
      <c r="N970">
        <f t="shared" ca="1" si="94"/>
        <v>312</v>
      </c>
      <c r="O970" s="4"/>
      <c r="P970" s="4"/>
      <c r="Q970" s="4"/>
      <c r="R970" s="4"/>
      <c r="S970" s="4"/>
      <c r="T970" s="4">
        <v>19</v>
      </c>
      <c r="U970" t="str">
        <f t="shared" ca="1" si="95"/>
        <v>Churned</v>
      </c>
      <c r="V970" t="s">
        <v>2035</v>
      </c>
      <c r="W970">
        <f t="shared" si="96"/>
        <v>3500</v>
      </c>
      <c r="X970">
        <v>1</v>
      </c>
    </row>
    <row r="971" spans="1:24" x14ac:dyDescent="0.3">
      <c r="A971" t="s">
        <v>980</v>
      </c>
      <c r="B971" t="s">
        <v>1976</v>
      </c>
      <c r="C971">
        <v>16</v>
      </c>
      <c r="D971" t="str">
        <f t="shared" si="97"/>
        <v>Teenage</v>
      </c>
      <c r="E971" t="s">
        <v>2007</v>
      </c>
      <c r="F971" s="3">
        <v>45230</v>
      </c>
      <c r="G971" s="2" t="str">
        <f t="shared" si="98"/>
        <v>Oct</v>
      </c>
      <c r="H971" s="2" t="str">
        <f t="shared" si="93"/>
        <v>2023</v>
      </c>
      <c r="I971" t="s">
        <v>2008</v>
      </c>
      <c r="J971" t="s">
        <v>2012</v>
      </c>
      <c r="K971" t="s">
        <v>2014</v>
      </c>
      <c r="L971" t="s">
        <v>2047</v>
      </c>
      <c r="M971" s="3">
        <v>45697</v>
      </c>
      <c r="N971">
        <f t="shared" ca="1" si="94"/>
        <v>132</v>
      </c>
      <c r="T971" s="4"/>
      <c r="U971" t="str">
        <f t="shared" ca="1" si="95"/>
        <v>Churned</v>
      </c>
      <c r="V971" t="s">
        <v>2035</v>
      </c>
      <c r="W971">
        <f t="shared" si="96"/>
        <v>5500</v>
      </c>
      <c r="X971">
        <v>4</v>
      </c>
    </row>
    <row r="972" spans="1:24" x14ac:dyDescent="0.3">
      <c r="A972" t="s">
        <v>981</v>
      </c>
      <c r="B972" t="s">
        <v>1977</v>
      </c>
      <c r="C972">
        <v>43</v>
      </c>
      <c r="D972" t="str">
        <f t="shared" si="97"/>
        <v>Adult</v>
      </c>
      <c r="E972" t="s">
        <v>2007</v>
      </c>
      <c r="F972" s="3">
        <v>45281</v>
      </c>
      <c r="G972" s="2" t="str">
        <f t="shared" si="98"/>
        <v>Dec</v>
      </c>
      <c r="H972" s="2" t="str">
        <f t="shared" si="93"/>
        <v>2023</v>
      </c>
      <c r="I972" t="s">
        <v>2009</v>
      </c>
      <c r="J972" t="s">
        <v>2012</v>
      </c>
      <c r="K972" t="s">
        <v>2014</v>
      </c>
      <c r="L972" t="s">
        <v>2026</v>
      </c>
      <c r="M972" s="3">
        <v>45803</v>
      </c>
      <c r="N972">
        <f t="shared" ca="1" si="94"/>
        <v>26</v>
      </c>
      <c r="T972" s="4"/>
      <c r="U972" t="str">
        <f t="shared" ca="1" si="95"/>
        <v>Active</v>
      </c>
      <c r="V972" t="s">
        <v>2035</v>
      </c>
      <c r="W972">
        <f t="shared" si="96"/>
        <v>1800</v>
      </c>
      <c r="X972">
        <v>5</v>
      </c>
    </row>
    <row r="973" spans="1:24" x14ac:dyDescent="0.3">
      <c r="A973" t="s">
        <v>982</v>
      </c>
      <c r="B973" t="s">
        <v>1978</v>
      </c>
      <c r="C973">
        <v>63</v>
      </c>
      <c r="D973" t="str">
        <f t="shared" si="97"/>
        <v>Senior</v>
      </c>
      <c r="E973" t="s">
        <v>2007</v>
      </c>
      <c r="F973" s="3">
        <v>45439</v>
      </c>
      <c r="G973" s="2" t="str">
        <f t="shared" si="98"/>
        <v>May</v>
      </c>
      <c r="H973" s="2" t="str">
        <f t="shared" si="93"/>
        <v>2024</v>
      </c>
      <c r="I973" t="s">
        <v>2009</v>
      </c>
      <c r="J973" t="s">
        <v>2012</v>
      </c>
      <c r="K973" t="s">
        <v>2014</v>
      </c>
      <c r="L973" t="s">
        <v>2027</v>
      </c>
      <c r="M973" s="3">
        <v>45822</v>
      </c>
      <c r="N973">
        <f t="shared" ca="1" si="94"/>
        <v>7</v>
      </c>
      <c r="U973" t="str">
        <f t="shared" ca="1" si="95"/>
        <v>Active</v>
      </c>
      <c r="V973" t="s">
        <v>2035</v>
      </c>
      <c r="W973">
        <f t="shared" si="96"/>
        <v>1800</v>
      </c>
      <c r="X973">
        <v>4</v>
      </c>
    </row>
    <row r="974" spans="1:24" x14ac:dyDescent="0.3">
      <c r="A974" t="s">
        <v>983</v>
      </c>
      <c r="B974" t="s">
        <v>1979</v>
      </c>
      <c r="C974">
        <v>76</v>
      </c>
      <c r="D974" t="str">
        <f t="shared" si="97"/>
        <v>Senior</v>
      </c>
      <c r="E974" t="s">
        <v>2006</v>
      </c>
      <c r="F974" s="3">
        <v>45417</v>
      </c>
      <c r="G974" s="2" t="str">
        <f t="shared" si="98"/>
        <v>May</v>
      </c>
      <c r="H974" s="2" t="str">
        <f t="shared" si="93"/>
        <v>2024</v>
      </c>
      <c r="I974" t="s">
        <v>2009</v>
      </c>
      <c r="J974" t="s">
        <v>2012</v>
      </c>
      <c r="K974" t="s">
        <v>2015</v>
      </c>
      <c r="L974" t="s">
        <v>2026</v>
      </c>
      <c r="M974" s="3">
        <v>45808</v>
      </c>
      <c r="N974">
        <f t="shared" ca="1" si="94"/>
        <v>21</v>
      </c>
      <c r="T974" s="4"/>
      <c r="U974" t="str">
        <f t="shared" ca="1" si="95"/>
        <v>Active</v>
      </c>
      <c r="V974" t="s">
        <v>2035</v>
      </c>
      <c r="W974">
        <f t="shared" si="96"/>
        <v>1800</v>
      </c>
      <c r="X974">
        <v>1</v>
      </c>
    </row>
    <row r="975" spans="1:24" x14ac:dyDescent="0.3">
      <c r="A975" t="s">
        <v>984</v>
      </c>
      <c r="B975" t="s">
        <v>1980</v>
      </c>
      <c r="C975">
        <v>25</v>
      </c>
      <c r="D975" t="str">
        <f t="shared" si="97"/>
        <v>Adult</v>
      </c>
      <c r="E975" t="s">
        <v>2007</v>
      </c>
      <c r="F975" s="3">
        <v>44979</v>
      </c>
      <c r="G975" s="2" t="str">
        <f t="shared" si="98"/>
        <v>Feb</v>
      </c>
      <c r="H975" s="2" t="str">
        <f t="shared" si="93"/>
        <v>2023</v>
      </c>
      <c r="I975" t="s">
        <v>2010</v>
      </c>
      <c r="J975" t="s">
        <v>2012</v>
      </c>
      <c r="K975" t="s">
        <v>2014</v>
      </c>
      <c r="L975" t="s">
        <v>2026</v>
      </c>
      <c r="M975" s="3">
        <v>45693</v>
      </c>
      <c r="N975">
        <f t="shared" ca="1" si="94"/>
        <v>136</v>
      </c>
      <c r="T975" s="4"/>
      <c r="U975" t="str">
        <f t="shared" ca="1" si="95"/>
        <v>Churned</v>
      </c>
      <c r="V975" t="s">
        <v>2034</v>
      </c>
      <c r="W975">
        <f t="shared" si="96"/>
        <v>3500</v>
      </c>
      <c r="X975">
        <v>8</v>
      </c>
    </row>
    <row r="976" spans="1:24" x14ac:dyDescent="0.3">
      <c r="A976" t="s">
        <v>985</v>
      </c>
      <c r="B976" t="s">
        <v>1981</v>
      </c>
      <c r="C976">
        <v>48</v>
      </c>
      <c r="D976" t="str">
        <f t="shared" si="97"/>
        <v>Senior</v>
      </c>
      <c r="E976" t="s">
        <v>2006</v>
      </c>
      <c r="F976" s="3">
        <v>45053</v>
      </c>
      <c r="G976" s="2" t="str">
        <f t="shared" si="98"/>
        <v>May</v>
      </c>
      <c r="H976" s="2" t="str">
        <f t="shared" si="93"/>
        <v>2023</v>
      </c>
      <c r="I976" t="s">
        <v>2011</v>
      </c>
      <c r="J976" t="s">
        <v>2013</v>
      </c>
      <c r="L976" t="s">
        <v>2027</v>
      </c>
      <c r="M976" s="3">
        <v>45672</v>
      </c>
      <c r="N976">
        <f t="shared" ca="1" si="94"/>
        <v>157</v>
      </c>
      <c r="U976" t="str">
        <f t="shared" ca="1" si="95"/>
        <v>Churned</v>
      </c>
      <c r="V976" t="s">
        <v>2035</v>
      </c>
      <c r="W976">
        <f t="shared" si="96"/>
        <v>700</v>
      </c>
      <c r="X976">
        <v>7</v>
      </c>
    </row>
    <row r="977" spans="1:24" x14ac:dyDescent="0.3">
      <c r="A977" t="s">
        <v>986</v>
      </c>
      <c r="B977" t="s">
        <v>1982</v>
      </c>
      <c r="C977">
        <v>68</v>
      </c>
      <c r="D977" t="str">
        <f t="shared" si="97"/>
        <v>Senior</v>
      </c>
      <c r="E977" t="s">
        <v>2006</v>
      </c>
      <c r="F977" s="3">
        <v>45255</v>
      </c>
      <c r="G977" s="2" t="str">
        <f t="shared" si="98"/>
        <v>Nov</v>
      </c>
      <c r="H977" s="2" t="str">
        <f t="shared" si="93"/>
        <v>2023</v>
      </c>
      <c r="I977" t="s">
        <v>2008</v>
      </c>
      <c r="J977" t="s">
        <v>2012</v>
      </c>
      <c r="K977" t="s">
        <v>2016</v>
      </c>
      <c r="L977" t="s">
        <v>2027</v>
      </c>
      <c r="M977" s="3">
        <v>45536</v>
      </c>
      <c r="N977">
        <f t="shared" ca="1" si="94"/>
        <v>293</v>
      </c>
      <c r="O977" s="4"/>
      <c r="P977" s="4"/>
      <c r="Q977" s="13">
        <v>5</v>
      </c>
      <c r="R977" s="13">
        <v>23</v>
      </c>
      <c r="S977" s="13">
        <v>4</v>
      </c>
      <c r="T977" s="4">
        <v>15</v>
      </c>
      <c r="U977" t="str">
        <f t="shared" ca="1" si="95"/>
        <v>Churned</v>
      </c>
      <c r="V977" t="s">
        <v>2034</v>
      </c>
      <c r="W977">
        <f t="shared" si="96"/>
        <v>5500</v>
      </c>
      <c r="X977">
        <v>9</v>
      </c>
    </row>
    <row r="978" spans="1:24" x14ac:dyDescent="0.3">
      <c r="A978" t="s">
        <v>987</v>
      </c>
      <c r="B978" t="s">
        <v>1983</v>
      </c>
      <c r="C978">
        <v>17</v>
      </c>
      <c r="D978" t="str">
        <f t="shared" si="97"/>
        <v>Teenage</v>
      </c>
      <c r="E978" t="s">
        <v>2007</v>
      </c>
      <c r="F978" s="3">
        <v>45392</v>
      </c>
      <c r="G978" s="2" t="str">
        <f t="shared" si="98"/>
        <v>Apr</v>
      </c>
      <c r="H978" s="2" t="str">
        <f t="shared" si="93"/>
        <v>2024</v>
      </c>
      <c r="I978" t="s">
        <v>2010</v>
      </c>
      <c r="J978" t="s">
        <v>2012</v>
      </c>
      <c r="K978" t="s">
        <v>2017</v>
      </c>
      <c r="L978" t="s">
        <v>2025</v>
      </c>
      <c r="M978" s="3">
        <v>45723</v>
      </c>
      <c r="N978">
        <f t="shared" ca="1" si="94"/>
        <v>106</v>
      </c>
      <c r="T978" s="4"/>
      <c r="U978" t="str">
        <f t="shared" ca="1" si="95"/>
        <v>Churned</v>
      </c>
      <c r="V978" t="s">
        <v>2034</v>
      </c>
      <c r="W978">
        <f t="shared" si="96"/>
        <v>3500</v>
      </c>
      <c r="X978">
        <v>8</v>
      </c>
    </row>
    <row r="979" spans="1:24" x14ac:dyDescent="0.3">
      <c r="A979" t="s">
        <v>988</v>
      </c>
      <c r="B979" t="s">
        <v>1984</v>
      </c>
      <c r="C979">
        <v>34</v>
      </c>
      <c r="D979" t="str">
        <f t="shared" si="97"/>
        <v>Adult</v>
      </c>
      <c r="E979" t="s">
        <v>2007</v>
      </c>
      <c r="F979" s="3">
        <v>44971</v>
      </c>
      <c r="G979" s="2" t="str">
        <f t="shared" si="98"/>
        <v>Feb</v>
      </c>
      <c r="H979" s="2" t="str">
        <f t="shared" si="93"/>
        <v>2023</v>
      </c>
      <c r="I979" t="s">
        <v>2008</v>
      </c>
      <c r="J979" t="s">
        <v>2012</v>
      </c>
      <c r="K979" t="s">
        <v>2017</v>
      </c>
      <c r="L979" t="s">
        <v>2027</v>
      </c>
      <c r="M979" s="3">
        <v>45563</v>
      </c>
      <c r="N979">
        <f t="shared" ca="1" si="94"/>
        <v>266</v>
      </c>
      <c r="O979" s="4"/>
      <c r="P979" s="4"/>
      <c r="Q979" s="13">
        <v>17</v>
      </c>
      <c r="R979" s="13">
        <v>23</v>
      </c>
      <c r="S979" s="13">
        <v>26</v>
      </c>
      <c r="T979" s="4">
        <v>22</v>
      </c>
      <c r="U979" t="str">
        <f t="shared" ca="1" si="95"/>
        <v>Churned</v>
      </c>
      <c r="V979" t="s">
        <v>2034</v>
      </c>
      <c r="W979">
        <f t="shared" si="96"/>
        <v>5500</v>
      </c>
      <c r="X979">
        <v>5</v>
      </c>
    </row>
    <row r="980" spans="1:24" x14ac:dyDescent="0.3">
      <c r="A980" t="s">
        <v>989</v>
      </c>
      <c r="B980" t="s">
        <v>1985</v>
      </c>
      <c r="C980">
        <v>51</v>
      </c>
      <c r="D980" t="str">
        <f t="shared" si="97"/>
        <v>Senior</v>
      </c>
      <c r="E980" t="s">
        <v>2007</v>
      </c>
      <c r="F980" s="3">
        <v>44898</v>
      </c>
      <c r="G980" s="2" t="str">
        <f t="shared" si="98"/>
        <v>Dec</v>
      </c>
      <c r="H980" s="2" t="str">
        <f t="shared" si="93"/>
        <v>2022</v>
      </c>
      <c r="I980" t="s">
        <v>2009</v>
      </c>
      <c r="J980" t="s">
        <v>2012</v>
      </c>
      <c r="K980" t="s">
        <v>2017</v>
      </c>
      <c r="L980" t="s">
        <v>2026</v>
      </c>
      <c r="M980" s="3">
        <v>45560</v>
      </c>
      <c r="N980">
        <f t="shared" ca="1" si="94"/>
        <v>269</v>
      </c>
      <c r="O980" s="4"/>
      <c r="P980" s="4"/>
      <c r="Q980" s="4"/>
      <c r="R980" s="4"/>
      <c r="S980" s="4"/>
      <c r="T980" s="4">
        <v>30</v>
      </c>
      <c r="U980" t="str">
        <f t="shared" ca="1" si="95"/>
        <v>Churned</v>
      </c>
      <c r="V980" t="s">
        <v>2035</v>
      </c>
      <c r="W980">
        <f t="shared" si="96"/>
        <v>1800</v>
      </c>
      <c r="X980">
        <v>1</v>
      </c>
    </row>
    <row r="981" spans="1:24" x14ac:dyDescent="0.3">
      <c r="A981" t="s">
        <v>990</v>
      </c>
      <c r="B981" t="s">
        <v>1986</v>
      </c>
      <c r="C981">
        <v>27</v>
      </c>
      <c r="D981" t="str">
        <f t="shared" si="97"/>
        <v>Adult</v>
      </c>
      <c r="E981" t="s">
        <v>2007</v>
      </c>
      <c r="F981" s="3">
        <v>45477</v>
      </c>
      <c r="G981" s="2" t="str">
        <f t="shared" si="98"/>
        <v>Jul</v>
      </c>
      <c r="H981" s="2" t="str">
        <f t="shared" si="93"/>
        <v>2024</v>
      </c>
      <c r="I981" t="s">
        <v>2008</v>
      </c>
      <c r="J981" t="s">
        <v>2012</v>
      </c>
      <c r="K981" t="s">
        <v>2015</v>
      </c>
      <c r="L981" t="s">
        <v>2025</v>
      </c>
      <c r="M981" s="3">
        <v>45571</v>
      </c>
      <c r="N981">
        <f t="shared" ca="1" si="94"/>
        <v>258</v>
      </c>
      <c r="O981" s="4"/>
      <c r="P981" s="4"/>
      <c r="Q981" s="4"/>
      <c r="R981" s="4"/>
      <c r="S981" s="4"/>
      <c r="T981" s="4">
        <v>26</v>
      </c>
      <c r="U981" t="str">
        <f t="shared" ca="1" si="95"/>
        <v>Churned</v>
      </c>
      <c r="V981" t="s">
        <v>2034</v>
      </c>
      <c r="W981">
        <f t="shared" si="96"/>
        <v>5500</v>
      </c>
      <c r="X981">
        <v>4</v>
      </c>
    </row>
    <row r="982" spans="1:24" x14ac:dyDescent="0.3">
      <c r="A982" t="s">
        <v>991</v>
      </c>
      <c r="B982" t="s">
        <v>1987</v>
      </c>
      <c r="C982">
        <v>32</v>
      </c>
      <c r="D982" t="str">
        <f t="shared" si="97"/>
        <v>Adult</v>
      </c>
      <c r="E982" t="s">
        <v>2006</v>
      </c>
      <c r="F982" s="3">
        <v>45126</v>
      </c>
      <c r="G982" s="2" t="str">
        <f t="shared" si="98"/>
        <v>Jul</v>
      </c>
      <c r="H982" s="2" t="str">
        <f t="shared" si="93"/>
        <v>2023</v>
      </c>
      <c r="I982" t="s">
        <v>2008</v>
      </c>
      <c r="J982" t="s">
        <v>2012</v>
      </c>
      <c r="K982" t="s">
        <v>2016</v>
      </c>
      <c r="L982" t="s">
        <v>2025</v>
      </c>
      <c r="M982" s="3">
        <v>45526</v>
      </c>
      <c r="N982">
        <f t="shared" ca="1" si="94"/>
        <v>303</v>
      </c>
      <c r="O982" s="4"/>
      <c r="P982" s="4"/>
      <c r="Q982" s="4"/>
      <c r="R982" s="4"/>
      <c r="S982" s="4"/>
      <c r="T982" s="4">
        <v>9</v>
      </c>
      <c r="U982" t="str">
        <f t="shared" ca="1" si="95"/>
        <v>Churned</v>
      </c>
      <c r="V982" t="s">
        <v>2035</v>
      </c>
      <c r="W982">
        <f t="shared" si="96"/>
        <v>5500</v>
      </c>
      <c r="X982">
        <v>9</v>
      </c>
    </row>
    <row r="983" spans="1:24" x14ac:dyDescent="0.3">
      <c r="A983" t="s">
        <v>992</v>
      </c>
      <c r="B983" t="s">
        <v>1988</v>
      </c>
      <c r="C983">
        <v>31</v>
      </c>
      <c r="D983" t="str">
        <f t="shared" si="97"/>
        <v>Adult</v>
      </c>
      <c r="E983" t="s">
        <v>2007</v>
      </c>
      <c r="F983" s="3">
        <v>45673</v>
      </c>
      <c r="G983" s="2" t="str">
        <f t="shared" si="98"/>
        <v>Jan</v>
      </c>
      <c r="H983" s="2" t="str">
        <f t="shared" si="93"/>
        <v>2025</v>
      </c>
      <c r="I983" t="s">
        <v>2008</v>
      </c>
      <c r="J983" t="s">
        <v>2012</v>
      </c>
      <c r="K983" t="s">
        <v>2015</v>
      </c>
      <c r="L983" t="s">
        <v>2026</v>
      </c>
      <c r="M983" s="3">
        <v>45818</v>
      </c>
      <c r="N983">
        <f t="shared" ca="1" si="94"/>
        <v>11</v>
      </c>
      <c r="U983" t="str">
        <f t="shared" ca="1" si="95"/>
        <v>Active</v>
      </c>
      <c r="V983" t="s">
        <v>2034</v>
      </c>
      <c r="W983">
        <f t="shared" si="96"/>
        <v>5500</v>
      </c>
      <c r="X983">
        <v>8</v>
      </c>
    </row>
    <row r="984" spans="1:24" x14ac:dyDescent="0.3">
      <c r="A984" t="s">
        <v>993</v>
      </c>
      <c r="B984" t="s">
        <v>1989</v>
      </c>
      <c r="C984">
        <v>19</v>
      </c>
      <c r="D984" t="str">
        <f t="shared" si="97"/>
        <v>Adult</v>
      </c>
      <c r="E984" t="s">
        <v>2006</v>
      </c>
      <c r="F984" s="3">
        <v>45101</v>
      </c>
      <c r="G984" s="2" t="str">
        <f t="shared" si="98"/>
        <v>Jun</v>
      </c>
      <c r="H984" s="2" t="str">
        <f t="shared" si="93"/>
        <v>2023</v>
      </c>
      <c r="I984" t="s">
        <v>2010</v>
      </c>
      <c r="J984" t="s">
        <v>2012</v>
      </c>
      <c r="K984" t="s">
        <v>2016</v>
      </c>
      <c r="L984" t="s">
        <v>2025</v>
      </c>
      <c r="M984" s="3">
        <v>45704</v>
      </c>
      <c r="N984">
        <f t="shared" ca="1" si="94"/>
        <v>125</v>
      </c>
      <c r="T984" s="4"/>
      <c r="U984" t="str">
        <f t="shared" ca="1" si="95"/>
        <v>Churned</v>
      </c>
      <c r="V984" t="s">
        <v>2035</v>
      </c>
      <c r="W984">
        <f t="shared" si="96"/>
        <v>3500</v>
      </c>
      <c r="X984">
        <v>9</v>
      </c>
    </row>
    <row r="985" spans="1:24" x14ac:dyDescent="0.3">
      <c r="A985" t="s">
        <v>994</v>
      </c>
      <c r="B985" t="s">
        <v>1990</v>
      </c>
      <c r="C985">
        <v>66</v>
      </c>
      <c r="D985" t="str">
        <f t="shared" si="97"/>
        <v>Senior</v>
      </c>
      <c r="E985" t="s">
        <v>2007</v>
      </c>
      <c r="F985" s="3">
        <v>45456</v>
      </c>
      <c r="G985" s="2" t="str">
        <f t="shared" si="98"/>
        <v>Jun</v>
      </c>
      <c r="H985" s="2" t="str">
        <f t="shared" si="93"/>
        <v>2024</v>
      </c>
      <c r="I985" t="s">
        <v>2010</v>
      </c>
      <c r="J985" t="s">
        <v>2012</v>
      </c>
      <c r="K985" t="s">
        <v>2016</v>
      </c>
      <c r="L985" t="s">
        <v>2025</v>
      </c>
      <c r="M985" s="3">
        <v>45575</v>
      </c>
      <c r="N985">
        <f t="shared" ca="1" si="94"/>
        <v>254</v>
      </c>
      <c r="O985" s="4"/>
      <c r="P985" s="4"/>
      <c r="Q985" s="13">
        <v>24</v>
      </c>
      <c r="R985" s="13">
        <v>4</v>
      </c>
      <c r="S985" s="13">
        <v>23</v>
      </c>
      <c r="T985" s="4">
        <v>30</v>
      </c>
      <c r="U985" t="str">
        <f t="shared" ca="1" si="95"/>
        <v>Churned</v>
      </c>
      <c r="V985" t="s">
        <v>2034</v>
      </c>
      <c r="W985">
        <f t="shared" si="96"/>
        <v>3500</v>
      </c>
      <c r="X985">
        <v>1</v>
      </c>
    </row>
    <row r="986" spans="1:24" x14ac:dyDescent="0.3">
      <c r="A986" t="s">
        <v>995</v>
      </c>
      <c r="B986" t="s">
        <v>1991</v>
      </c>
      <c r="C986">
        <v>54</v>
      </c>
      <c r="D986" t="str">
        <f t="shared" si="97"/>
        <v>Senior</v>
      </c>
      <c r="E986" t="s">
        <v>2007</v>
      </c>
      <c r="F986" s="3">
        <v>45615</v>
      </c>
      <c r="G986" s="2" t="str">
        <f t="shared" si="98"/>
        <v>Nov</v>
      </c>
      <c r="H986" s="2" t="str">
        <f t="shared" si="93"/>
        <v>2024</v>
      </c>
      <c r="I986" t="s">
        <v>2008</v>
      </c>
      <c r="J986" t="s">
        <v>2013</v>
      </c>
      <c r="L986" t="s">
        <v>2026</v>
      </c>
      <c r="M986" s="3">
        <v>45812</v>
      </c>
      <c r="N986">
        <f t="shared" ca="1" si="94"/>
        <v>17</v>
      </c>
      <c r="U986" t="str">
        <f t="shared" ca="1" si="95"/>
        <v>Active</v>
      </c>
      <c r="V986" t="s">
        <v>2035</v>
      </c>
      <c r="W986">
        <f t="shared" si="96"/>
        <v>5500</v>
      </c>
      <c r="X986">
        <v>4</v>
      </c>
    </row>
    <row r="987" spans="1:24" x14ac:dyDescent="0.3">
      <c r="A987" t="s">
        <v>996</v>
      </c>
      <c r="B987" t="s">
        <v>1992</v>
      </c>
      <c r="C987">
        <v>51</v>
      </c>
      <c r="D987" t="str">
        <f t="shared" si="97"/>
        <v>Senior</v>
      </c>
      <c r="E987" t="s">
        <v>2007</v>
      </c>
      <c r="F987" s="3">
        <v>44848</v>
      </c>
      <c r="G987" s="2" t="str">
        <f t="shared" si="98"/>
        <v>Oct</v>
      </c>
      <c r="H987" s="2" t="str">
        <f t="shared" si="93"/>
        <v>2022</v>
      </c>
      <c r="I987" t="s">
        <v>2009</v>
      </c>
      <c r="J987" t="s">
        <v>2012</v>
      </c>
      <c r="K987" t="s">
        <v>2017</v>
      </c>
      <c r="L987" t="s">
        <v>2047</v>
      </c>
      <c r="M987" s="3">
        <v>45543</v>
      </c>
      <c r="N987">
        <f t="shared" ca="1" si="94"/>
        <v>286</v>
      </c>
      <c r="O987" s="4"/>
      <c r="P987" s="4"/>
      <c r="Q987" s="13">
        <v>27</v>
      </c>
      <c r="R987" s="13">
        <v>13</v>
      </c>
      <c r="S987" s="13">
        <v>11</v>
      </c>
      <c r="T987" s="4">
        <v>28</v>
      </c>
      <c r="U987" t="str">
        <f t="shared" ca="1" si="95"/>
        <v>Churned</v>
      </c>
      <c r="V987" t="s">
        <v>2034</v>
      </c>
      <c r="W987">
        <f t="shared" si="96"/>
        <v>1800</v>
      </c>
      <c r="X987">
        <v>5</v>
      </c>
    </row>
    <row r="988" spans="1:24" x14ac:dyDescent="0.3">
      <c r="A988" t="s">
        <v>997</v>
      </c>
      <c r="B988" t="s">
        <v>1993</v>
      </c>
      <c r="C988">
        <v>36</v>
      </c>
      <c r="D988" t="str">
        <f t="shared" si="97"/>
        <v>Adult</v>
      </c>
      <c r="E988" t="s">
        <v>2006</v>
      </c>
      <c r="F988" s="3">
        <v>45110</v>
      </c>
      <c r="G988" s="2" t="str">
        <f t="shared" si="98"/>
        <v>Jul</v>
      </c>
      <c r="H988" s="2" t="str">
        <f t="shared" si="93"/>
        <v>2023</v>
      </c>
      <c r="I988" t="s">
        <v>2011</v>
      </c>
      <c r="J988" t="s">
        <v>2012</v>
      </c>
      <c r="K988" t="s">
        <v>2016</v>
      </c>
      <c r="L988" t="s">
        <v>2047</v>
      </c>
      <c r="M988" s="3">
        <v>45814</v>
      </c>
      <c r="N988">
        <f t="shared" ca="1" si="94"/>
        <v>15</v>
      </c>
      <c r="U988" t="str">
        <f t="shared" ca="1" si="95"/>
        <v>Active</v>
      </c>
      <c r="V988" t="s">
        <v>2035</v>
      </c>
      <c r="W988">
        <f t="shared" si="96"/>
        <v>700</v>
      </c>
      <c r="X988">
        <v>10</v>
      </c>
    </row>
    <row r="989" spans="1:24" x14ac:dyDescent="0.3">
      <c r="A989" t="s">
        <v>998</v>
      </c>
      <c r="B989" t="s">
        <v>1994</v>
      </c>
      <c r="C989">
        <v>22</v>
      </c>
      <c r="D989" t="str">
        <f t="shared" si="97"/>
        <v>Adult</v>
      </c>
      <c r="E989" t="s">
        <v>2007</v>
      </c>
      <c r="F989" s="3">
        <v>44884</v>
      </c>
      <c r="G989" s="2" t="str">
        <f t="shared" si="98"/>
        <v>Nov</v>
      </c>
      <c r="H989" s="2" t="str">
        <f t="shared" si="93"/>
        <v>2022</v>
      </c>
      <c r="I989" t="s">
        <v>2008</v>
      </c>
      <c r="J989" t="s">
        <v>2013</v>
      </c>
      <c r="L989" t="s">
        <v>2026</v>
      </c>
      <c r="M989" s="3">
        <v>45516</v>
      </c>
      <c r="N989">
        <f t="shared" ca="1" si="94"/>
        <v>313</v>
      </c>
      <c r="O989" s="4"/>
      <c r="P989" s="4"/>
      <c r="Q989" s="13">
        <v>12</v>
      </c>
      <c r="R989" s="13">
        <v>14</v>
      </c>
      <c r="S989" s="13">
        <v>21</v>
      </c>
      <c r="T989" s="4">
        <v>16</v>
      </c>
      <c r="U989" t="str">
        <f t="shared" ca="1" si="95"/>
        <v>Churned</v>
      </c>
      <c r="V989" t="s">
        <v>2034</v>
      </c>
      <c r="W989">
        <f t="shared" si="96"/>
        <v>5500</v>
      </c>
      <c r="X989">
        <v>2</v>
      </c>
    </row>
    <row r="990" spans="1:24" x14ac:dyDescent="0.3">
      <c r="A990" t="s">
        <v>999</v>
      </c>
      <c r="B990" t="s">
        <v>1995</v>
      </c>
      <c r="C990">
        <v>39</v>
      </c>
      <c r="D990" t="str">
        <f t="shared" si="97"/>
        <v>Adult</v>
      </c>
      <c r="E990" t="s">
        <v>2006</v>
      </c>
      <c r="F990" s="3">
        <v>45034</v>
      </c>
      <c r="G990" s="2" t="str">
        <f t="shared" si="98"/>
        <v>Apr</v>
      </c>
      <c r="H990" s="2" t="str">
        <f t="shared" si="93"/>
        <v>2023</v>
      </c>
      <c r="I990" t="s">
        <v>2008</v>
      </c>
      <c r="J990" t="s">
        <v>2013</v>
      </c>
      <c r="L990" t="s">
        <v>2026</v>
      </c>
      <c r="M990" s="3">
        <v>45711</v>
      </c>
      <c r="N990">
        <f t="shared" ca="1" si="94"/>
        <v>118</v>
      </c>
      <c r="T990" s="4"/>
      <c r="U990" t="str">
        <f t="shared" ca="1" si="95"/>
        <v>Churned</v>
      </c>
      <c r="V990" t="s">
        <v>2035</v>
      </c>
      <c r="W990">
        <f t="shared" si="96"/>
        <v>5500</v>
      </c>
      <c r="X990">
        <v>7</v>
      </c>
    </row>
    <row r="991" spans="1:24" x14ac:dyDescent="0.3">
      <c r="A991" t="s">
        <v>1000</v>
      </c>
      <c r="B991" t="s">
        <v>1996</v>
      </c>
      <c r="C991">
        <v>29</v>
      </c>
      <c r="D991" t="str">
        <f t="shared" si="97"/>
        <v>Adult</v>
      </c>
      <c r="E991" t="s">
        <v>2006</v>
      </c>
      <c r="F991" s="3">
        <v>45160</v>
      </c>
      <c r="G991" s="2" t="str">
        <f t="shared" si="98"/>
        <v>Aug</v>
      </c>
      <c r="H991" s="2" t="str">
        <f t="shared" si="93"/>
        <v>2023</v>
      </c>
      <c r="I991" t="s">
        <v>2011</v>
      </c>
      <c r="J991" t="s">
        <v>2013</v>
      </c>
      <c r="L991" t="s">
        <v>2025</v>
      </c>
      <c r="M991" s="3">
        <v>45801</v>
      </c>
      <c r="N991">
        <f t="shared" ca="1" si="94"/>
        <v>28</v>
      </c>
      <c r="T991" s="4"/>
      <c r="U991" t="str">
        <f t="shared" ca="1" si="95"/>
        <v>Active</v>
      </c>
      <c r="V991" t="s">
        <v>2034</v>
      </c>
      <c r="W991">
        <f t="shared" si="96"/>
        <v>700</v>
      </c>
      <c r="X991">
        <v>2</v>
      </c>
    </row>
    <row r="992" spans="1:24" x14ac:dyDescent="0.3">
      <c r="A992" t="s">
        <v>1001</v>
      </c>
      <c r="B992" t="s">
        <v>1997</v>
      </c>
      <c r="C992">
        <v>49</v>
      </c>
      <c r="D992" t="str">
        <f t="shared" si="97"/>
        <v>Senior</v>
      </c>
      <c r="E992" t="s">
        <v>2007</v>
      </c>
      <c r="F992" s="3">
        <v>45298</v>
      </c>
      <c r="G992" s="2" t="str">
        <f t="shared" si="98"/>
        <v>Jan</v>
      </c>
      <c r="H992" s="2" t="str">
        <f t="shared" si="93"/>
        <v>2024</v>
      </c>
      <c r="I992" t="s">
        <v>2011</v>
      </c>
      <c r="J992" t="s">
        <v>2013</v>
      </c>
      <c r="L992" t="s">
        <v>2025</v>
      </c>
      <c r="M992" s="3">
        <v>45813</v>
      </c>
      <c r="N992">
        <f t="shared" ca="1" si="94"/>
        <v>16</v>
      </c>
      <c r="U992" t="str">
        <f t="shared" ca="1" si="95"/>
        <v>Active</v>
      </c>
      <c r="V992" t="s">
        <v>2034</v>
      </c>
      <c r="W992">
        <f t="shared" si="96"/>
        <v>700</v>
      </c>
      <c r="X992">
        <v>4</v>
      </c>
    </row>
    <row r="993" spans="1:24" x14ac:dyDescent="0.3">
      <c r="A993" t="s">
        <v>1002</v>
      </c>
      <c r="B993" t="s">
        <v>1998</v>
      </c>
      <c r="C993">
        <v>41</v>
      </c>
      <c r="D993" t="str">
        <f t="shared" si="97"/>
        <v>Adult</v>
      </c>
      <c r="E993" t="s">
        <v>2006</v>
      </c>
      <c r="F993" s="3">
        <v>45513</v>
      </c>
      <c r="G993" s="2" t="str">
        <f t="shared" si="98"/>
        <v>Aug</v>
      </c>
      <c r="H993" s="2" t="str">
        <f t="shared" si="93"/>
        <v>2024</v>
      </c>
      <c r="I993" t="s">
        <v>2011</v>
      </c>
      <c r="J993" t="s">
        <v>2012</v>
      </c>
      <c r="K993" t="s">
        <v>2014</v>
      </c>
      <c r="L993" t="s">
        <v>2028</v>
      </c>
      <c r="M993" s="3">
        <v>45810</v>
      </c>
      <c r="N993">
        <f t="shared" ca="1" si="94"/>
        <v>19</v>
      </c>
      <c r="U993" t="str">
        <f t="shared" ca="1" si="95"/>
        <v>Active</v>
      </c>
      <c r="V993" t="s">
        <v>2034</v>
      </c>
      <c r="W993">
        <f t="shared" si="96"/>
        <v>700</v>
      </c>
      <c r="X993">
        <v>9</v>
      </c>
    </row>
    <row r="994" spans="1:24" x14ac:dyDescent="0.3">
      <c r="A994" t="s">
        <v>1003</v>
      </c>
      <c r="B994" t="s">
        <v>1999</v>
      </c>
      <c r="C994">
        <v>20</v>
      </c>
      <c r="D994" t="str">
        <f t="shared" si="97"/>
        <v>Adult</v>
      </c>
      <c r="E994" t="s">
        <v>2006</v>
      </c>
      <c r="F994" s="3">
        <v>45418</v>
      </c>
      <c r="G994" s="2" t="str">
        <f t="shared" si="98"/>
        <v>May</v>
      </c>
      <c r="H994" s="2" t="str">
        <f t="shared" si="93"/>
        <v>2024</v>
      </c>
      <c r="I994" t="s">
        <v>2009</v>
      </c>
      <c r="J994" t="s">
        <v>2013</v>
      </c>
      <c r="L994" t="s">
        <v>2028</v>
      </c>
      <c r="M994" s="3">
        <v>45673</v>
      </c>
      <c r="N994">
        <f t="shared" ca="1" si="94"/>
        <v>156</v>
      </c>
      <c r="U994" t="str">
        <f t="shared" ca="1" si="95"/>
        <v>Churned</v>
      </c>
      <c r="V994" t="s">
        <v>2034</v>
      </c>
      <c r="W994">
        <f t="shared" si="96"/>
        <v>1800</v>
      </c>
      <c r="X994">
        <v>4</v>
      </c>
    </row>
    <row r="995" spans="1:24" x14ac:dyDescent="0.3">
      <c r="A995" t="s">
        <v>1004</v>
      </c>
      <c r="B995" t="s">
        <v>2000</v>
      </c>
      <c r="C995">
        <v>40</v>
      </c>
      <c r="D995" t="str">
        <f t="shared" si="97"/>
        <v>Adult</v>
      </c>
      <c r="E995" t="s">
        <v>2007</v>
      </c>
      <c r="F995" s="3">
        <v>45167</v>
      </c>
      <c r="G995" s="2" t="str">
        <f t="shared" si="98"/>
        <v>Aug</v>
      </c>
      <c r="H995" s="2" t="str">
        <f t="shared" si="93"/>
        <v>2023</v>
      </c>
      <c r="I995" t="s">
        <v>2009</v>
      </c>
      <c r="J995" t="s">
        <v>2012</v>
      </c>
      <c r="K995" t="s">
        <v>2017</v>
      </c>
      <c r="L995" t="s">
        <v>2025</v>
      </c>
      <c r="M995" s="3">
        <v>45685</v>
      </c>
      <c r="N995">
        <f t="shared" ca="1" si="94"/>
        <v>144</v>
      </c>
      <c r="U995" t="str">
        <f t="shared" ca="1" si="95"/>
        <v>Churned</v>
      </c>
      <c r="V995" t="s">
        <v>2034</v>
      </c>
      <c r="W995">
        <f t="shared" si="96"/>
        <v>1800</v>
      </c>
      <c r="X995">
        <v>2</v>
      </c>
    </row>
    <row r="996" spans="1:24" x14ac:dyDescent="0.3">
      <c r="A996" t="s">
        <v>1005</v>
      </c>
      <c r="B996" t="s">
        <v>1773</v>
      </c>
      <c r="C996">
        <v>45</v>
      </c>
      <c r="D996" t="str">
        <f t="shared" si="97"/>
        <v>Senior</v>
      </c>
      <c r="E996" t="s">
        <v>2006</v>
      </c>
      <c r="F996" s="3">
        <v>45145</v>
      </c>
      <c r="G996" s="2" t="str">
        <f t="shared" si="98"/>
        <v>Aug</v>
      </c>
      <c r="H996" s="2" t="str">
        <f t="shared" si="93"/>
        <v>2023</v>
      </c>
      <c r="I996" t="s">
        <v>2010</v>
      </c>
      <c r="J996" t="s">
        <v>2012</v>
      </c>
      <c r="K996" t="s">
        <v>2015</v>
      </c>
      <c r="L996" t="s">
        <v>2047</v>
      </c>
      <c r="M996" s="3">
        <v>45600</v>
      </c>
      <c r="N996">
        <f t="shared" ca="1" si="94"/>
        <v>229</v>
      </c>
      <c r="O996" s="4"/>
      <c r="P996" s="4"/>
      <c r="Q996" s="13">
        <v>13</v>
      </c>
      <c r="R996" s="13">
        <v>11</v>
      </c>
      <c r="S996" s="13">
        <v>23</v>
      </c>
      <c r="T996" s="4">
        <v>18</v>
      </c>
      <c r="U996" t="str">
        <f t="shared" ca="1" si="95"/>
        <v>Churned</v>
      </c>
      <c r="V996" t="s">
        <v>2035</v>
      </c>
      <c r="W996">
        <f t="shared" si="96"/>
        <v>3500</v>
      </c>
      <c r="X996">
        <v>8</v>
      </c>
    </row>
    <row r="997" spans="1:24" x14ac:dyDescent="0.3">
      <c r="A997" t="s">
        <v>1006</v>
      </c>
      <c r="B997" t="s">
        <v>2001</v>
      </c>
      <c r="C997">
        <v>55</v>
      </c>
      <c r="D997" t="str">
        <f t="shared" si="97"/>
        <v>Senior</v>
      </c>
      <c r="E997" t="s">
        <v>2007</v>
      </c>
      <c r="F997" s="3">
        <v>45421</v>
      </c>
      <c r="G997" s="2" t="str">
        <f t="shared" si="98"/>
        <v>May</v>
      </c>
      <c r="H997" s="2" t="str">
        <f t="shared" si="93"/>
        <v>2024</v>
      </c>
      <c r="I997" t="s">
        <v>2009</v>
      </c>
      <c r="J997" t="s">
        <v>2012</v>
      </c>
      <c r="K997" t="s">
        <v>2015</v>
      </c>
      <c r="L997" t="s">
        <v>2028</v>
      </c>
      <c r="M997" s="3">
        <v>45749</v>
      </c>
      <c r="N997">
        <f t="shared" ca="1" si="94"/>
        <v>80</v>
      </c>
      <c r="T997" s="4"/>
      <c r="U997" t="str">
        <f t="shared" ca="1" si="95"/>
        <v>Churned</v>
      </c>
      <c r="V997" t="s">
        <v>2035</v>
      </c>
      <c r="W997">
        <f t="shared" si="96"/>
        <v>1800</v>
      </c>
      <c r="X997">
        <v>5</v>
      </c>
    </row>
    <row r="998" spans="1:24" x14ac:dyDescent="0.3">
      <c r="A998" t="s">
        <v>1007</v>
      </c>
      <c r="B998" t="s">
        <v>2002</v>
      </c>
      <c r="C998">
        <v>24</v>
      </c>
      <c r="D998" t="str">
        <f t="shared" si="97"/>
        <v>Adult</v>
      </c>
      <c r="E998" t="s">
        <v>2007</v>
      </c>
      <c r="F998" s="3">
        <v>45650</v>
      </c>
      <c r="G998" s="2" t="str">
        <f t="shared" si="98"/>
        <v>Dec</v>
      </c>
      <c r="H998" s="2" t="str">
        <f t="shared" si="93"/>
        <v>2024</v>
      </c>
      <c r="I998" t="s">
        <v>2009</v>
      </c>
      <c r="J998" t="s">
        <v>2012</v>
      </c>
      <c r="K998" t="s">
        <v>2014</v>
      </c>
      <c r="L998" t="s">
        <v>2025</v>
      </c>
      <c r="M998" s="3">
        <v>45799</v>
      </c>
      <c r="N998">
        <f t="shared" ca="1" si="94"/>
        <v>30</v>
      </c>
      <c r="T998" s="4"/>
      <c r="U998" t="str">
        <f t="shared" ca="1" si="95"/>
        <v>Active</v>
      </c>
      <c r="V998" t="s">
        <v>2035</v>
      </c>
      <c r="W998">
        <f t="shared" si="96"/>
        <v>1800</v>
      </c>
      <c r="X998">
        <v>5</v>
      </c>
    </row>
    <row r="999" spans="1:24" x14ac:dyDescent="0.3">
      <c r="A999" t="s">
        <v>1008</v>
      </c>
      <c r="B999" t="s">
        <v>2003</v>
      </c>
      <c r="C999">
        <v>70</v>
      </c>
      <c r="D999" t="str">
        <f t="shared" si="97"/>
        <v>Senior</v>
      </c>
      <c r="E999" t="s">
        <v>2007</v>
      </c>
      <c r="F999" s="3">
        <v>45431</v>
      </c>
      <c r="G999" s="2" t="str">
        <f t="shared" si="98"/>
        <v>May</v>
      </c>
      <c r="H999" s="2" t="str">
        <f t="shared" si="93"/>
        <v>2024</v>
      </c>
      <c r="I999" t="s">
        <v>2009</v>
      </c>
      <c r="J999" t="s">
        <v>2012</v>
      </c>
      <c r="K999" t="s">
        <v>2016</v>
      </c>
      <c r="L999" t="s">
        <v>2026</v>
      </c>
      <c r="M999" s="3">
        <v>45546</v>
      </c>
      <c r="N999">
        <f t="shared" ca="1" si="94"/>
        <v>283</v>
      </c>
      <c r="O999" s="4"/>
      <c r="P999" s="4"/>
      <c r="Q999" s="4"/>
      <c r="R999" s="4"/>
      <c r="S999" s="4"/>
      <c r="T999" s="4">
        <v>12</v>
      </c>
      <c r="U999" t="str">
        <f t="shared" ca="1" si="95"/>
        <v>Churned</v>
      </c>
      <c r="V999" t="s">
        <v>2034</v>
      </c>
      <c r="W999">
        <f t="shared" si="96"/>
        <v>1800</v>
      </c>
      <c r="X999">
        <v>3</v>
      </c>
    </row>
    <row r="1000" spans="1:24" x14ac:dyDescent="0.3">
      <c r="A1000" t="s">
        <v>1009</v>
      </c>
      <c r="B1000" t="s">
        <v>2004</v>
      </c>
      <c r="C1000">
        <v>34</v>
      </c>
      <c r="D1000" t="str">
        <f t="shared" si="97"/>
        <v>Adult</v>
      </c>
      <c r="E1000" t="s">
        <v>2007</v>
      </c>
      <c r="F1000" s="3">
        <v>45714</v>
      </c>
      <c r="G1000" s="2" t="str">
        <f t="shared" si="98"/>
        <v>Feb</v>
      </c>
      <c r="H1000" s="2" t="str">
        <f t="shared" si="93"/>
        <v>2025</v>
      </c>
      <c r="I1000" t="s">
        <v>2008</v>
      </c>
      <c r="J1000" t="s">
        <v>2013</v>
      </c>
      <c r="L1000" t="s">
        <v>2027</v>
      </c>
      <c r="M1000" s="3">
        <v>45808</v>
      </c>
      <c r="N1000">
        <f t="shared" ca="1" si="94"/>
        <v>21</v>
      </c>
      <c r="T1000" s="4"/>
      <c r="U1000" t="str">
        <f t="shared" ca="1" si="95"/>
        <v>Active</v>
      </c>
      <c r="V1000" t="s">
        <v>2035</v>
      </c>
      <c r="W1000">
        <f t="shared" si="96"/>
        <v>5500</v>
      </c>
      <c r="X1000">
        <v>6</v>
      </c>
    </row>
    <row r="1001" spans="1:24" x14ac:dyDescent="0.3">
      <c r="A1001" t="s">
        <v>1010</v>
      </c>
      <c r="B1001" t="s">
        <v>2005</v>
      </c>
      <c r="C1001">
        <v>35</v>
      </c>
      <c r="D1001" t="str">
        <f t="shared" si="97"/>
        <v>Adult</v>
      </c>
      <c r="E1001" t="s">
        <v>2007</v>
      </c>
      <c r="F1001" s="3">
        <v>45167</v>
      </c>
      <c r="G1001" s="2" t="str">
        <f t="shared" si="98"/>
        <v>Aug</v>
      </c>
      <c r="H1001" s="2" t="str">
        <f t="shared" si="93"/>
        <v>2023</v>
      </c>
      <c r="I1001" t="s">
        <v>2010</v>
      </c>
      <c r="J1001" t="s">
        <v>2012</v>
      </c>
      <c r="K1001" t="s">
        <v>2014</v>
      </c>
      <c r="L1001" t="s">
        <v>2047</v>
      </c>
      <c r="M1001" s="3">
        <v>45704</v>
      </c>
      <c r="N1001">
        <f t="shared" ca="1" si="94"/>
        <v>125</v>
      </c>
      <c r="T1001" s="4"/>
      <c r="U1001" t="str">
        <f t="shared" ca="1" si="95"/>
        <v>Churned</v>
      </c>
      <c r="V1001" t="s">
        <v>2035</v>
      </c>
      <c r="W1001">
        <f t="shared" si="96"/>
        <v>3500</v>
      </c>
      <c r="X1001">
        <v>5</v>
      </c>
    </row>
    <row r="1002" spans="1:24" x14ac:dyDescent="0.3">
      <c r="T1002" s="13" t="s">
        <v>2022</v>
      </c>
    </row>
    <row r="1003" spans="1:24" x14ac:dyDescent="0.3">
      <c r="T1003" s="13" t="s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9A47-6635-4180-A8C2-A4AAACFD2EAC}">
  <dimension ref="A1:E10"/>
  <sheetViews>
    <sheetView workbookViewId="0">
      <selection activeCell="H3" sqref="H3"/>
    </sheetView>
  </sheetViews>
  <sheetFormatPr defaultColWidth="22.44140625" defaultRowHeight="36" customHeight="1" x14ac:dyDescent="0.3"/>
  <cols>
    <col min="1" max="1" width="19.21875" bestFit="1" customWidth="1"/>
    <col min="2" max="2" width="11.88671875" style="9" bestFit="1" customWidth="1"/>
  </cols>
  <sheetData>
    <row r="1" spans="1:5" ht="36" customHeight="1" x14ac:dyDescent="0.3">
      <c r="A1" s="14" t="s">
        <v>2046</v>
      </c>
      <c r="B1" s="14"/>
      <c r="D1" s="15" t="s">
        <v>2022</v>
      </c>
      <c r="E1" s="15"/>
    </row>
    <row r="2" spans="1:5" ht="24" customHeight="1" x14ac:dyDescent="0.3">
      <c r="A2" s="6" t="s">
        <v>2043</v>
      </c>
      <c r="B2" s="8" t="s">
        <v>2044</v>
      </c>
    </row>
    <row r="3" spans="1:5" ht="36" customHeight="1" x14ac:dyDescent="0.3">
      <c r="A3" s="7" t="s">
        <v>2037</v>
      </c>
      <c r="B3" s="9">
        <v>25000</v>
      </c>
    </row>
    <row r="4" spans="1:5" ht="36" customHeight="1" x14ac:dyDescent="0.3">
      <c r="A4" s="7" t="s">
        <v>2038</v>
      </c>
      <c r="B4" s="9">
        <v>90000</v>
      </c>
    </row>
    <row r="5" spans="1:5" ht="36" customHeight="1" x14ac:dyDescent="0.3">
      <c r="A5" s="7" t="s">
        <v>2039</v>
      </c>
      <c r="B5" s="9">
        <v>3000</v>
      </c>
    </row>
    <row r="6" spans="1:5" ht="36" customHeight="1" x14ac:dyDescent="0.3">
      <c r="A6" s="7" t="s">
        <v>2040</v>
      </c>
      <c r="B6" s="9">
        <v>3000</v>
      </c>
    </row>
    <row r="7" spans="1:5" ht="36" customHeight="1" x14ac:dyDescent="0.3">
      <c r="A7" s="7" t="s">
        <v>2041</v>
      </c>
      <c r="B7" s="9">
        <v>1000</v>
      </c>
    </row>
    <row r="8" spans="1:5" ht="36" customHeight="1" x14ac:dyDescent="0.3">
      <c r="A8" s="7" t="s">
        <v>2042</v>
      </c>
      <c r="B8" s="9">
        <v>1000</v>
      </c>
    </row>
    <row r="9" spans="1:5" ht="36" customHeight="1" x14ac:dyDescent="0.3">
      <c r="A9" s="5" t="s">
        <v>2045</v>
      </c>
      <c r="B9" s="8">
        <f>SUM(B3:B8)</f>
        <v>123000</v>
      </c>
    </row>
    <row r="10" spans="1:5" ht="36" customHeight="1" x14ac:dyDescent="0.3">
      <c r="B10" s="9" t="s">
        <v>2022</v>
      </c>
      <c r="C10" s="9">
        <f>B9/60</f>
        <v>2050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AFDA-47CA-4586-B4CF-370373FC51B8}">
  <dimension ref="A1:H1001"/>
  <sheetViews>
    <sheetView workbookViewId="0">
      <selection activeCell="J14" sqref="J14"/>
    </sheetView>
  </sheetViews>
  <sheetFormatPr defaultRowHeight="14.4" x14ac:dyDescent="0.3"/>
  <cols>
    <col min="1" max="1" width="10.44140625" bestFit="1" customWidth="1"/>
    <col min="2" max="2" width="20.88671875" bestFit="1" customWidth="1"/>
    <col min="3" max="3" width="15.21875" bestFit="1" customWidth="1"/>
    <col min="4" max="4" width="15.109375" bestFit="1" customWidth="1"/>
    <col min="5" max="5" width="15.21875" bestFit="1" customWidth="1"/>
    <col min="6" max="6" width="16.77734375" bestFit="1" customWidth="1"/>
    <col min="7" max="7" width="18.88671875" bestFit="1" customWidth="1"/>
    <col min="8" max="8" width="18" bestFit="1" customWidth="1"/>
  </cols>
  <sheetData>
    <row r="1" spans="1:8" x14ac:dyDescent="0.3">
      <c r="A1" s="1" t="s">
        <v>0</v>
      </c>
      <c r="B1" s="1" t="s">
        <v>1</v>
      </c>
      <c r="C1" s="1" t="s">
        <v>2048</v>
      </c>
      <c r="D1" s="1" t="s">
        <v>2049</v>
      </c>
      <c r="E1" s="1" t="s">
        <v>2050</v>
      </c>
      <c r="F1" s="1" t="s">
        <v>2051</v>
      </c>
      <c r="G1" s="1" t="s">
        <v>2052</v>
      </c>
      <c r="H1" s="1" t="s">
        <v>2053</v>
      </c>
    </row>
    <row r="2" spans="1:8" x14ac:dyDescent="0.3">
      <c r="A2" t="s">
        <v>11</v>
      </c>
      <c r="B2" t="s">
        <v>1011</v>
      </c>
      <c r="C2" s="13" t="s">
        <v>2057</v>
      </c>
      <c r="D2" s="13">
        <v>15</v>
      </c>
      <c r="E2" s="13">
        <v>20</v>
      </c>
      <c r="F2" s="13">
        <v>25</v>
      </c>
      <c r="G2" s="13">
        <v>18</v>
      </c>
      <c r="H2" s="13">
        <v>20</v>
      </c>
    </row>
    <row r="3" spans="1:8" x14ac:dyDescent="0.3">
      <c r="A3" t="s">
        <v>12</v>
      </c>
      <c r="B3" t="s">
        <v>1012</v>
      </c>
      <c r="C3" s="13" t="s">
        <v>2057</v>
      </c>
      <c r="D3" s="13">
        <v>23</v>
      </c>
      <c r="E3" s="13">
        <v>22</v>
      </c>
      <c r="F3" s="13">
        <v>17</v>
      </c>
      <c r="G3" s="13">
        <v>21</v>
      </c>
      <c r="H3" s="13">
        <v>26</v>
      </c>
    </row>
    <row r="4" spans="1:8" x14ac:dyDescent="0.3">
      <c r="A4" t="s">
        <v>13</v>
      </c>
      <c r="B4" t="s">
        <v>1013</v>
      </c>
      <c r="C4" s="13" t="s">
        <v>2057</v>
      </c>
      <c r="D4" s="13" t="s">
        <v>2057</v>
      </c>
      <c r="E4" s="13" t="s">
        <v>2057</v>
      </c>
      <c r="F4" s="13" t="s">
        <v>2057</v>
      </c>
      <c r="G4" s="13" t="s">
        <v>2057</v>
      </c>
      <c r="H4" s="13">
        <v>10</v>
      </c>
    </row>
    <row r="5" spans="1:8" x14ac:dyDescent="0.3">
      <c r="A5" t="s">
        <v>14</v>
      </c>
      <c r="B5" t="s">
        <v>1014</v>
      </c>
      <c r="C5" s="13" t="s">
        <v>2057</v>
      </c>
      <c r="D5" s="13" t="s">
        <v>2057</v>
      </c>
      <c r="E5" s="13" t="s">
        <v>2057</v>
      </c>
      <c r="F5" s="13">
        <v>18</v>
      </c>
      <c r="G5" s="13">
        <v>21</v>
      </c>
      <c r="H5" s="13">
        <v>15</v>
      </c>
    </row>
    <row r="6" spans="1:8" x14ac:dyDescent="0.3">
      <c r="A6" t="s">
        <v>15</v>
      </c>
      <c r="B6" t="s">
        <v>1015</v>
      </c>
      <c r="C6" s="13" t="s">
        <v>2057</v>
      </c>
      <c r="D6" s="13" t="s">
        <v>2057</v>
      </c>
      <c r="E6" s="13" t="s">
        <v>2057</v>
      </c>
      <c r="F6" s="13" t="s">
        <v>2057</v>
      </c>
      <c r="G6" s="13" t="s">
        <v>2057</v>
      </c>
      <c r="H6" s="13">
        <v>3</v>
      </c>
    </row>
    <row r="7" spans="1:8" x14ac:dyDescent="0.3">
      <c r="A7" t="s">
        <v>16</v>
      </c>
      <c r="B7" t="s">
        <v>1016</v>
      </c>
      <c r="C7" s="13">
        <v>6</v>
      </c>
      <c r="D7" s="13">
        <v>28</v>
      </c>
      <c r="E7" s="13">
        <v>29</v>
      </c>
      <c r="F7" s="13">
        <v>30</v>
      </c>
      <c r="G7" s="13">
        <v>25</v>
      </c>
      <c r="H7" s="13">
        <v>28</v>
      </c>
    </row>
    <row r="8" spans="1:8" x14ac:dyDescent="0.3">
      <c r="A8" t="s">
        <v>17</v>
      </c>
      <c r="B8" t="s">
        <v>1017</v>
      </c>
      <c r="C8" s="13" t="s">
        <v>2057</v>
      </c>
      <c r="D8" s="13" t="s">
        <v>2057</v>
      </c>
      <c r="E8" s="13">
        <v>10</v>
      </c>
      <c r="F8" s="13">
        <v>19</v>
      </c>
      <c r="G8" s="13">
        <v>21</v>
      </c>
      <c r="H8" s="13">
        <v>15</v>
      </c>
    </row>
    <row r="9" spans="1:8" x14ac:dyDescent="0.3">
      <c r="A9" t="s">
        <v>18</v>
      </c>
      <c r="B9" t="s">
        <v>1018</v>
      </c>
      <c r="C9" s="13" t="s">
        <v>2057</v>
      </c>
      <c r="D9" s="13" t="s">
        <v>2057</v>
      </c>
      <c r="E9" s="13" t="s">
        <v>2057</v>
      </c>
      <c r="F9" s="13">
        <v>22</v>
      </c>
      <c r="G9" s="13">
        <v>25</v>
      </c>
      <c r="H9" s="13">
        <v>24</v>
      </c>
    </row>
    <row r="10" spans="1:8" x14ac:dyDescent="0.3">
      <c r="A10" t="s">
        <v>19</v>
      </c>
      <c r="B10" t="s">
        <v>1019</v>
      </c>
      <c r="C10" s="13" t="s">
        <v>2057</v>
      </c>
      <c r="D10" s="13" t="s">
        <v>2057</v>
      </c>
      <c r="E10" s="13" t="s">
        <v>2057</v>
      </c>
      <c r="F10" s="13">
        <v>11</v>
      </c>
      <c r="G10" s="13">
        <v>21</v>
      </c>
      <c r="H10" s="13">
        <v>19</v>
      </c>
    </row>
    <row r="11" spans="1:8" x14ac:dyDescent="0.3">
      <c r="A11" t="s">
        <v>20</v>
      </c>
      <c r="B11" t="s">
        <v>1020</v>
      </c>
      <c r="C11" s="13" t="s">
        <v>2057</v>
      </c>
      <c r="D11" s="13" t="s">
        <v>2057</v>
      </c>
      <c r="E11" s="13" t="s">
        <v>2057</v>
      </c>
      <c r="F11" s="13">
        <v>11</v>
      </c>
      <c r="G11" s="13">
        <v>18</v>
      </c>
      <c r="H11" s="13">
        <v>25</v>
      </c>
    </row>
    <row r="12" spans="1:8" x14ac:dyDescent="0.3">
      <c r="A12" t="s">
        <v>21</v>
      </c>
      <c r="B12" t="s">
        <v>1021</v>
      </c>
      <c r="C12" s="13" t="s">
        <v>2057</v>
      </c>
      <c r="D12" s="13" t="s">
        <v>2057</v>
      </c>
      <c r="E12" s="13" t="s">
        <v>2057</v>
      </c>
      <c r="F12" s="13" t="s">
        <v>2057</v>
      </c>
      <c r="G12" s="13">
        <v>4</v>
      </c>
      <c r="H12" s="13">
        <v>21</v>
      </c>
    </row>
    <row r="13" spans="1:8" x14ac:dyDescent="0.3">
      <c r="A13" t="s">
        <v>22</v>
      </c>
      <c r="B13" t="s">
        <v>1022</v>
      </c>
      <c r="C13" s="13" t="s">
        <v>2057</v>
      </c>
      <c r="D13" s="13" t="s">
        <v>2057</v>
      </c>
      <c r="E13" s="13" t="s">
        <v>2057</v>
      </c>
      <c r="F13" s="13" t="s">
        <v>2057</v>
      </c>
      <c r="G13" s="13">
        <v>14</v>
      </c>
      <c r="H13" s="13">
        <v>27</v>
      </c>
    </row>
    <row r="14" spans="1:8" x14ac:dyDescent="0.3">
      <c r="A14" t="s">
        <v>23</v>
      </c>
      <c r="B14" t="s">
        <v>1023</v>
      </c>
      <c r="C14" s="13" t="s">
        <v>2057</v>
      </c>
      <c r="D14" s="13" t="s">
        <v>2057</v>
      </c>
      <c r="E14" s="13">
        <v>3</v>
      </c>
      <c r="F14" s="13">
        <v>18</v>
      </c>
      <c r="G14" s="13">
        <v>17</v>
      </c>
      <c r="H14" s="13">
        <v>11</v>
      </c>
    </row>
    <row r="15" spans="1:8" x14ac:dyDescent="0.3">
      <c r="A15" t="s">
        <v>24</v>
      </c>
      <c r="B15" t="s">
        <v>1024</v>
      </c>
      <c r="C15" s="13">
        <v>10</v>
      </c>
      <c r="D15" s="13">
        <v>28</v>
      </c>
      <c r="E15" s="13">
        <v>29</v>
      </c>
      <c r="F15" s="13">
        <v>30</v>
      </c>
      <c r="G15" s="13">
        <v>25</v>
      </c>
      <c r="H15" s="13">
        <v>28</v>
      </c>
    </row>
    <row r="16" spans="1:8" x14ac:dyDescent="0.3">
      <c r="A16" t="s">
        <v>25</v>
      </c>
      <c r="B16" t="s">
        <v>1025</v>
      </c>
      <c r="C16" s="13" t="s">
        <v>2057</v>
      </c>
      <c r="D16" s="13">
        <v>20</v>
      </c>
      <c r="E16" s="13">
        <v>18</v>
      </c>
      <c r="F16" s="13">
        <v>16</v>
      </c>
      <c r="G16" s="13">
        <v>21</v>
      </c>
      <c r="H16" s="13">
        <v>22</v>
      </c>
    </row>
    <row r="17" spans="1:8" x14ac:dyDescent="0.3">
      <c r="A17" t="s">
        <v>26</v>
      </c>
      <c r="B17" t="s">
        <v>1026</v>
      </c>
      <c r="C17" s="13" t="s">
        <v>2057</v>
      </c>
      <c r="D17" s="13">
        <v>16</v>
      </c>
      <c r="E17" s="13">
        <v>11</v>
      </c>
      <c r="F17" s="13">
        <v>14</v>
      </c>
      <c r="G17" s="13">
        <v>20</v>
      </c>
      <c r="H17" s="13">
        <v>20</v>
      </c>
    </row>
    <row r="18" spans="1:8" x14ac:dyDescent="0.3">
      <c r="A18" t="s">
        <v>27</v>
      </c>
      <c r="B18" t="s">
        <v>1027</v>
      </c>
      <c r="C18" s="13">
        <v>1</v>
      </c>
      <c r="D18" s="13">
        <v>24</v>
      </c>
      <c r="E18" s="13">
        <v>2</v>
      </c>
      <c r="F18" s="13">
        <v>10</v>
      </c>
      <c r="G18" s="13">
        <v>10</v>
      </c>
      <c r="H18" s="13">
        <v>16</v>
      </c>
    </row>
    <row r="19" spans="1:8" x14ac:dyDescent="0.3">
      <c r="A19" t="s">
        <v>28</v>
      </c>
      <c r="B19" t="s">
        <v>1028</v>
      </c>
      <c r="C19" s="13" t="s">
        <v>2057</v>
      </c>
      <c r="D19" s="13">
        <v>25</v>
      </c>
      <c r="E19" s="13">
        <v>22</v>
      </c>
      <c r="F19" s="13">
        <v>21</v>
      </c>
      <c r="G19" s="13">
        <v>20</v>
      </c>
      <c r="H19" s="13">
        <v>25</v>
      </c>
    </row>
    <row r="20" spans="1:8" x14ac:dyDescent="0.3">
      <c r="A20" t="s">
        <v>29</v>
      </c>
      <c r="B20" t="s">
        <v>1029</v>
      </c>
      <c r="C20" s="13" t="s">
        <v>2057</v>
      </c>
      <c r="D20" s="13" t="s">
        <v>2057</v>
      </c>
      <c r="E20" s="13" t="s">
        <v>2057</v>
      </c>
      <c r="F20" s="13">
        <v>21</v>
      </c>
      <c r="G20" s="13">
        <v>22</v>
      </c>
      <c r="H20" s="13">
        <v>25</v>
      </c>
    </row>
    <row r="21" spans="1:8" x14ac:dyDescent="0.3">
      <c r="A21" t="s">
        <v>30</v>
      </c>
      <c r="B21" t="s">
        <v>1030</v>
      </c>
      <c r="C21" s="13" t="s">
        <v>2057</v>
      </c>
      <c r="D21" s="13" t="s">
        <v>2057</v>
      </c>
      <c r="E21" s="13" t="s">
        <v>2057</v>
      </c>
      <c r="F21" s="13" t="s">
        <v>2057</v>
      </c>
      <c r="G21" s="13" t="s">
        <v>2057</v>
      </c>
      <c r="H21" s="13">
        <v>21</v>
      </c>
    </row>
    <row r="22" spans="1:8" x14ac:dyDescent="0.3">
      <c r="A22" t="s">
        <v>31</v>
      </c>
      <c r="B22" t="s">
        <v>1031</v>
      </c>
      <c r="C22" s="13" t="s">
        <v>2057</v>
      </c>
      <c r="D22" s="13" t="s">
        <v>2057</v>
      </c>
      <c r="E22" s="13">
        <v>3</v>
      </c>
      <c r="F22" s="13">
        <v>11</v>
      </c>
      <c r="G22" s="13">
        <v>16</v>
      </c>
      <c r="H22" s="13">
        <v>15</v>
      </c>
    </row>
    <row r="23" spans="1:8" x14ac:dyDescent="0.3">
      <c r="A23" t="s">
        <v>32</v>
      </c>
      <c r="B23" t="s">
        <v>1032</v>
      </c>
      <c r="C23" s="13" t="s">
        <v>2057</v>
      </c>
      <c r="D23" s="13">
        <v>18</v>
      </c>
      <c r="E23" s="13">
        <v>17</v>
      </c>
      <c r="F23" s="13">
        <v>18</v>
      </c>
      <c r="G23" s="13">
        <v>16</v>
      </c>
      <c r="H23" s="13">
        <v>15</v>
      </c>
    </row>
    <row r="24" spans="1:8" x14ac:dyDescent="0.3">
      <c r="A24" t="s">
        <v>33</v>
      </c>
      <c r="B24" t="s">
        <v>1033</v>
      </c>
      <c r="C24" s="13" t="s">
        <v>2057</v>
      </c>
      <c r="D24" s="13" t="s">
        <v>2057</v>
      </c>
      <c r="E24" s="13" t="s">
        <v>2057</v>
      </c>
      <c r="F24" s="13">
        <v>15</v>
      </c>
      <c r="G24" s="13">
        <v>21</v>
      </c>
      <c r="H24" s="13">
        <v>25</v>
      </c>
    </row>
    <row r="25" spans="1:8" x14ac:dyDescent="0.3">
      <c r="A25" t="s">
        <v>34</v>
      </c>
      <c r="B25" t="s">
        <v>1034</v>
      </c>
      <c r="C25" s="13">
        <v>1</v>
      </c>
      <c r="D25" s="13">
        <v>27</v>
      </c>
      <c r="E25" s="13">
        <v>22</v>
      </c>
      <c r="F25" s="13">
        <v>21</v>
      </c>
      <c r="G25" s="13">
        <v>25</v>
      </c>
      <c r="H25" s="13">
        <v>18</v>
      </c>
    </row>
    <row r="26" spans="1:8" x14ac:dyDescent="0.3">
      <c r="A26" t="s">
        <v>35</v>
      </c>
      <c r="B26" t="s">
        <v>1035</v>
      </c>
      <c r="C26" s="13" t="s">
        <v>2057</v>
      </c>
      <c r="D26" s="13" t="s">
        <v>2057</v>
      </c>
      <c r="E26" s="13" t="s">
        <v>2057</v>
      </c>
      <c r="F26" s="13">
        <v>18</v>
      </c>
      <c r="G26" s="13">
        <v>21</v>
      </c>
      <c r="H26" s="13">
        <v>16</v>
      </c>
    </row>
    <row r="27" spans="1:8" x14ac:dyDescent="0.3">
      <c r="A27" t="s">
        <v>36</v>
      </c>
      <c r="B27" t="s">
        <v>1036</v>
      </c>
      <c r="C27" s="13">
        <v>4</v>
      </c>
      <c r="D27" s="13">
        <v>9</v>
      </c>
      <c r="E27" s="13">
        <v>1</v>
      </c>
      <c r="F27" s="13">
        <v>23</v>
      </c>
      <c r="G27" s="13">
        <v>21</v>
      </c>
      <c r="H27" s="13">
        <v>9</v>
      </c>
    </row>
    <row r="28" spans="1:8" x14ac:dyDescent="0.3">
      <c r="A28" t="s">
        <v>37</v>
      </c>
      <c r="B28" t="s">
        <v>1037</v>
      </c>
      <c r="C28" s="13" t="s">
        <v>2057</v>
      </c>
      <c r="D28" s="13">
        <v>26</v>
      </c>
      <c r="E28" s="13">
        <v>25</v>
      </c>
      <c r="F28" s="13">
        <v>21</v>
      </c>
      <c r="G28" s="13">
        <v>20</v>
      </c>
      <c r="H28" s="13">
        <v>18</v>
      </c>
    </row>
    <row r="29" spans="1:8" x14ac:dyDescent="0.3">
      <c r="A29" t="s">
        <v>38</v>
      </c>
      <c r="B29" t="s">
        <v>1038</v>
      </c>
      <c r="C29" s="13">
        <v>5</v>
      </c>
      <c r="D29" s="13">
        <v>10</v>
      </c>
      <c r="E29" s="13">
        <v>5</v>
      </c>
      <c r="F29" s="13">
        <v>3</v>
      </c>
      <c r="G29" s="13">
        <v>30</v>
      </c>
      <c r="H29" s="13">
        <v>28</v>
      </c>
    </row>
    <row r="30" spans="1:8" x14ac:dyDescent="0.3">
      <c r="A30" t="s">
        <v>39</v>
      </c>
      <c r="B30" t="s">
        <v>1039</v>
      </c>
      <c r="C30" s="13" t="s">
        <v>2057</v>
      </c>
      <c r="D30" s="13" t="s">
        <v>2057</v>
      </c>
      <c r="E30" s="13" t="s">
        <v>2057</v>
      </c>
      <c r="F30" s="13">
        <v>1</v>
      </c>
      <c r="G30" s="13">
        <v>8</v>
      </c>
      <c r="H30" s="13">
        <v>21</v>
      </c>
    </row>
    <row r="31" spans="1:8" x14ac:dyDescent="0.3">
      <c r="A31" t="s">
        <v>40</v>
      </c>
      <c r="B31" t="s">
        <v>1040</v>
      </c>
      <c r="C31" s="13" t="s">
        <v>2057</v>
      </c>
      <c r="D31" s="13">
        <v>21</v>
      </c>
      <c r="E31" s="13">
        <v>20</v>
      </c>
      <c r="F31" s="13">
        <v>21</v>
      </c>
      <c r="G31" s="13">
        <v>22</v>
      </c>
      <c r="H31" s="13">
        <v>25</v>
      </c>
    </row>
    <row r="32" spans="1:8" x14ac:dyDescent="0.3">
      <c r="A32" t="s">
        <v>41</v>
      </c>
      <c r="B32" t="s">
        <v>1041</v>
      </c>
      <c r="C32" s="13" t="s">
        <v>2057</v>
      </c>
      <c r="D32" s="13">
        <v>18</v>
      </c>
      <c r="E32" s="13">
        <v>15</v>
      </c>
      <c r="F32" s="13">
        <v>16</v>
      </c>
      <c r="G32" s="13">
        <v>14</v>
      </c>
      <c r="H32" s="13">
        <v>21</v>
      </c>
    </row>
    <row r="33" spans="1:8" x14ac:dyDescent="0.3">
      <c r="A33" t="s">
        <v>42</v>
      </c>
      <c r="B33" t="s">
        <v>1042</v>
      </c>
      <c r="C33" s="13" t="s">
        <v>2057</v>
      </c>
      <c r="D33" s="13">
        <v>19</v>
      </c>
      <c r="E33" s="13">
        <v>16</v>
      </c>
      <c r="F33" s="13">
        <v>15</v>
      </c>
      <c r="G33" s="13">
        <v>12</v>
      </c>
      <c r="H33" s="13">
        <v>24</v>
      </c>
    </row>
    <row r="34" spans="1:8" x14ac:dyDescent="0.3">
      <c r="A34" t="s">
        <v>43</v>
      </c>
      <c r="B34" t="s">
        <v>1043</v>
      </c>
      <c r="C34" s="13" t="s">
        <v>2057</v>
      </c>
      <c r="D34" s="13" t="s">
        <v>2057</v>
      </c>
      <c r="E34" s="13" t="s">
        <v>2057</v>
      </c>
      <c r="F34" s="13" t="s">
        <v>2057</v>
      </c>
      <c r="G34" s="13" t="s">
        <v>2057</v>
      </c>
      <c r="H34" s="13">
        <v>1</v>
      </c>
    </row>
    <row r="35" spans="1:8" x14ac:dyDescent="0.3">
      <c r="A35" t="s">
        <v>44</v>
      </c>
      <c r="B35" t="s">
        <v>1044</v>
      </c>
      <c r="C35" s="13" t="s">
        <v>2057</v>
      </c>
      <c r="D35" s="13" t="s">
        <v>2057</v>
      </c>
      <c r="E35" s="13" t="s">
        <v>2057</v>
      </c>
      <c r="F35" s="13" t="s">
        <v>2057</v>
      </c>
      <c r="G35" s="13" t="s">
        <v>2057</v>
      </c>
      <c r="H35" s="13">
        <v>28</v>
      </c>
    </row>
    <row r="36" spans="1:8" x14ac:dyDescent="0.3">
      <c r="A36" t="s">
        <v>45</v>
      </c>
      <c r="B36" t="s">
        <v>1045</v>
      </c>
      <c r="C36" s="13" t="s">
        <v>2057</v>
      </c>
      <c r="D36" s="13" t="s">
        <v>2057</v>
      </c>
      <c r="E36" s="13" t="s">
        <v>2057</v>
      </c>
      <c r="F36" s="13">
        <v>5</v>
      </c>
      <c r="G36" s="13">
        <v>21</v>
      </c>
      <c r="H36" s="13">
        <v>8</v>
      </c>
    </row>
    <row r="37" spans="1:8" x14ac:dyDescent="0.3">
      <c r="A37" t="s">
        <v>46</v>
      </c>
      <c r="B37" t="s">
        <v>1046</v>
      </c>
      <c r="C37" s="13" t="s">
        <v>2057</v>
      </c>
      <c r="D37" s="13" t="s">
        <v>2057</v>
      </c>
      <c r="E37" s="13">
        <v>5</v>
      </c>
      <c r="F37" s="13">
        <v>8</v>
      </c>
      <c r="G37" s="13">
        <v>19</v>
      </c>
      <c r="H37" s="13">
        <v>21</v>
      </c>
    </row>
    <row r="38" spans="1:8" x14ac:dyDescent="0.3">
      <c r="A38" t="s">
        <v>47</v>
      </c>
      <c r="B38" t="s">
        <v>1047</v>
      </c>
      <c r="C38" s="13" t="s">
        <v>2057</v>
      </c>
      <c r="D38" s="13" t="s">
        <v>2057</v>
      </c>
      <c r="E38" s="13" t="s">
        <v>2057</v>
      </c>
      <c r="F38" s="13">
        <v>21</v>
      </c>
      <c r="G38" s="13">
        <v>20</v>
      </c>
      <c r="H38" s="13">
        <v>5</v>
      </c>
    </row>
    <row r="39" spans="1:8" x14ac:dyDescent="0.3">
      <c r="A39" t="s">
        <v>48</v>
      </c>
      <c r="B39" t="s">
        <v>1048</v>
      </c>
      <c r="C39" s="13" t="s">
        <v>2057</v>
      </c>
      <c r="D39" s="13">
        <v>9</v>
      </c>
      <c r="E39" s="13">
        <v>21</v>
      </c>
      <c r="F39" s="13">
        <v>22</v>
      </c>
      <c r="G39" s="13">
        <v>14</v>
      </c>
      <c r="H39" s="13">
        <v>2</v>
      </c>
    </row>
    <row r="40" spans="1:8" x14ac:dyDescent="0.3">
      <c r="A40" t="s">
        <v>49</v>
      </c>
      <c r="B40" t="s">
        <v>1049</v>
      </c>
      <c r="C40" s="13">
        <v>2</v>
      </c>
      <c r="D40" s="13">
        <v>17</v>
      </c>
      <c r="E40" s="13">
        <v>8</v>
      </c>
      <c r="F40" s="13">
        <v>26</v>
      </c>
      <c r="G40" s="13">
        <v>19</v>
      </c>
      <c r="H40" s="13">
        <v>2</v>
      </c>
    </row>
    <row r="41" spans="1:8" x14ac:dyDescent="0.3">
      <c r="A41" t="s">
        <v>50</v>
      </c>
      <c r="B41" t="s">
        <v>1050</v>
      </c>
      <c r="C41" s="13" t="s">
        <v>2057</v>
      </c>
      <c r="D41" s="13">
        <v>11</v>
      </c>
      <c r="E41" s="13">
        <v>21</v>
      </c>
      <c r="F41" s="13">
        <v>25</v>
      </c>
      <c r="G41" s="13">
        <v>14</v>
      </c>
      <c r="H41" s="13">
        <v>7</v>
      </c>
    </row>
    <row r="42" spans="1:8" x14ac:dyDescent="0.3">
      <c r="A42" t="s">
        <v>51</v>
      </c>
      <c r="B42" t="s">
        <v>1051</v>
      </c>
      <c r="C42" s="13" t="s">
        <v>2057</v>
      </c>
      <c r="D42" s="13" t="s">
        <v>2057</v>
      </c>
      <c r="E42" s="13" t="s">
        <v>2057</v>
      </c>
      <c r="F42" s="13" t="s">
        <v>2057</v>
      </c>
      <c r="G42" s="13" t="s">
        <v>2057</v>
      </c>
      <c r="H42" s="13">
        <v>20</v>
      </c>
    </row>
    <row r="43" spans="1:8" x14ac:dyDescent="0.3">
      <c r="A43" t="s">
        <v>52</v>
      </c>
      <c r="B43" t="s">
        <v>1052</v>
      </c>
      <c r="C43" s="13" t="s">
        <v>2057</v>
      </c>
      <c r="D43" s="13">
        <v>8</v>
      </c>
      <c r="E43" s="13">
        <v>11</v>
      </c>
      <c r="F43" s="13">
        <v>10</v>
      </c>
      <c r="G43" s="13">
        <v>12</v>
      </c>
      <c r="H43" s="13">
        <v>10</v>
      </c>
    </row>
    <row r="44" spans="1:8" x14ac:dyDescent="0.3">
      <c r="A44" t="s">
        <v>53</v>
      </c>
      <c r="B44" t="s">
        <v>1053</v>
      </c>
      <c r="C44" s="13">
        <v>10</v>
      </c>
      <c r="D44" s="13">
        <v>9</v>
      </c>
      <c r="E44" s="13">
        <v>25</v>
      </c>
      <c r="F44" s="13">
        <v>21</v>
      </c>
      <c r="G44" s="13">
        <v>21</v>
      </c>
      <c r="H44" s="13">
        <v>11</v>
      </c>
    </row>
    <row r="45" spans="1:8" x14ac:dyDescent="0.3">
      <c r="A45" t="s">
        <v>54</v>
      </c>
      <c r="B45" t="s">
        <v>1054</v>
      </c>
      <c r="C45" s="13" t="s">
        <v>2057</v>
      </c>
      <c r="D45" s="13" t="s">
        <v>2057</v>
      </c>
      <c r="E45" s="13" t="s">
        <v>2057</v>
      </c>
      <c r="F45" s="13">
        <v>28</v>
      </c>
      <c r="G45" s="13">
        <v>15</v>
      </c>
      <c r="H45" s="13">
        <v>3</v>
      </c>
    </row>
    <row r="46" spans="1:8" x14ac:dyDescent="0.3">
      <c r="A46" t="s">
        <v>55</v>
      </c>
      <c r="B46" t="s">
        <v>1055</v>
      </c>
      <c r="C46" s="13" t="s">
        <v>2057</v>
      </c>
      <c r="D46" s="13" t="s">
        <v>2057</v>
      </c>
      <c r="E46" s="13" t="s">
        <v>2057</v>
      </c>
      <c r="F46" s="13" t="s">
        <v>2057</v>
      </c>
      <c r="G46" s="13" t="s">
        <v>2057</v>
      </c>
      <c r="H46" s="13">
        <v>27</v>
      </c>
    </row>
    <row r="47" spans="1:8" x14ac:dyDescent="0.3">
      <c r="A47" t="s">
        <v>56</v>
      </c>
      <c r="B47" t="s">
        <v>1056</v>
      </c>
      <c r="C47" s="13">
        <v>5</v>
      </c>
      <c r="D47" s="13">
        <v>19</v>
      </c>
      <c r="E47" s="13">
        <v>21</v>
      </c>
      <c r="F47" s="13">
        <v>21</v>
      </c>
      <c r="G47" s="13">
        <v>26</v>
      </c>
      <c r="H47" s="13">
        <v>19</v>
      </c>
    </row>
    <row r="48" spans="1:8" x14ac:dyDescent="0.3">
      <c r="A48" t="s">
        <v>57</v>
      </c>
      <c r="B48" t="s">
        <v>1057</v>
      </c>
      <c r="C48" s="13">
        <v>1</v>
      </c>
      <c r="D48" s="13">
        <v>1</v>
      </c>
      <c r="E48" s="13">
        <v>27</v>
      </c>
      <c r="F48" s="13">
        <v>11</v>
      </c>
      <c r="G48" s="13">
        <v>4</v>
      </c>
      <c r="H48" s="13">
        <v>14</v>
      </c>
    </row>
    <row r="49" spans="1:8" x14ac:dyDescent="0.3">
      <c r="A49" t="s">
        <v>58</v>
      </c>
      <c r="B49" t="s">
        <v>1058</v>
      </c>
      <c r="C49" s="13" t="s">
        <v>2057</v>
      </c>
      <c r="D49" s="13" t="s">
        <v>2057</v>
      </c>
      <c r="E49" s="13">
        <v>4</v>
      </c>
      <c r="F49" s="13">
        <v>16</v>
      </c>
      <c r="G49" s="13">
        <v>11</v>
      </c>
      <c r="H49" s="13">
        <v>22</v>
      </c>
    </row>
    <row r="50" spans="1:8" x14ac:dyDescent="0.3">
      <c r="A50" t="s">
        <v>59</v>
      </c>
      <c r="B50" t="s">
        <v>1059</v>
      </c>
      <c r="C50" s="13">
        <v>6</v>
      </c>
      <c r="D50" s="13">
        <v>29</v>
      </c>
      <c r="E50" s="13">
        <v>29</v>
      </c>
      <c r="F50" s="13">
        <v>8</v>
      </c>
      <c r="G50" s="13">
        <v>3</v>
      </c>
      <c r="H50" s="13">
        <v>22</v>
      </c>
    </row>
    <row r="51" spans="1:8" x14ac:dyDescent="0.3">
      <c r="A51" t="s">
        <v>60</v>
      </c>
      <c r="B51" t="s">
        <v>1060</v>
      </c>
      <c r="C51" s="13">
        <v>6</v>
      </c>
      <c r="D51" s="13">
        <v>17</v>
      </c>
      <c r="E51" s="13">
        <v>20</v>
      </c>
      <c r="F51" s="13">
        <v>10</v>
      </c>
      <c r="G51" s="13">
        <v>24</v>
      </c>
      <c r="H51" s="13">
        <v>3</v>
      </c>
    </row>
    <row r="52" spans="1:8" x14ac:dyDescent="0.3">
      <c r="A52" t="s">
        <v>61</v>
      </c>
      <c r="B52" t="s">
        <v>1061</v>
      </c>
      <c r="C52" s="13" t="s">
        <v>2057</v>
      </c>
      <c r="D52" s="13">
        <v>12</v>
      </c>
      <c r="E52" s="13">
        <v>18</v>
      </c>
      <c r="F52" s="13">
        <v>16</v>
      </c>
      <c r="G52" s="13">
        <v>14</v>
      </c>
      <c r="H52" s="13">
        <v>11</v>
      </c>
    </row>
    <row r="53" spans="1:8" x14ac:dyDescent="0.3">
      <c r="A53" t="s">
        <v>62</v>
      </c>
      <c r="B53" t="s">
        <v>1062</v>
      </c>
      <c r="C53" s="13" t="s">
        <v>2057</v>
      </c>
      <c r="D53" s="13" t="s">
        <v>2057</v>
      </c>
      <c r="E53" s="13">
        <v>9</v>
      </c>
      <c r="F53" s="13">
        <v>12</v>
      </c>
      <c r="G53" s="13">
        <v>15</v>
      </c>
      <c r="H53" s="13">
        <v>12</v>
      </c>
    </row>
    <row r="54" spans="1:8" x14ac:dyDescent="0.3">
      <c r="A54" t="s">
        <v>63</v>
      </c>
      <c r="B54" t="s">
        <v>1063</v>
      </c>
      <c r="C54" s="13" t="s">
        <v>2057</v>
      </c>
      <c r="D54" s="13">
        <v>11</v>
      </c>
      <c r="E54" s="13">
        <v>16</v>
      </c>
      <c r="F54" s="13">
        <v>16</v>
      </c>
      <c r="G54" s="13">
        <v>14</v>
      </c>
      <c r="H54" s="13">
        <v>6</v>
      </c>
    </row>
    <row r="55" spans="1:8" x14ac:dyDescent="0.3">
      <c r="A55" t="s">
        <v>64</v>
      </c>
      <c r="B55" t="s">
        <v>1064</v>
      </c>
      <c r="C55" s="13" t="s">
        <v>2057</v>
      </c>
      <c r="D55" s="13" t="s">
        <v>2057</v>
      </c>
      <c r="E55" s="13" t="s">
        <v>2057</v>
      </c>
      <c r="F55" s="13" t="s">
        <v>2057</v>
      </c>
      <c r="G55" s="13" t="s">
        <v>2057</v>
      </c>
      <c r="H55" s="13">
        <v>17</v>
      </c>
    </row>
    <row r="56" spans="1:8" x14ac:dyDescent="0.3">
      <c r="A56" t="s">
        <v>65</v>
      </c>
      <c r="B56" t="s">
        <v>1065</v>
      </c>
      <c r="C56" s="13" t="s">
        <v>2057</v>
      </c>
      <c r="D56" s="13" t="s">
        <v>2057</v>
      </c>
      <c r="E56" s="13" t="s">
        <v>2057</v>
      </c>
      <c r="F56" s="13">
        <v>25</v>
      </c>
      <c r="G56" s="13">
        <v>8</v>
      </c>
      <c r="H56" s="13">
        <v>17</v>
      </c>
    </row>
    <row r="57" spans="1:8" x14ac:dyDescent="0.3">
      <c r="A57" t="s">
        <v>66</v>
      </c>
      <c r="B57" t="s">
        <v>1066</v>
      </c>
      <c r="C57" s="13" t="s">
        <v>2057</v>
      </c>
      <c r="D57" s="13" t="s">
        <v>2057</v>
      </c>
      <c r="E57" s="13" t="s">
        <v>2057</v>
      </c>
      <c r="F57" s="13" t="s">
        <v>2057</v>
      </c>
      <c r="G57" s="13" t="s">
        <v>2057</v>
      </c>
      <c r="H57" s="13">
        <v>21</v>
      </c>
    </row>
    <row r="58" spans="1:8" x14ac:dyDescent="0.3">
      <c r="A58" t="s">
        <v>67</v>
      </c>
      <c r="B58" t="s">
        <v>1067</v>
      </c>
      <c r="C58" s="13" t="s">
        <v>2057</v>
      </c>
      <c r="D58" s="13" t="s">
        <v>2057</v>
      </c>
      <c r="E58" s="13" t="s">
        <v>2057</v>
      </c>
      <c r="F58" s="13" t="s">
        <v>2057</v>
      </c>
      <c r="G58" s="13" t="s">
        <v>2057</v>
      </c>
      <c r="H58" s="13">
        <v>12</v>
      </c>
    </row>
    <row r="59" spans="1:8" x14ac:dyDescent="0.3">
      <c r="A59" t="s">
        <v>68</v>
      </c>
      <c r="B59" t="s">
        <v>1068</v>
      </c>
      <c r="C59" s="13">
        <v>10</v>
      </c>
      <c r="D59" s="13">
        <v>24</v>
      </c>
      <c r="E59" s="13">
        <v>2</v>
      </c>
      <c r="F59" s="13">
        <v>25</v>
      </c>
      <c r="G59" s="13">
        <v>1</v>
      </c>
      <c r="H59" s="13">
        <v>7</v>
      </c>
    </row>
    <row r="60" spans="1:8" x14ac:dyDescent="0.3">
      <c r="A60" t="s">
        <v>69</v>
      </c>
      <c r="B60" t="s">
        <v>1069</v>
      </c>
      <c r="C60" s="13" t="s">
        <v>2057</v>
      </c>
      <c r="D60" s="13" t="s">
        <v>2057</v>
      </c>
      <c r="E60" s="13" t="s">
        <v>2057</v>
      </c>
      <c r="F60" s="13" t="s">
        <v>2057</v>
      </c>
      <c r="G60" s="13" t="s">
        <v>2057</v>
      </c>
      <c r="H60" s="13">
        <v>3</v>
      </c>
    </row>
    <row r="61" spans="1:8" x14ac:dyDescent="0.3">
      <c r="A61" t="s">
        <v>70</v>
      </c>
      <c r="B61" t="s">
        <v>1070</v>
      </c>
      <c r="C61" s="13" t="s">
        <v>2057</v>
      </c>
      <c r="D61" s="13">
        <v>21</v>
      </c>
      <c r="E61" s="13">
        <v>20</v>
      </c>
      <c r="F61" s="13">
        <v>20</v>
      </c>
      <c r="G61" s="13">
        <v>21</v>
      </c>
      <c r="H61" s="13">
        <v>4</v>
      </c>
    </row>
    <row r="62" spans="1:8" x14ac:dyDescent="0.3">
      <c r="A62" t="s">
        <v>71</v>
      </c>
      <c r="B62" t="s">
        <v>1071</v>
      </c>
      <c r="C62" s="13" t="s">
        <v>2057</v>
      </c>
      <c r="D62" s="13" t="s">
        <v>2057</v>
      </c>
      <c r="E62" s="13" t="s">
        <v>2057</v>
      </c>
      <c r="F62" s="13">
        <v>6</v>
      </c>
      <c r="G62" s="13">
        <v>26</v>
      </c>
      <c r="H62" s="13">
        <v>6</v>
      </c>
    </row>
    <row r="63" spans="1:8" x14ac:dyDescent="0.3">
      <c r="A63" t="s">
        <v>72</v>
      </c>
      <c r="B63" t="s">
        <v>1072</v>
      </c>
      <c r="C63" s="13">
        <v>3</v>
      </c>
      <c r="D63" s="13">
        <v>8</v>
      </c>
      <c r="E63" s="13">
        <v>20</v>
      </c>
      <c r="F63" s="13">
        <v>8</v>
      </c>
      <c r="G63" s="13">
        <v>14</v>
      </c>
      <c r="H63" s="13">
        <v>27</v>
      </c>
    </row>
    <row r="64" spans="1:8" x14ac:dyDescent="0.3">
      <c r="A64" t="s">
        <v>73</v>
      </c>
      <c r="B64" t="s">
        <v>1073</v>
      </c>
      <c r="C64" s="13">
        <v>6</v>
      </c>
      <c r="D64" s="13">
        <v>13</v>
      </c>
      <c r="E64" s="13">
        <v>25</v>
      </c>
      <c r="F64" s="13">
        <v>25</v>
      </c>
      <c r="G64" s="13">
        <v>6</v>
      </c>
      <c r="H64" s="13">
        <v>3</v>
      </c>
    </row>
    <row r="65" spans="1:8" x14ac:dyDescent="0.3">
      <c r="A65" t="s">
        <v>74</v>
      </c>
      <c r="B65" t="s">
        <v>1074</v>
      </c>
      <c r="C65" s="13" t="s">
        <v>2057</v>
      </c>
      <c r="D65" s="13" t="s">
        <v>2057</v>
      </c>
      <c r="E65" s="13" t="s">
        <v>2057</v>
      </c>
      <c r="F65" s="13">
        <v>14</v>
      </c>
      <c r="G65" s="13">
        <v>21</v>
      </c>
      <c r="H65" s="13">
        <v>6</v>
      </c>
    </row>
    <row r="66" spans="1:8" x14ac:dyDescent="0.3">
      <c r="A66" t="s">
        <v>75</v>
      </c>
      <c r="B66" t="s">
        <v>1075</v>
      </c>
      <c r="C66" s="13">
        <v>1</v>
      </c>
      <c r="D66" s="13">
        <v>30</v>
      </c>
      <c r="E66" s="13">
        <v>18</v>
      </c>
      <c r="F66" s="13">
        <v>17</v>
      </c>
      <c r="G66" s="13">
        <v>28</v>
      </c>
      <c r="H66" s="13">
        <v>17</v>
      </c>
    </row>
    <row r="67" spans="1:8" x14ac:dyDescent="0.3">
      <c r="A67" t="s">
        <v>76</v>
      </c>
      <c r="B67" t="s">
        <v>1076</v>
      </c>
      <c r="C67" s="13">
        <v>5</v>
      </c>
      <c r="D67" s="13">
        <v>6</v>
      </c>
      <c r="E67" s="13">
        <v>6</v>
      </c>
      <c r="F67" s="13">
        <v>16</v>
      </c>
      <c r="G67" s="13">
        <v>24</v>
      </c>
      <c r="H67" s="13">
        <v>16</v>
      </c>
    </row>
    <row r="68" spans="1:8" x14ac:dyDescent="0.3">
      <c r="A68" t="s">
        <v>77</v>
      </c>
      <c r="B68" t="s">
        <v>1077</v>
      </c>
      <c r="C68" s="13">
        <v>6</v>
      </c>
      <c r="D68" s="13">
        <v>8</v>
      </c>
      <c r="E68" s="13">
        <v>15</v>
      </c>
      <c r="F68" s="13">
        <v>9</v>
      </c>
      <c r="G68" s="13">
        <v>13</v>
      </c>
      <c r="H68" s="13">
        <v>3</v>
      </c>
    </row>
    <row r="69" spans="1:8" x14ac:dyDescent="0.3">
      <c r="A69" t="s">
        <v>78</v>
      </c>
      <c r="B69" t="s">
        <v>1078</v>
      </c>
      <c r="C69" s="13" t="s">
        <v>2057</v>
      </c>
      <c r="D69" s="13" t="s">
        <v>2057</v>
      </c>
      <c r="E69" s="13" t="s">
        <v>2057</v>
      </c>
      <c r="F69" s="13" t="s">
        <v>2057</v>
      </c>
      <c r="G69" s="13">
        <v>2</v>
      </c>
      <c r="H69" s="13">
        <v>4</v>
      </c>
    </row>
    <row r="70" spans="1:8" x14ac:dyDescent="0.3">
      <c r="A70" t="s">
        <v>79</v>
      </c>
      <c r="B70" t="s">
        <v>1079</v>
      </c>
      <c r="C70" s="13" t="s">
        <v>2057</v>
      </c>
      <c r="D70" s="13" t="s">
        <v>2057</v>
      </c>
      <c r="E70" s="13" t="s">
        <v>2057</v>
      </c>
      <c r="F70" s="13" t="s">
        <v>2057</v>
      </c>
      <c r="G70" s="13">
        <v>14</v>
      </c>
      <c r="H70" s="13">
        <v>27</v>
      </c>
    </row>
    <row r="71" spans="1:8" x14ac:dyDescent="0.3">
      <c r="A71" t="s">
        <v>80</v>
      </c>
      <c r="B71" t="s">
        <v>1080</v>
      </c>
      <c r="C71" s="13">
        <v>9</v>
      </c>
      <c r="D71" s="13">
        <v>16</v>
      </c>
      <c r="E71" s="13">
        <v>6</v>
      </c>
      <c r="F71" s="13">
        <v>28</v>
      </c>
      <c r="G71" s="13">
        <v>21</v>
      </c>
      <c r="H71" s="13">
        <v>15</v>
      </c>
    </row>
    <row r="72" spans="1:8" x14ac:dyDescent="0.3">
      <c r="A72" t="s">
        <v>81</v>
      </c>
      <c r="B72" t="s">
        <v>1081</v>
      </c>
      <c r="C72" s="13">
        <v>4</v>
      </c>
      <c r="D72" s="13">
        <v>30</v>
      </c>
      <c r="E72" s="13">
        <v>8</v>
      </c>
      <c r="F72" s="13">
        <v>24</v>
      </c>
      <c r="G72" s="13">
        <v>30</v>
      </c>
      <c r="H72" s="13">
        <v>7</v>
      </c>
    </row>
    <row r="73" spans="1:8" x14ac:dyDescent="0.3">
      <c r="A73" t="s">
        <v>82</v>
      </c>
      <c r="B73" t="s">
        <v>1082</v>
      </c>
      <c r="C73" s="13" t="s">
        <v>2057</v>
      </c>
      <c r="D73" s="13">
        <v>16</v>
      </c>
      <c r="E73" s="13">
        <v>15</v>
      </c>
      <c r="F73" s="13">
        <v>17</v>
      </c>
      <c r="G73" s="13">
        <v>12</v>
      </c>
      <c r="H73" s="13">
        <v>16</v>
      </c>
    </row>
    <row r="74" spans="1:8" x14ac:dyDescent="0.3">
      <c r="A74" t="s">
        <v>83</v>
      </c>
      <c r="B74" t="s">
        <v>1083</v>
      </c>
      <c r="C74" s="13" t="s">
        <v>2057</v>
      </c>
      <c r="D74" s="13" t="s">
        <v>2057</v>
      </c>
      <c r="E74" s="13">
        <v>11</v>
      </c>
      <c r="F74" s="13">
        <v>12</v>
      </c>
      <c r="G74" s="13">
        <v>15</v>
      </c>
      <c r="H74" s="13">
        <v>2</v>
      </c>
    </row>
    <row r="75" spans="1:8" x14ac:dyDescent="0.3">
      <c r="A75" t="s">
        <v>84</v>
      </c>
      <c r="B75" t="s">
        <v>1084</v>
      </c>
      <c r="C75" s="13" t="s">
        <v>2057</v>
      </c>
      <c r="D75" s="13" t="s">
        <v>2057</v>
      </c>
      <c r="E75" s="13" t="s">
        <v>2057</v>
      </c>
      <c r="F75" s="13">
        <v>8</v>
      </c>
      <c r="G75" s="13">
        <v>20</v>
      </c>
      <c r="H75" s="13">
        <v>26</v>
      </c>
    </row>
    <row r="76" spans="1:8" x14ac:dyDescent="0.3">
      <c r="A76" t="s">
        <v>85</v>
      </c>
      <c r="B76" t="s">
        <v>1085</v>
      </c>
      <c r="C76" s="13" t="s">
        <v>2057</v>
      </c>
      <c r="D76" s="13">
        <v>21</v>
      </c>
      <c r="E76" s="13">
        <v>20</v>
      </c>
      <c r="F76" s="13">
        <v>11</v>
      </c>
      <c r="G76" s="13">
        <v>14</v>
      </c>
      <c r="H76" s="13">
        <v>29</v>
      </c>
    </row>
    <row r="77" spans="1:8" x14ac:dyDescent="0.3">
      <c r="A77" t="s">
        <v>86</v>
      </c>
      <c r="B77" t="s">
        <v>1086</v>
      </c>
      <c r="C77" s="13" t="s">
        <v>2057</v>
      </c>
      <c r="D77" s="13">
        <v>11</v>
      </c>
      <c r="E77" s="13">
        <v>9</v>
      </c>
      <c r="F77" s="13">
        <v>8</v>
      </c>
      <c r="G77" s="13">
        <v>5</v>
      </c>
      <c r="H77" s="13">
        <v>19</v>
      </c>
    </row>
    <row r="78" spans="1:8" x14ac:dyDescent="0.3">
      <c r="A78" t="s">
        <v>87</v>
      </c>
      <c r="B78" t="s">
        <v>1087</v>
      </c>
      <c r="C78" s="13">
        <v>2</v>
      </c>
      <c r="D78" s="13">
        <v>1</v>
      </c>
      <c r="E78" s="13">
        <v>23</v>
      </c>
      <c r="F78" s="13">
        <v>21</v>
      </c>
      <c r="G78" s="13">
        <v>20</v>
      </c>
      <c r="H78" s="13">
        <v>12</v>
      </c>
    </row>
    <row r="79" spans="1:8" x14ac:dyDescent="0.3">
      <c r="A79" t="s">
        <v>88</v>
      </c>
      <c r="B79" t="s">
        <v>1088</v>
      </c>
      <c r="C79" s="13" t="s">
        <v>2057</v>
      </c>
      <c r="D79" s="13">
        <v>15</v>
      </c>
      <c r="E79" s="13">
        <v>12</v>
      </c>
      <c r="F79" s="13">
        <v>13</v>
      </c>
      <c r="G79" s="13">
        <v>16</v>
      </c>
      <c r="H79" s="13">
        <v>26</v>
      </c>
    </row>
    <row r="80" spans="1:8" x14ac:dyDescent="0.3">
      <c r="A80" t="s">
        <v>89</v>
      </c>
      <c r="B80" t="s">
        <v>1089</v>
      </c>
      <c r="C80" s="13" t="s">
        <v>2057</v>
      </c>
      <c r="D80" s="13" t="s">
        <v>2057</v>
      </c>
      <c r="E80" s="13" t="s">
        <v>2057</v>
      </c>
      <c r="F80" s="13">
        <v>21</v>
      </c>
      <c r="G80" s="13">
        <v>10</v>
      </c>
      <c r="H80" s="13">
        <v>6</v>
      </c>
    </row>
    <row r="81" spans="1:8" x14ac:dyDescent="0.3">
      <c r="A81" t="s">
        <v>90</v>
      </c>
      <c r="B81" t="s">
        <v>1090</v>
      </c>
      <c r="C81" s="13" t="s">
        <v>2057</v>
      </c>
      <c r="D81" s="13" t="s">
        <v>2057</v>
      </c>
      <c r="E81" s="13" t="s">
        <v>2057</v>
      </c>
      <c r="F81" s="13" t="s">
        <v>2057</v>
      </c>
      <c r="G81" s="13">
        <v>11</v>
      </c>
      <c r="H81" s="13">
        <v>28</v>
      </c>
    </row>
    <row r="82" spans="1:8" x14ac:dyDescent="0.3">
      <c r="A82" t="s">
        <v>91</v>
      </c>
      <c r="B82" t="s">
        <v>1091</v>
      </c>
      <c r="C82" s="13" t="s">
        <v>2057</v>
      </c>
      <c r="D82" s="13">
        <v>19</v>
      </c>
      <c r="E82" s="13">
        <v>17</v>
      </c>
      <c r="F82" s="13">
        <v>15</v>
      </c>
      <c r="G82" s="13">
        <v>16</v>
      </c>
      <c r="H82" s="13">
        <v>21</v>
      </c>
    </row>
    <row r="83" spans="1:8" x14ac:dyDescent="0.3">
      <c r="A83" t="s">
        <v>92</v>
      </c>
      <c r="B83" t="s">
        <v>1092</v>
      </c>
      <c r="C83" s="13" t="s">
        <v>2057</v>
      </c>
      <c r="D83" s="13">
        <v>30</v>
      </c>
      <c r="E83" s="13">
        <v>21</v>
      </c>
      <c r="F83" s="13">
        <v>25</v>
      </c>
      <c r="G83" s="13">
        <v>21</v>
      </c>
      <c r="H83" s="13">
        <v>28</v>
      </c>
    </row>
    <row r="84" spans="1:8" x14ac:dyDescent="0.3">
      <c r="A84" t="s">
        <v>93</v>
      </c>
      <c r="B84" t="s">
        <v>1093</v>
      </c>
      <c r="C84" s="13" t="s">
        <v>2057</v>
      </c>
      <c r="D84" s="13" t="s">
        <v>2057</v>
      </c>
      <c r="E84" s="13">
        <v>9</v>
      </c>
      <c r="F84" s="13">
        <v>5</v>
      </c>
      <c r="G84" s="13">
        <v>27</v>
      </c>
      <c r="H84" s="13">
        <v>14</v>
      </c>
    </row>
    <row r="85" spans="1:8" x14ac:dyDescent="0.3">
      <c r="A85" t="s">
        <v>94</v>
      </c>
      <c r="B85" t="s">
        <v>1094</v>
      </c>
      <c r="C85" s="13" t="s">
        <v>2057</v>
      </c>
      <c r="D85" s="13">
        <v>15</v>
      </c>
      <c r="E85" s="13">
        <v>16</v>
      </c>
      <c r="F85" s="13">
        <v>14</v>
      </c>
      <c r="G85" s="13">
        <v>21</v>
      </c>
      <c r="H85" s="13">
        <v>24</v>
      </c>
    </row>
    <row r="86" spans="1:8" x14ac:dyDescent="0.3">
      <c r="A86" t="s">
        <v>95</v>
      </c>
      <c r="B86" t="s">
        <v>1095</v>
      </c>
      <c r="C86" s="13">
        <v>6</v>
      </c>
      <c r="D86" s="13">
        <v>21</v>
      </c>
      <c r="E86" s="13">
        <v>26</v>
      </c>
      <c r="F86" s="13">
        <v>15</v>
      </c>
      <c r="G86" s="13">
        <v>18</v>
      </c>
      <c r="H86" s="13">
        <v>3</v>
      </c>
    </row>
    <row r="87" spans="1:8" x14ac:dyDescent="0.3">
      <c r="A87" t="s">
        <v>96</v>
      </c>
      <c r="B87" t="s">
        <v>1096</v>
      </c>
      <c r="C87" s="13" t="s">
        <v>2057</v>
      </c>
      <c r="D87" s="13">
        <v>22</v>
      </c>
      <c r="E87" s="13">
        <v>25</v>
      </c>
      <c r="F87" s="13">
        <v>28</v>
      </c>
      <c r="G87" s="13">
        <v>19</v>
      </c>
      <c r="H87" s="13">
        <v>10</v>
      </c>
    </row>
    <row r="88" spans="1:8" x14ac:dyDescent="0.3">
      <c r="A88" t="s">
        <v>97</v>
      </c>
      <c r="B88" t="s">
        <v>1097</v>
      </c>
      <c r="C88" s="13" t="s">
        <v>2057</v>
      </c>
      <c r="D88" s="13">
        <v>12</v>
      </c>
      <c r="E88" s="13">
        <v>10</v>
      </c>
      <c r="F88" s="13">
        <v>18</v>
      </c>
      <c r="G88" s="13">
        <v>19</v>
      </c>
      <c r="H88" s="13">
        <v>10</v>
      </c>
    </row>
    <row r="89" spans="1:8" x14ac:dyDescent="0.3">
      <c r="A89" t="s">
        <v>98</v>
      </c>
      <c r="B89" t="s">
        <v>1098</v>
      </c>
      <c r="C89" s="13" t="s">
        <v>2057</v>
      </c>
      <c r="D89" s="13">
        <v>15</v>
      </c>
      <c r="E89" s="13">
        <v>21</v>
      </c>
      <c r="F89" s="13">
        <v>25</v>
      </c>
      <c r="G89" s="13">
        <v>18</v>
      </c>
      <c r="H89" s="13">
        <v>20</v>
      </c>
    </row>
    <row r="90" spans="1:8" x14ac:dyDescent="0.3">
      <c r="A90" t="s">
        <v>99</v>
      </c>
      <c r="B90" t="s">
        <v>1099</v>
      </c>
      <c r="C90" s="13">
        <v>4</v>
      </c>
      <c r="D90" s="13">
        <v>11</v>
      </c>
      <c r="E90" s="13">
        <v>23</v>
      </c>
      <c r="F90" s="13">
        <v>10</v>
      </c>
      <c r="G90" s="13">
        <v>13</v>
      </c>
      <c r="H90" s="13">
        <v>17</v>
      </c>
    </row>
    <row r="91" spans="1:8" x14ac:dyDescent="0.3">
      <c r="A91" t="s">
        <v>100</v>
      </c>
      <c r="B91" t="s">
        <v>1100</v>
      </c>
      <c r="C91" s="13" t="s">
        <v>2057</v>
      </c>
      <c r="D91" s="13" t="s">
        <v>2057</v>
      </c>
      <c r="E91" s="13" t="s">
        <v>2057</v>
      </c>
      <c r="F91" s="13" t="s">
        <v>2057</v>
      </c>
      <c r="G91" s="13" t="s">
        <v>2057</v>
      </c>
      <c r="H91" s="13">
        <v>13</v>
      </c>
    </row>
    <row r="92" spans="1:8" x14ac:dyDescent="0.3">
      <c r="A92" t="s">
        <v>101</v>
      </c>
      <c r="B92" t="s">
        <v>1101</v>
      </c>
      <c r="C92" s="13">
        <v>6</v>
      </c>
      <c r="D92" s="13">
        <v>13</v>
      </c>
      <c r="E92" s="13">
        <v>16</v>
      </c>
      <c r="F92" s="13">
        <v>11</v>
      </c>
      <c r="G92" s="13">
        <v>28</v>
      </c>
      <c r="H92" s="13">
        <v>8</v>
      </c>
    </row>
    <row r="93" spans="1:8" x14ac:dyDescent="0.3">
      <c r="A93" t="s">
        <v>102</v>
      </c>
      <c r="B93" t="s">
        <v>1102</v>
      </c>
      <c r="C93" s="13" t="s">
        <v>2057</v>
      </c>
      <c r="D93" s="13">
        <v>16</v>
      </c>
      <c r="E93" s="13">
        <v>25</v>
      </c>
      <c r="F93" s="13">
        <v>25</v>
      </c>
      <c r="G93" s="13">
        <v>26</v>
      </c>
      <c r="H93" s="13">
        <v>12</v>
      </c>
    </row>
    <row r="94" spans="1:8" x14ac:dyDescent="0.3">
      <c r="A94" t="s">
        <v>103</v>
      </c>
      <c r="B94" t="s">
        <v>1103</v>
      </c>
      <c r="C94" s="13" t="s">
        <v>2057</v>
      </c>
      <c r="D94" s="13">
        <v>22</v>
      </c>
      <c r="E94" s="13">
        <v>21</v>
      </c>
      <c r="F94" s="13">
        <v>20</v>
      </c>
      <c r="G94" s="13">
        <v>20</v>
      </c>
      <c r="H94" s="13">
        <v>2</v>
      </c>
    </row>
    <row r="95" spans="1:8" x14ac:dyDescent="0.3">
      <c r="A95" t="s">
        <v>104</v>
      </c>
      <c r="B95" t="s">
        <v>1104</v>
      </c>
      <c r="C95" s="13" t="s">
        <v>2057</v>
      </c>
      <c r="D95" s="13" t="s">
        <v>2057</v>
      </c>
      <c r="E95" s="13" t="s">
        <v>2057</v>
      </c>
      <c r="F95" s="13">
        <v>25</v>
      </c>
      <c r="G95" s="13">
        <v>14</v>
      </c>
      <c r="H95" s="13">
        <v>28</v>
      </c>
    </row>
    <row r="96" spans="1:8" x14ac:dyDescent="0.3">
      <c r="A96" t="s">
        <v>105</v>
      </c>
      <c r="B96" t="s">
        <v>1105</v>
      </c>
      <c r="C96" s="13">
        <v>10</v>
      </c>
      <c r="D96" s="13">
        <v>4</v>
      </c>
      <c r="E96" s="13">
        <v>19</v>
      </c>
      <c r="F96" s="13">
        <v>14</v>
      </c>
      <c r="G96" s="13">
        <v>10</v>
      </c>
      <c r="H96" s="13">
        <v>17</v>
      </c>
    </row>
    <row r="97" spans="1:8" x14ac:dyDescent="0.3">
      <c r="A97" t="s">
        <v>106</v>
      </c>
      <c r="B97" t="s">
        <v>1106</v>
      </c>
      <c r="C97" s="13" t="s">
        <v>2057</v>
      </c>
      <c r="D97" s="13" t="s">
        <v>2057</v>
      </c>
      <c r="E97" s="13" t="s">
        <v>2057</v>
      </c>
      <c r="F97" s="13" t="s">
        <v>2057</v>
      </c>
      <c r="G97" s="13">
        <v>6</v>
      </c>
      <c r="H97" s="13">
        <v>9</v>
      </c>
    </row>
    <row r="98" spans="1:8" x14ac:dyDescent="0.3">
      <c r="A98" t="s">
        <v>107</v>
      </c>
      <c r="B98" t="s">
        <v>1107</v>
      </c>
      <c r="C98" s="13" t="s">
        <v>2057</v>
      </c>
      <c r="D98" s="13">
        <v>18</v>
      </c>
      <c r="E98" s="13">
        <v>24</v>
      </c>
      <c r="F98" s="13">
        <v>21</v>
      </c>
      <c r="G98" s="13">
        <v>21</v>
      </c>
      <c r="H98" s="13">
        <v>30</v>
      </c>
    </row>
    <row r="99" spans="1:8" x14ac:dyDescent="0.3">
      <c r="A99" t="s">
        <v>108</v>
      </c>
      <c r="B99" t="s">
        <v>1108</v>
      </c>
      <c r="C99" s="13">
        <v>1</v>
      </c>
      <c r="D99" s="13">
        <v>5</v>
      </c>
      <c r="E99" s="13">
        <v>10</v>
      </c>
      <c r="F99" s="13">
        <v>24</v>
      </c>
      <c r="G99" s="13">
        <v>12</v>
      </c>
      <c r="H99" s="13">
        <v>28</v>
      </c>
    </row>
    <row r="100" spans="1:8" x14ac:dyDescent="0.3">
      <c r="A100" t="s">
        <v>109</v>
      </c>
      <c r="B100" t="s">
        <v>1109</v>
      </c>
      <c r="C100" s="13" t="s">
        <v>2057</v>
      </c>
      <c r="D100" s="13" t="s">
        <v>2057</v>
      </c>
      <c r="E100" s="13">
        <v>2</v>
      </c>
      <c r="F100" s="13">
        <v>4</v>
      </c>
      <c r="G100" s="13">
        <v>26</v>
      </c>
      <c r="H100" s="13">
        <v>27</v>
      </c>
    </row>
    <row r="101" spans="1:8" x14ac:dyDescent="0.3">
      <c r="A101" t="s">
        <v>110</v>
      </c>
      <c r="B101" t="s">
        <v>1110</v>
      </c>
      <c r="C101" s="13" t="s">
        <v>2057</v>
      </c>
      <c r="D101" s="13" t="s">
        <v>2057</v>
      </c>
      <c r="E101" s="13" t="s">
        <v>2057</v>
      </c>
      <c r="F101" s="13">
        <v>21</v>
      </c>
      <c r="G101" s="13">
        <v>20</v>
      </c>
      <c r="H101" s="13">
        <v>11</v>
      </c>
    </row>
    <row r="102" spans="1:8" x14ac:dyDescent="0.3">
      <c r="A102" t="s">
        <v>111</v>
      </c>
      <c r="B102" t="s">
        <v>1111</v>
      </c>
      <c r="C102" s="13">
        <v>3</v>
      </c>
      <c r="D102" s="13">
        <v>27</v>
      </c>
      <c r="E102" s="13">
        <v>24</v>
      </c>
      <c r="F102" s="13">
        <v>20</v>
      </c>
      <c r="G102" s="13">
        <v>6</v>
      </c>
      <c r="H102" s="13">
        <v>16</v>
      </c>
    </row>
    <row r="103" spans="1:8" x14ac:dyDescent="0.3">
      <c r="A103" t="s">
        <v>112</v>
      </c>
      <c r="B103" t="s">
        <v>1112</v>
      </c>
      <c r="C103" s="13" t="s">
        <v>2057</v>
      </c>
      <c r="D103" s="13">
        <v>28</v>
      </c>
      <c r="E103" s="13">
        <v>20</v>
      </c>
      <c r="F103" s="13">
        <v>25</v>
      </c>
      <c r="G103" s="13">
        <v>21</v>
      </c>
      <c r="H103" s="13">
        <v>22</v>
      </c>
    </row>
    <row r="104" spans="1:8" x14ac:dyDescent="0.3">
      <c r="A104" t="s">
        <v>113</v>
      </c>
      <c r="B104" t="s">
        <v>1113</v>
      </c>
      <c r="C104" s="13" t="s">
        <v>2057</v>
      </c>
      <c r="D104" s="13" t="s">
        <v>2057</v>
      </c>
      <c r="E104" s="13" t="s">
        <v>2057</v>
      </c>
      <c r="F104" s="13" t="s">
        <v>2057</v>
      </c>
      <c r="G104" s="13" t="s">
        <v>2057</v>
      </c>
      <c r="H104" s="13">
        <v>15</v>
      </c>
    </row>
    <row r="105" spans="1:8" x14ac:dyDescent="0.3">
      <c r="A105" t="s">
        <v>114</v>
      </c>
      <c r="B105" t="s">
        <v>1114</v>
      </c>
      <c r="C105" s="13">
        <v>5</v>
      </c>
      <c r="D105" s="13">
        <v>11</v>
      </c>
      <c r="E105" s="13">
        <v>19</v>
      </c>
      <c r="F105" s="13">
        <v>26</v>
      </c>
      <c r="G105" s="13">
        <v>7</v>
      </c>
      <c r="H105" s="13">
        <v>16</v>
      </c>
    </row>
    <row r="106" spans="1:8" x14ac:dyDescent="0.3">
      <c r="A106" t="s">
        <v>115</v>
      </c>
      <c r="B106" t="s">
        <v>1115</v>
      </c>
      <c r="C106" s="13">
        <v>8</v>
      </c>
      <c r="D106" s="13">
        <v>9</v>
      </c>
      <c r="E106" s="13">
        <v>9</v>
      </c>
      <c r="F106" s="13">
        <v>10</v>
      </c>
      <c r="G106" s="13">
        <v>26</v>
      </c>
      <c r="H106" s="13">
        <v>5</v>
      </c>
    </row>
    <row r="107" spans="1:8" x14ac:dyDescent="0.3">
      <c r="A107" t="s">
        <v>116</v>
      </c>
      <c r="B107" t="s">
        <v>1116</v>
      </c>
      <c r="C107" s="13" t="s">
        <v>2057</v>
      </c>
      <c r="D107" s="13">
        <v>21</v>
      </c>
      <c r="E107" s="13">
        <v>21</v>
      </c>
      <c r="F107" s="13">
        <v>30</v>
      </c>
      <c r="G107" s="13">
        <v>7</v>
      </c>
      <c r="H107" s="13">
        <v>3</v>
      </c>
    </row>
    <row r="108" spans="1:8" x14ac:dyDescent="0.3">
      <c r="A108" t="s">
        <v>117</v>
      </c>
      <c r="B108" t="s">
        <v>1117</v>
      </c>
      <c r="C108" s="13" t="s">
        <v>2057</v>
      </c>
      <c r="D108" s="13" t="s">
        <v>2057</v>
      </c>
      <c r="E108" s="13" t="s">
        <v>2057</v>
      </c>
      <c r="F108" s="13" t="s">
        <v>2057</v>
      </c>
      <c r="G108" s="13">
        <v>4</v>
      </c>
      <c r="H108" s="13">
        <v>27</v>
      </c>
    </row>
    <row r="109" spans="1:8" x14ac:dyDescent="0.3">
      <c r="A109" t="s">
        <v>118</v>
      </c>
      <c r="B109" t="s">
        <v>1118</v>
      </c>
      <c r="C109" s="13">
        <v>13</v>
      </c>
      <c r="D109" s="13">
        <v>6</v>
      </c>
      <c r="E109" s="13">
        <v>21</v>
      </c>
      <c r="F109" s="13">
        <v>22</v>
      </c>
      <c r="G109" s="13">
        <v>4</v>
      </c>
      <c r="H109" s="13">
        <v>26</v>
      </c>
    </row>
    <row r="110" spans="1:8" x14ac:dyDescent="0.3">
      <c r="A110" t="s">
        <v>119</v>
      </c>
      <c r="B110" t="s">
        <v>1119</v>
      </c>
      <c r="C110" s="13" t="s">
        <v>2057</v>
      </c>
      <c r="D110" s="13">
        <v>21</v>
      </c>
      <c r="E110" s="13">
        <v>5</v>
      </c>
      <c r="F110" s="13">
        <v>5</v>
      </c>
      <c r="G110" s="13">
        <v>22</v>
      </c>
      <c r="H110" s="13">
        <v>18</v>
      </c>
    </row>
    <row r="111" spans="1:8" x14ac:dyDescent="0.3">
      <c r="A111" t="s">
        <v>120</v>
      </c>
      <c r="B111" t="s">
        <v>1120</v>
      </c>
      <c r="C111" s="13">
        <v>7</v>
      </c>
      <c r="D111" s="13">
        <v>2</v>
      </c>
      <c r="E111" s="13">
        <v>26</v>
      </c>
      <c r="F111" s="13">
        <v>18</v>
      </c>
      <c r="G111" s="13">
        <v>7</v>
      </c>
      <c r="H111" s="13">
        <v>19</v>
      </c>
    </row>
    <row r="112" spans="1:8" x14ac:dyDescent="0.3">
      <c r="A112" t="s">
        <v>121</v>
      </c>
      <c r="B112" t="s">
        <v>1121</v>
      </c>
      <c r="C112" s="13">
        <v>7</v>
      </c>
      <c r="D112" s="13">
        <v>3</v>
      </c>
      <c r="E112" s="13">
        <v>9</v>
      </c>
      <c r="F112" s="13">
        <v>6</v>
      </c>
      <c r="G112" s="13">
        <v>19</v>
      </c>
      <c r="H112" s="13">
        <v>14</v>
      </c>
    </row>
    <row r="113" spans="1:8" x14ac:dyDescent="0.3">
      <c r="A113" t="s">
        <v>122</v>
      </c>
      <c r="B113" t="s">
        <v>1122</v>
      </c>
      <c r="C113" s="13" t="s">
        <v>2057</v>
      </c>
      <c r="D113" s="13" t="s">
        <v>2057</v>
      </c>
      <c r="E113" s="13" t="s">
        <v>2057</v>
      </c>
      <c r="F113" s="13" t="s">
        <v>2057</v>
      </c>
      <c r="G113" s="13" t="s">
        <v>2057</v>
      </c>
      <c r="H113" s="13">
        <v>16</v>
      </c>
    </row>
    <row r="114" spans="1:8" x14ac:dyDescent="0.3">
      <c r="A114" t="s">
        <v>123</v>
      </c>
      <c r="B114" t="s">
        <v>1123</v>
      </c>
      <c r="C114" s="13" t="s">
        <v>2057</v>
      </c>
      <c r="D114" s="13">
        <v>19</v>
      </c>
      <c r="E114" s="13">
        <v>10</v>
      </c>
      <c r="F114" s="13">
        <v>13</v>
      </c>
      <c r="G114" s="13">
        <v>24</v>
      </c>
      <c r="H114" s="13">
        <v>16</v>
      </c>
    </row>
    <row r="115" spans="1:8" x14ac:dyDescent="0.3">
      <c r="A115" t="s">
        <v>124</v>
      </c>
      <c r="B115" t="s">
        <v>1124</v>
      </c>
      <c r="C115" s="13" t="s">
        <v>2057</v>
      </c>
      <c r="D115" s="13">
        <v>10</v>
      </c>
      <c r="E115" s="13">
        <v>26</v>
      </c>
      <c r="F115" s="13">
        <v>19</v>
      </c>
      <c r="G115" s="13">
        <v>10</v>
      </c>
      <c r="H115" s="13">
        <v>2</v>
      </c>
    </row>
    <row r="116" spans="1:8" x14ac:dyDescent="0.3">
      <c r="A116" t="s">
        <v>125</v>
      </c>
      <c r="B116" t="s">
        <v>1125</v>
      </c>
      <c r="C116" s="13" t="s">
        <v>2057</v>
      </c>
      <c r="D116" s="13" t="s">
        <v>2057</v>
      </c>
      <c r="E116" s="13" t="s">
        <v>2057</v>
      </c>
      <c r="F116" s="13" t="s">
        <v>2057</v>
      </c>
      <c r="G116" s="13" t="s">
        <v>2057</v>
      </c>
      <c r="H116" s="13">
        <v>16</v>
      </c>
    </row>
    <row r="117" spans="1:8" x14ac:dyDescent="0.3">
      <c r="A117" t="s">
        <v>126</v>
      </c>
      <c r="B117" t="s">
        <v>1126</v>
      </c>
      <c r="C117" s="13">
        <v>7</v>
      </c>
      <c r="D117" s="13">
        <v>4</v>
      </c>
      <c r="E117" s="13">
        <v>25</v>
      </c>
      <c r="F117" s="13">
        <v>11</v>
      </c>
      <c r="G117" s="13">
        <v>18</v>
      </c>
      <c r="H117" s="13">
        <v>20</v>
      </c>
    </row>
    <row r="118" spans="1:8" x14ac:dyDescent="0.3">
      <c r="A118" t="s">
        <v>127</v>
      </c>
      <c r="B118" t="s">
        <v>1127</v>
      </c>
      <c r="C118" s="13" t="s">
        <v>2057</v>
      </c>
      <c r="D118" s="13">
        <v>21</v>
      </c>
      <c r="E118" s="13">
        <v>26</v>
      </c>
      <c r="F118" s="13">
        <v>16</v>
      </c>
      <c r="G118" s="13">
        <v>16</v>
      </c>
      <c r="H118" s="13">
        <v>26</v>
      </c>
    </row>
    <row r="119" spans="1:8" x14ac:dyDescent="0.3">
      <c r="A119" t="s">
        <v>128</v>
      </c>
      <c r="B119" t="s">
        <v>1128</v>
      </c>
      <c r="C119" s="13" t="s">
        <v>2057</v>
      </c>
      <c r="D119" s="13">
        <v>8</v>
      </c>
      <c r="E119" s="13">
        <v>23</v>
      </c>
      <c r="F119" s="13">
        <v>6</v>
      </c>
      <c r="G119" s="13">
        <v>22</v>
      </c>
      <c r="H119" s="13">
        <v>16</v>
      </c>
    </row>
    <row r="120" spans="1:8" x14ac:dyDescent="0.3">
      <c r="A120" t="s">
        <v>129</v>
      </c>
      <c r="B120" t="s">
        <v>1129</v>
      </c>
      <c r="C120" s="13" t="s">
        <v>2057</v>
      </c>
      <c r="D120" s="13" t="s">
        <v>2057</v>
      </c>
      <c r="E120" s="13">
        <v>11</v>
      </c>
      <c r="F120" s="13">
        <v>18</v>
      </c>
      <c r="G120" s="13">
        <v>12</v>
      </c>
      <c r="H120" s="13">
        <v>23</v>
      </c>
    </row>
    <row r="121" spans="1:8" x14ac:dyDescent="0.3">
      <c r="A121" t="s">
        <v>130</v>
      </c>
      <c r="B121" t="s">
        <v>1130</v>
      </c>
      <c r="C121" s="13">
        <v>11</v>
      </c>
      <c r="D121" s="13">
        <v>3</v>
      </c>
      <c r="E121" s="13">
        <v>16</v>
      </c>
      <c r="F121" s="13">
        <v>18</v>
      </c>
      <c r="G121" s="13">
        <v>21</v>
      </c>
      <c r="H121" s="13">
        <v>28</v>
      </c>
    </row>
    <row r="122" spans="1:8" x14ac:dyDescent="0.3">
      <c r="A122" t="s">
        <v>131</v>
      </c>
      <c r="B122" t="s">
        <v>1131</v>
      </c>
      <c r="C122" s="13" t="s">
        <v>2057</v>
      </c>
      <c r="D122" s="13">
        <v>7</v>
      </c>
      <c r="E122" s="13">
        <v>1</v>
      </c>
      <c r="F122" s="13">
        <v>25</v>
      </c>
      <c r="G122" s="13">
        <v>28</v>
      </c>
      <c r="H122" s="13">
        <v>29</v>
      </c>
    </row>
    <row r="123" spans="1:8" x14ac:dyDescent="0.3">
      <c r="A123" t="s">
        <v>132</v>
      </c>
      <c r="B123" t="s">
        <v>1132</v>
      </c>
      <c r="C123" s="13" t="s">
        <v>2057</v>
      </c>
      <c r="D123" s="13">
        <v>14</v>
      </c>
      <c r="E123" s="13">
        <v>29</v>
      </c>
      <c r="F123" s="13">
        <v>30</v>
      </c>
      <c r="G123" s="13">
        <v>29</v>
      </c>
      <c r="H123" s="13">
        <v>25</v>
      </c>
    </row>
    <row r="124" spans="1:8" x14ac:dyDescent="0.3">
      <c r="A124" t="s">
        <v>133</v>
      </c>
      <c r="B124" t="s">
        <v>1133</v>
      </c>
      <c r="C124" s="13">
        <v>2</v>
      </c>
      <c r="D124" s="13">
        <v>9</v>
      </c>
      <c r="E124" s="13">
        <v>28</v>
      </c>
      <c r="F124" s="13">
        <v>22</v>
      </c>
      <c r="G124" s="13">
        <v>25</v>
      </c>
      <c r="H124" s="13">
        <v>8</v>
      </c>
    </row>
    <row r="125" spans="1:8" x14ac:dyDescent="0.3">
      <c r="A125" t="s">
        <v>134</v>
      </c>
      <c r="B125" t="s">
        <v>1134</v>
      </c>
      <c r="C125" s="13" t="s">
        <v>2057</v>
      </c>
      <c r="D125" s="13">
        <v>22</v>
      </c>
      <c r="E125" s="13">
        <v>10</v>
      </c>
      <c r="F125" s="13">
        <v>9</v>
      </c>
      <c r="G125" s="13">
        <v>22</v>
      </c>
      <c r="H125" s="13">
        <v>28</v>
      </c>
    </row>
    <row r="126" spans="1:8" x14ac:dyDescent="0.3">
      <c r="A126" t="s">
        <v>135</v>
      </c>
      <c r="B126" t="s">
        <v>1135</v>
      </c>
      <c r="C126" s="13" t="s">
        <v>2057</v>
      </c>
      <c r="D126" s="13" t="s">
        <v>2057</v>
      </c>
      <c r="E126" s="13">
        <v>26</v>
      </c>
      <c r="F126" s="13">
        <v>16</v>
      </c>
      <c r="G126" s="13">
        <v>20</v>
      </c>
      <c r="H126" s="13">
        <v>19</v>
      </c>
    </row>
    <row r="127" spans="1:8" x14ac:dyDescent="0.3">
      <c r="A127" t="s">
        <v>136</v>
      </c>
      <c r="B127" t="s">
        <v>1136</v>
      </c>
      <c r="C127" s="13">
        <v>1</v>
      </c>
      <c r="D127" s="13">
        <v>17</v>
      </c>
      <c r="E127" s="13">
        <v>27</v>
      </c>
      <c r="F127" s="13">
        <v>12</v>
      </c>
      <c r="G127" s="13">
        <v>3</v>
      </c>
      <c r="H127" s="13">
        <v>20</v>
      </c>
    </row>
    <row r="128" spans="1:8" x14ac:dyDescent="0.3">
      <c r="A128" t="s">
        <v>137</v>
      </c>
      <c r="B128" t="s">
        <v>1137</v>
      </c>
      <c r="C128" s="13" t="s">
        <v>2057</v>
      </c>
      <c r="D128" s="13">
        <v>21</v>
      </c>
      <c r="E128" s="13">
        <v>13</v>
      </c>
      <c r="F128" s="13">
        <v>13</v>
      </c>
      <c r="G128" s="13">
        <v>20</v>
      </c>
      <c r="H128" s="13">
        <v>14</v>
      </c>
    </row>
    <row r="129" spans="1:8" x14ac:dyDescent="0.3">
      <c r="A129" t="s">
        <v>138</v>
      </c>
      <c r="B129" t="s">
        <v>1138</v>
      </c>
      <c r="C129" s="13" t="s">
        <v>2057</v>
      </c>
      <c r="D129" s="13" t="s">
        <v>2057</v>
      </c>
      <c r="E129" s="13" t="s">
        <v>2057</v>
      </c>
      <c r="F129" s="13" t="s">
        <v>2057</v>
      </c>
      <c r="G129" s="13" t="s">
        <v>2057</v>
      </c>
      <c r="H129" s="13">
        <v>7</v>
      </c>
    </row>
    <row r="130" spans="1:8" x14ac:dyDescent="0.3">
      <c r="A130" t="s">
        <v>139</v>
      </c>
      <c r="B130" t="s">
        <v>1139</v>
      </c>
      <c r="C130" s="13" t="s">
        <v>2057</v>
      </c>
      <c r="D130" s="13" t="s">
        <v>2057</v>
      </c>
      <c r="E130" s="13" t="s">
        <v>2057</v>
      </c>
      <c r="F130" s="13">
        <v>1</v>
      </c>
      <c r="G130" s="13">
        <v>20</v>
      </c>
      <c r="H130" s="13">
        <v>17</v>
      </c>
    </row>
    <row r="131" spans="1:8" x14ac:dyDescent="0.3">
      <c r="A131" t="s">
        <v>140</v>
      </c>
      <c r="B131" t="s">
        <v>1140</v>
      </c>
      <c r="C131" s="13" t="s">
        <v>2057</v>
      </c>
      <c r="D131" s="13">
        <v>15</v>
      </c>
      <c r="E131" s="13">
        <v>3</v>
      </c>
      <c r="F131" s="13">
        <v>9</v>
      </c>
      <c r="G131" s="13">
        <v>18</v>
      </c>
      <c r="H131" s="13">
        <v>5</v>
      </c>
    </row>
    <row r="132" spans="1:8" x14ac:dyDescent="0.3">
      <c r="A132" t="s">
        <v>141</v>
      </c>
      <c r="B132" t="s">
        <v>1141</v>
      </c>
      <c r="C132" s="13" t="s">
        <v>2057</v>
      </c>
      <c r="D132" s="13">
        <v>25</v>
      </c>
      <c r="E132" s="13">
        <v>29</v>
      </c>
      <c r="F132" s="13">
        <v>15</v>
      </c>
      <c r="G132" s="13">
        <v>21</v>
      </c>
      <c r="H132" s="13">
        <v>8</v>
      </c>
    </row>
    <row r="133" spans="1:8" x14ac:dyDescent="0.3">
      <c r="A133" t="s">
        <v>142</v>
      </c>
      <c r="B133" t="s">
        <v>1142</v>
      </c>
      <c r="C133" s="13" t="s">
        <v>2057</v>
      </c>
      <c r="D133" s="13">
        <v>22</v>
      </c>
      <c r="E133" s="13">
        <v>12</v>
      </c>
      <c r="F133" s="13">
        <v>5</v>
      </c>
      <c r="G133" s="13">
        <v>11</v>
      </c>
      <c r="H133" s="13">
        <v>8</v>
      </c>
    </row>
    <row r="134" spans="1:8" x14ac:dyDescent="0.3">
      <c r="A134" t="s">
        <v>143</v>
      </c>
      <c r="B134" t="s">
        <v>1143</v>
      </c>
      <c r="C134" s="13" t="s">
        <v>2057</v>
      </c>
      <c r="D134" s="13">
        <v>8</v>
      </c>
      <c r="E134" s="13">
        <v>23</v>
      </c>
      <c r="F134" s="13">
        <v>14</v>
      </c>
      <c r="G134" s="13">
        <v>1</v>
      </c>
      <c r="H134" s="13">
        <v>1</v>
      </c>
    </row>
    <row r="135" spans="1:8" x14ac:dyDescent="0.3">
      <c r="A135" t="s">
        <v>144</v>
      </c>
      <c r="B135" t="s">
        <v>1144</v>
      </c>
      <c r="C135" s="13" t="s">
        <v>2057</v>
      </c>
      <c r="D135" s="13">
        <v>10</v>
      </c>
      <c r="E135" s="13">
        <v>26</v>
      </c>
      <c r="F135" s="13">
        <v>19</v>
      </c>
      <c r="G135" s="13">
        <v>17</v>
      </c>
      <c r="H135" s="13">
        <v>5</v>
      </c>
    </row>
    <row r="136" spans="1:8" x14ac:dyDescent="0.3">
      <c r="A136" t="s">
        <v>145</v>
      </c>
      <c r="B136" t="s">
        <v>1145</v>
      </c>
      <c r="C136" s="13">
        <v>6</v>
      </c>
      <c r="D136" s="13">
        <v>23</v>
      </c>
      <c r="E136" s="13">
        <v>29</v>
      </c>
      <c r="F136" s="13">
        <v>7</v>
      </c>
      <c r="G136" s="13">
        <v>9</v>
      </c>
      <c r="H136" s="13">
        <v>6</v>
      </c>
    </row>
    <row r="137" spans="1:8" x14ac:dyDescent="0.3">
      <c r="A137" t="s">
        <v>146</v>
      </c>
      <c r="B137" t="s">
        <v>1146</v>
      </c>
      <c r="C137" s="13">
        <v>2</v>
      </c>
      <c r="D137" s="13">
        <v>10</v>
      </c>
      <c r="E137" s="13">
        <v>28</v>
      </c>
      <c r="F137" s="13">
        <v>18</v>
      </c>
      <c r="G137" s="13">
        <v>3</v>
      </c>
      <c r="H137" s="13">
        <v>26</v>
      </c>
    </row>
    <row r="138" spans="1:8" x14ac:dyDescent="0.3">
      <c r="A138" t="s">
        <v>147</v>
      </c>
      <c r="B138" t="s">
        <v>1147</v>
      </c>
      <c r="C138" s="13" t="s">
        <v>2057</v>
      </c>
      <c r="D138" s="13" t="s">
        <v>2057</v>
      </c>
      <c r="E138" s="13" t="s">
        <v>2057</v>
      </c>
      <c r="F138" s="13" t="s">
        <v>2057</v>
      </c>
      <c r="G138" s="13">
        <v>23</v>
      </c>
      <c r="H138" s="13">
        <v>5</v>
      </c>
    </row>
    <row r="139" spans="1:8" x14ac:dyDescent="0.3">
      <c r="A139" t="s">
        <v>148</v>
      </c>
      <c r="B139" t="s">
        <v>1148</v>
      </c>
      <c r="C139" s="13" t="s">
        <v>2057</v>
      </c>
      <c r="D139" s="13">
        <v>21</v>
      </c>
      <c r="E139" s="13">
        <v>2</v>
      </c>
      <c r="F139" s="13">
        <v>11</v>
      </c>
      <c r="G139" s="13">
        <v>1</v>
      </c>
      <c r="H139" s="13">
        <v>1</v>
      </c>
    </row>
    <row r="140" spans="1:8" x14ac:dyDescent="0.3">
      <c r="A140" t="s">
        <v>149</v>
      </c>
      <c r="B140" t="s">
        <v>1149</v>
      </c>
      <c r="C140" s="13" t="s">
        <v>2057</v>
      </c>
      <c r="D140" s="13">
        <v>16</v>
      </c>
      <c r="E140" s="13">
        <v>16</v>
      </c>
      <c r="F140" s="13">
        <v>29</v>
      </c>
      <c r="G140" s="13">
        <v>23</v>
      </c>
      <c r="H140" s="13">
        <v>24</v>
      </c>
    </row>
    <row r="141" spans="1:8" x14ac:dyDescent="0.3">
      <c r="A141" t="s">
        <v>150</v>
      </c>
      <c r="B141" t="s">
        <v>1150</v>
      </c>
      <c r="C141" s="13" t="s">
        <v>2057</v>
      </c>
      <c r="D141" s="13">
        <v>14</v>
      </c>
      <c r="E141" s="13">
        <v>26</v>
      </c>
      <c r="F141" s="13">
        <v>6</v>
      </c>
      <c r="G141" s="13">
        <v>7</v>
      </c>
      <c r="H141" s="13">
        <v>25</v>
      </c>
    </row>
    <row r="142" spans="1:8" x14ac:dyDescent="0.3">
      <c r="A142" t="s">
        <v>151</v>
      </c>
      <c r="B142" t="s">
        <v>1151</v>
      </c>
      <c r="C142" s="13" t="s">
        <v>2057</v>
      </c>
      <c r="D142" s="13">
        <v>1</v>
      </c>
      <c r="E142" s="13">
        <v>28</v>
      </c>
      <c r="F142" s="13">
        <v>24</v>
      </c>
      <c r="G142" s="13">
        <v>21</v>
      </c>
      <c r="H142" s="13">
        <v>19</v>
      </c>
    </row>
    <row r="143" spans="1:8" x14ac:dyDescent="0.3">
      <c r="A143" t="s">
        <v>152</v>
      </c>
      <c r="B143" t="s">
        <v>1152</v>
      </c>
      <c r="C143" s="13" t="s">
        <v>2057</v>
      </c>
      <c r="D143" s="13">
        <v>21</v>
      </c>
      <c r="E143" s="13">
        <v>12</v>
      </c>
      <c r="F143" s="13">
        <v>4</v>
      </c>
      <c r="G143" s="13">
        <v>24</v>
      </c>
      <c r="H143" s="13">
        <v>10</v>
      </c>
    </row>
    <row r="144" spans="1:8" x14ac:dyDescent="0.3">
      <c r="A144" t="s">
        <v>153</v>
      </c>
      <c r="B144" t="s">
        <v>1153</v>
      </c>
      <c r="C144" s="13" t="s">
        <v>2057</v>
      </c>
      <c r="D144" s="13" t="s">
        <v>2057</v>
      </c>
      <c r="E144" s="13">
        <v>15</v>
      </c>
      <c r="F144" s="13">
        <v>6</v>
      </c>
      <c r="G144" s="13">
        <v>15</v>
      </c>
      <c r="H144" s="13">
        <v>26</v>
      </c>
    </row>
    <row r="145" spans="1:8" x14ac:dyDescent="0.3">
      <c r="A145" t="s">
        <v>154</v>
      </c>
      <c r="B145" t="s">
        <v>1154</v>
      </c>
      <c r="C145" s="13" t="s">
        <v>2057</v>
      </c>
      <c r="D145" s="13" t="s">
        <v>2057</v>
      </c>
      <c r="E145" s="13">
        <v>29</v>
      </c>
      <c r="F145" s="13">
        <v>8</v>
      </c>
      <c r="G145" s="13">
        <v>13</v>
      </c>
      <c r="H145" s="13">
        <v>29</v>
      </c>
    </row>
    <row r="146" spans="1:8" x14ac:dyDescent="0.3">
      <c r="A146" t="s">
        <v>155</v>
      </c>
      <c r="B146" t="s">
        <v>1155</v>
      </c>
      <c r="C146" s="13" t="s">
        <v>2057</v>
      </c>
      <c r="D146" s="13" t="s">
        <v>2057</v>
      </c>
      <c r="E146" s="13" t="s">
        <v>2057</v>
      </c>
      <c r="F146" s="13">
        <v>2</v>
      </c>
      <c r="G146" s="13">
        <v>19</v>
      </c>
      <c r="H146" s="13">
        <v>24</v>
      </c>
    </row>
    <row r="147" spans="1:8" x14ac:dyDescent="0.3">
      <c r="A147" t="s">
        <v>156</v>
      </c>
      <c r="B147" t="s">
        <v>1156</v>
      </c>
      <c r="C147" s="13" t="s">
        <v>2057</v>
      </c>
      <c r="D147" s="13">
        <v>16</v>
      </c>
      <c r="E147" s="13">
        <v>25</v>
      </c>
      <c r="F147" s="13">
        <v>1</v>
      </c>
      <c r="G147" s="13">
        <v>21</v>
      </c>
      <c r="H147" s="13">
        <v>13</v>
      </c>
    </row>
    <row r="148" spans="1:8" x14ac:dyDescent="0.3">
      <c r="A148" t="s">
        <v>157</v>
      </c>
      <c r="B148" t="s">
        <v>1157</v>
      </c>
      <c r="C148" s="13" t="s">
        <v>2057</v>
      </c>
      <c r="D148" s="13">
        <v>13</v>
      </c>
      <c r="E148" s="13">
        <v>5</v>
      </c>
      <c r="F148" s="13">
        <v>25</v>
      </c>
      <c r="G148" s="13">
        <v>20</v>
      </c>
      <c r="H148" s="13">
        <v>8</v>
      </c>
    </row>
    <row r="149" spans="1:8" x14ac:dyDescent="0.3">
      <c r="A149" t="s">
        <v>158</v>
      </c>
      <c r="B149" t="s">
        <v>1158</v>
      </c>
      <c r="C149" s="13" t="s">
        <v>2057</v>
      </c>
      <c r="D149" s="13">
        <v>22</v>
      </c>
      <c r="E149" s="13">
        <v>1</v>
      </c>
      <c r="F149" s="13">
        <v>23</v>
      </c>
      <c r="G149" s="13">
        <v>11</v>
      </c>
      <c r="H149" s="13">
        <v>10</v>
      </c>
    </row>
    <row r="150" spans="1:8" x14ac:dyDescent="0.3">
      <c r="A150" t="s">
        <v>159</v>
      </c>
      <c r="B150" t="s">
        <v>1159</v>
      </c>
      <c r="C150" s="13" t="s">
        <v>2057</v>
      </c>
      <c r="D150" s="13" t="s">
        <v>2057</v>
      </c>
      <c r="E150" s="13" t="s">
        <v>2057</v>
      </c>
      <c r="F150" s="13" t="s">
        <v>2057</v>
      </c>
      <c r="G150" s="13">
        <v>21</v>
      </c>
      <c r="H150" s="13">
        <v>3</v>
      </c>
    </row>
    <row r="151" spans="1:8" x14ac:dyDescent="0.3">
      <c r="A151" t="s">
        <v>160</v>
      </c>
      <c r="B151" t="s">
        <v>1160</v>
      </c>
      <c r="C151" s="13" t="s">
        <v>2057</v>
      </c>
      <c r="D151" s="13" t="s">
        <v>2057</v>
      </c>
      <c r="E151" s="13">
        <v>25</v>
      </c>
      <c r="F151" s="13">
        <v>25</v>
      </c>
      <c r="G151" s="13">
        <v>18</v>
      </c>
      <c r="H151" s="13">
        <v>11</v>
      </c>
    </row>
    <row r="152" spans="1:8" x14ac:dyDescent="0.3">
      <c r="A152" t="s">
        <v>161</v>
      </c>
      <c r="B152" t="s">
        <v>1161</v>
      </c>
      <c r="C152" s="13" t="s">
        <v>2057</v>
      </c>
      <c r="D152" s="13">
        <v>14</v>
      </c>
      <c r="E152" s="13">
        <v>2</v>
      </c>
      <c r="F152" s="13">
        <v>18</v>
      </c>
      <c r="G152" s="13">
        <v>18</v>
      </c>
      <c r="H152" s="13">
        <v>6</v>
      </c>
    </row>
    <row r="153" spans="1:8" x14ac:dyDescent="0.3">
      <c r="A153" t="s">
        <v>162</v>
      </c>
      <c r="B153" t="s">
        <v>1162</v>
      </c>
      <c r="C153" s="13">
        <v>3</v>
      </c>
      <c r="D153" s="13">
        <v>24</v>
      </c>
      <c r="E153" s="13">
        <v>30</v>
      </c>
      <c r="F153" s="13">
        <v>15</v>
      </c>
      <c r="G153" s="13">
        <v>7</v>
      </c>
      <c r="H153" s="13">
        <v>9</v>
      </c>
    </row>
    <row r="154" spans="1:8" x14ac:dyDescent="0.3">
      <c r="A154" t="s">
        <v>163</v>
      </c>
      <c r="B154" t="s">
        <v>1163</v>
      </c>
      <c r="C154" s="13" t="s">
        <v>2057</v>
      </c>
      <c r="D154" s="13" t="s">
        <v>2057</v>
      </c>
      <c r="E154" s="13">
        <v>2</v>
      </c>
      <c r="F154" s="13">
        <v>3</v>
      </c>
      <c r="G154" s="13">
        <v>13</v>
      </c>
      <c r="H154" s="13">
        <v>26</v>
      </c>
    </row>
    <row r="155" spans="1:8" x14ac:dyDescent="0.3">
      <c r="A155" t="s">
        <v>164</v>
      </c>
      <c r="B155" t="s">
        <v>1164</v>
      </c>
      <c r="C155" s="13" t="s">
        <v>2057</v>
      </c>
      <c r="D155" s="13" t="s">
        <v>2057</v>
      </c>
      <c r="E155" s="13" t="s">
        <v>2057</v>
      </c>
      <c r="F155" s="13" t="s">
        <v>2057</v>
      </c>
      <c r="G155" s="13">
        <v>6</v>
      </c>
      <c r="H155" s="13">
        <v>10</v>
      </c>
    </row>
    <row r="156" spans="1:8" x14ac:dyDescent="0.3">
      <c r="A156" t="s">
        <v>165</v>
      </c>
      <c r="B156" t="s">
        <v>1165</v>
      </c>
      <c r="C156" s="13" t="s">
        <v>2057</v>
      </c>
      <c r="D156" s="13">
        <v>10</v>
      </c>
      <c r="E156" s="13">
        <v>22</v>
      </c>
      <c r="F156" s="13">
        <v>18</v>
      </c>
      <c r="G156" s="13">
        <v>12</v>
      </c>
      <c r="H156" s="13">
        <v>21</v>
      </c>
    </row>
    <row r="157" spans="1:8" x14ac:dyDescent="0.3">
      <c r="A157" t="s">
        <v>166</v>
      </c>
      <c r="B157" t="s">
        <v>1166</v>
      </c>
      <c r="C157" s="13">
        <v>6</v>
      </c>
      <c r="D157" s="13">
        <v>15</v>
      </c>
      <c r="E157" s="13">
        <v>26</v>
      </c>
      <c r="F157" s="13">
        <v>5</v>
      </c>
      <c r="G157" s="13">
        <v>16</v>
      </c>
      <c r="H157" s="13">
        <v>6</v>
      </c>
    </row>
    <row r="158" spans="1:8" x14ac:dyDescent="0.3">
      <c r="A158" t="s">
        <v>167</v>
      </c>
      <c r="B158" t="s">
        <v>1167</v>
      </c>
      <c r="C158" s="13" t="s">
        <v>2057</v>
      </c>
      <c r="D158" s="13" t="s">
        <v>2057</v>
      </c>
      <c r="E158" s="13" t="s">
        <v>2057</v>
      </c>
      <c r="F158" s="13">
        <v>2</v>
      </c>
      <c r="G158" s="13">
        <v>20</v>
      </c>
      <c r="H158" s="13">
        <v>2</v>
      </c>
    </row>
    <row r="159" spans="1:8" x14ac:dyDescent="0.3">
      <c r="A159" t="s">
        <v>168</v>
      </c>
      <c r="B159" t="s">
        <v>1168</v>
      </c>
      <c r="C159" s="13" t="s">
        <v>2057</v>
      </c>
      <c r="D159" s="13" t="s">
        <v>2057</v>
      </c>
      <c r="E159" s="13" t="s">
        <v>2057</v>
      </c>
      <c r="F159" s="13">
        <v>23</v>
      </c>
      <c r="G159" s="13">
        <v>20</v>
      </c>
      <c r="H159" s="13">
        <v>21</v>
      </c>
    </row>
    <row r="160" spans="1:8" x14ac:dyDescent="0.3">
      <c r="A160" t="s">
        <v>169</v>
      </c>
      <c r="B160" t="s">
        <v>1169</v>
      </c>
      <c r="C160" s="13">
        <v>9</v>
      </c>
      <c r="D160" s="13">
        <v>22</v>
      </c>
      <c r="E160" s="13">
        <v>3</v>
      </c>
      <c r="F160" s="13">
        <v>11</v>
      </c>
      <c r="G160" s="13">
        <v>4</v>
      </c>
      <c r="H160" s="13">
        <v>9</v>
      </c>
    </row>
    <row r="161" spans="1:8" x14ac:dyDescent="0.3">
      <c r="A161" t="s">
        <v>170</v>
      </c>
      <c r="B161" t="s">
        <v>1170</v>
      </c>
      <c r="C161" s="13" t="s">
        <v>2057</v>
      </c>
      <c r="D161" s="13" t="s">
        <v>2057</v>
      </c>
      <c r="E161" s="13" t="s">
        <v>2057</v>
      </c>
      <c r="F161" s="13" t="s">
        <v>2057</v>
      </c>
      <c r="G161" s="13" t="s">
        <v>2057</v>
      </c>
      <c r="H161" s="13">
        <v>8</v>
      </c>
    </row>
    <row r="162" spans="1:8" x14ac:dyDescent="0.3">
      <c r="A162" t="s">
        <v>171</v>
      </c>
      <c r="B162" t="s">
        <v>1171</v>
      </c>
      <c r="C162" s="13" t="s">
        <v>2057</v>
      </c>
      <c r="D162" s="13">
        <v>10</v>
      </c>
      <c r="E162" s="13">
        <v>25</v>
      </c>
      <c r="F162" s="13">
        <v>10</v>
      </c>
      <c r="G162" s="13">
        <v>30</v>
      </c>
      <c r="H162" s="13">
        <v>13</v>
      </c>
    </row>
    <row r="163" spans="1:8" x14ac:dyDescent="0.3">
      <c r="A163" t="s">
        <v>172</v>
      </c>
      <c r="B163" t="s">
        <v>1172</v>
      </c>
      <c r="C163" s="13" t="s">
        <v>2057</v>
      </c>
      <c r="D163" s="13">
        <v>12</v>
      </c>
      <c r="E163" s="13">
        <v>15</v>
      </c>
      <c r="F163" s="13">
        <v>2</v>
      </c>
      <c r="G163" s="13">
        <v>20</v>
      </c>
      <c r="H163" s="13">
        <v>8</v>
      </c>
    </row>
    <row r="164" spans="1:8" x14ac:dyDescent="0.3">
      <c r="A164" t="s">
        <v>173</v>
      </c>
      <c r="B164" t="s">
        <v>1173</v>
      </c>
      <c r="C164" s="13" t="s">
        <v>2057</v>
      </c>
      <c r="D164" s="13">
        <v>16</v>
      </c>
      <c r="E164" s="13">
        <v>14</v>
      </c>
      <c r="F164" s="13">
        <v>22</v>
      </c>
      <c r="G164" s="13">
        <v>3</v>
      </c>
      <c r="H164" s="13">
        <v>7</v>
      </c>
    </row>
    <row r="165" spans="1:8" x14ac:dyDescent="0.3">
      <c r="A165" t="s">
        <v>174</v>
      </c>
      <c r="B165" t="s">
        <v>1174</v>
      </c>
      <c r="C165" s="13" t="s">
        <v>2057</v>
      </c>
      <c r="D165" s="13">
        <v>21</v>
      </c>
      <c r="E165" s="13">
        <v>14</v>
      </c>
      <c r="F165" s="13">
        <v>22</v>
      </c>
      <c r="G165" s="13">
        <v>3</v>
      </c>
      <c r="H165" s="13">
        <v>4</v>
      </c>
    </row>
    <row r="166" spans="1:8" x14ac:dyDescent="0.3">
      <c r="A166" t="s">
        <v>175</v>
      </c>
      <c r="B166" t="s">
        <v>1175</v>
      </c>
      <c r="C166" s="13" t="s">
        <v>2057</v>
      </c>
      <c r="D166" s="13" t="s">
        <v>2057</v>
      </c>
      <c r="E166" s="13">
        <v>4</v>
      </c>
      <c r="F166" s="13">
        <v>16</v>
      </c>
      <c r="G166" s="13">
        <v>21</v>
      </c>
      <c r="H166" s="13">
        <v>20</v>
      </c>
    </row>
    <row r="167" spans="1:8" x14ac:dyDescent="0.3">
      <c r="A167" t="s">
        <v>176</v>
      </c>
      <c r="B167" t="s">
        <v>1176</v>
      </c>
      <c r="C167" s="13" t="s">
        <v>2057</v>
      </c>
      <c r="D167" s="13">
        <v>15</v>
      </c>
      <c r="E167" s="13">
        <v>10</v>
      </c>
      <c r="F167" s="13">
        <v>9</v>
      </c>
      <c r="G167" s="13">
        <v>1</v>
      </c>
      <c r="H167" s="13">
        <v>6</v>
      </c>
    </row>
    <row r="168" spans="1:8" x14ac:dyDescent="0.3">
      <c r="A168" t="s">
        <v>177</v>
      </c>
      <c r="B168" t="s">
        <v>1177</v>
      </c>
      <c r="C168" s="13" t="s">
        <v>2057</v>
      </c>
      <c r="D168" s="13" t="s">
        <v>2057</v>
      </c>
      <c r="E168" s="13" t="s">
        <v>2057</v>
      </c>
      <c r="F168" s="13" t="s">
        <v>2057</v>
      </c>
      <c r="G168" s="13">
        <v>16</v>
      </c>
      <c r="H168" s="13">
        <v>30</v>
      </c>
    </row>
    <row r="169" spans="1:8" x14ac:dyDescent="0.3">
      <c r="A169" t="s">
        <v>178</v>
      </c>
      <c r="B169" t="s">
        <v>1178</v>
      </c>
      <c r="C169" s="13" t="s">
        <v>2057</v>
      </c>
      <c r="D169" s="13">
        <v>16</v>
      </c>
      <c r="E169" s="13">
        <v>3</v>
      </c>
      <c r="F169" s="13">
        <v>21</v>
      </c>
      <c r="G169" s="13">
        <v>20</v>
      </c>
      <c r="H169" s="13">
        <v>30</v>
      </c>
    </row>
    <row r="170" spans="1:8" x14ac:dyDescent="0.3">
      <c r="A170" t="s">
        <v>179</v>
      </c>
      <c r="B170" t="s">
        <v>1179</v>
      </c>
      <c r="C170" s="13" t="s">
        <v>2057</v>
      </c>
      <c r="D170" s="13" t="s">
        <v>2057</v>
      </c>
      <c r="E170" s="13">
        <v>23</v>
      </c>
      <c r="F170" s="13">
        <v>13</v>
      </c>
      <c r="G170" s="13">
        <v>1</v>
      </c>
      <c r="H170" s="13">
        <v>24</v>
      </c>
    </row>
    <row r="171" spans="1:8" x14ac:dyDescent="0.3">
      <c r="A171" t="s">
        <v>180</v>
      </c>
      <c r="B171" t="s">
        <v>1180</v>
      </c>
      <c r="C171" s="13">
        <v>1</v>
      </c>
      <c r="D171" s="13">
        <v>10</v>
      </c>
      <c r="E171" s="13">
        <v>14</v>
      </c>
      <c r="F171" s="13">
        <v>5</v>
      </c>
      <c r="G171" s="13">
        <v>25</v>
      </c>
      <c r="H171" s="13">
        <v>2</v>
      </c>
    </row>
    <row r="172" spans="1:8" x14ac:dyDescent="0.3">
      <c r="A172" t="s">
        <v>181</v>
      </c>
      <c r="B172" t="s">
        <v>1181</v>
      </c>
      <c r="C172" s="13">
        <v>1</v>
      </c>
      <c r="D172" s="13">
        <v>2</v>
      </c>
      <c r="E172" s="13">
        <v>21</v>
      </c>
      <c r="F172" s="13">
        <v>30</v>
      </c>
      <c r="G172" s="13">
        <v>7</v>
      </c>
      <c r="H172" s="13">
        <v>26</v>
      </c>
    </row>
    <row r="173" spans="1:8" x14ac:dyDescent="0.3">
      <c r="A173" t="s">
        <v>182</v>
      </c>
      <c r="B173" t="s">
        <v>1182</v>
      </c>
      <c r="C173" s="13" t="s">
        <v>2057</v>
      </c>
      <c r="D173" s="13">
        <v>17</v>
      </c>
      <c r="E173" s="13">
        <v>24</v>
      </c>
      <c r="F173" s="13">
        <v>21</v>
      </c>
      <c r="G173" s="13">
        <v>26</v>
      </c>
      <c r="H173" s="13">
        <v>20</v>
      </c>
    </row>
    <row r="174" spans="1:8" x14ac:dyDescent="0.3">
      <c r="A174" t="s">
        <v>183</v>
      </c>
      <c r="B174" t="s">
        <v>1183</v>
      </c>
      <c r="C174" s="13" t="s">
        <v>2057</v>
      </c>
      <c r="D174" s="13" t="s">
        <v>2057</v>
      </c>
      <c r="E174" s="13">
        <v>11</v>
      </c>
      <c r="F174" s="13">
        <v>26</v>
      </c>
      <c r="G174" s="13">
        <v>14</v>
      </c>
      <c r="H174" s="13">
        <v>13</v>
      </c>
    </row>
    <row r="175" spans="1:8" x14ac:dyDescent="0.3">
      <c r="A175" t="s">
        <v>184</v>
      </c>
      <c r="B175" t="s">
        <v>1184</v>
      </c>
      <c r="C175" s="13" t="s">
        <v>2057</v>
      </c>
      <c r="D175" s="13" t="s">
        <v>2057</v>
      </c>
      <c r="E175" s="13">
        <v>30</v>
      </c>
      <c r="F175" s="13">
        <v>14</v>
      </c>
      <c r="G175" s="13">
        <v>8</v>
      </c>
      <c r="H175" s="13">
        <v>2</v>
      </c>
    </row>
    <row r="176" spans="1:8" x14ac:dyDescent="0.3">
      <c r="A176" t="s">
        <v>185</v>
      </c>
      <c r="B176" t="s">
        <v>1185</v>
      </c>
      <c r="C176" s="13" t="s">
        <v>2057</v>
      </c>
      <c r="D176" s="13" t="s">
        <v>2057</v>
      </c>
      <c r="E176" s="13" t="s">
        <v>2057</v>
      </c>
      <c r="F176" s="13">
        <v>2</v>
      </c>
      <c r="G176" s="13">
        <v>26</v>
      </c>
      <c r="H176" s="13">
        <v>30</v>
      </c>
    </row>
    <row r="177" spans="1:8" x14ac:dyDescent="0.3">
      <c r="A177" t="s">
        <v>186</v>
      </c>
      <c r="B177" t="s">
        <v>1186</v>
      </c>
      <c r="C177" s="13" t="s">
        <v>2057</v>
      </c>
      <c r="D177" s="13">
        <v>10</v>
      </c>
      <c r="E177" s="13">
        <v>26</v>
      </c>
      <c r="F177" s="13">
        <v>18</v>
      </c>
      <c r="G177" s="13">
        <v>22</v>
      </c>
      <c r="H177" s="13">
        <v>6</v>
      </c>
    </row>
    <row r="178" spans="1:8" x14ac:dyDescent="0.3">
      <c r="A178" t="s">
        <v>187</v>
      </c>
      <c r="B178" t="s">
        <v>1187</v>
      </c>
      <c r="C178" s="13" t="s">
        <v>2057</v>
      </c>
      <c r="D178" s="13" t="s">
        <v>2057</v>
      </c>
      <c r="E178" s="13">
        <v>5</v>
      </c>
      <c r="F178" s="13">
        <v>9</v>
      </c>
      <c r="G178" s="13">
        <v>2</v>
      </c>
      <c r="H178" s="13">
        <v>6</v>
      </c>
    </row>
    <row r="179" spans="1:8" x14ac:dyDescent="0.3">
      <c r="A179" t="s">
        <v>188</v>
      </c>
      <c r="B179" t="s">
        <v>1188</v>
      </c>
      <c r="C179" s="13" t="s">
        <v>2057</v>
      </c>
      <c r="D179" s="13" t="s">
        <v>2057</v>
      </c>
      <c r="E179" s="13">
        <v>13</v>
      </c>
      <c r="F179" s="13">
        <v>26</v>
      </c>
      <c r="G179" s="13">
        <v>20</v>
      </c>
      <c r="H179" s="13">
        <v>29</v>
      </c>
    </row>
    <row r="180" spans="1:8" x14ac:dyDescent="0.3">
      <c r="A180" t="s">
        <v>189</v>
      </c>
      <c r="B180" t="s">
        <v>1189</v>
      </c>
      <c r="C180" s="13" t="s">
        <v>2057</v>
      </c>
      <c r="D180" s="13" t="s">
        <v>2057</v>
      </c>
      <c r="E180" s="13">
        <v>3</v>
      </c>
      <c r="F180" s="13">
        <v>28</v>
      </c>
      <c r="G180" s="13">
        <v>11</v>
      </c>
      <c r="H180" s="13">
        <v>11</v>
      </c>
    </row>
    <row r="181" spans="1:8" x14ac:dyDescent="0.3">
      <c r="A181" t="s">
        <v>190</v>
      </c>
      <c r="B181" t="s">
        <v>1190</v>
      </c>
      <c r="C181" s="13" t="s">
        <v>2057</v>
      </c>
      <c r="D181" s="13">
        <v>14</v>
      </c>
      <c r="E181" s="13">
        <v>10</v>
      </c>
      <c r="F181" s="13">
        <v>21</v>
      </c>
      <c r="G181" s="13">
        <v>20</v>
      </c>
      <c r="H181" s="13">
        <v>30</v>
      </c>
    </row>
    <row r="182" spans="1:8" x14ac:dyDescent="0.3">
      <c r="A182" t="s">
        <v>191</v>
      </c>
      <c r="B182" t="s">
        <v>1191</v>
      </c>
      <c r="C182" s="13" t="s">
        <v>2057</v>
      </c>
      <c r="D182" s="13" t="s">
        <v>2057</v>
      </c>
      <c r="E182" s="13">
        <v>7</v>
      </c>
      <c r="F182" s="13">
        <v>18</v>
      </c>
      <c r="G182" s="13">
        <v>26</v>
      </c>
      <c r="H182" s="13">
        <v>15</v>
      </c>
    </row>
    <row r="183" spans="1:8" x14ac:dyDescent="0.3">
      <c r="A183" t="s">
        <v>192</v>
      </c>
      <c r="B183" t="s">
        <v>1192</v>
      </c>
      <c r="C183" s="13" t="s">
        <v>2057</v>
      </c>
      <c r="D183" s="13" t="s">
        <v>2057</v>
      </c>
      <c r="E183" s="13" t="s">
        <v>2057</v>
      </c>
      <c r="F183" s="13" t="s">
        <v>2057</v>
      </c>
      <c r="G183" s="13"/>
      <c r="H183" s="13">
        <v>26</v>
      </c>
    </row>
    <row r="184" spans="1:8" x14ac:dyDescent="0.3">
      <c r="A184" t="s">
        <v>193</v>
      </c>
      <c r="B184" t="s">
        <v>1193</v>
      </c>
      <c r="C184" s="13" t="s">
        <v>2057</v>
      </c>
      <c r="D184" s="13" t="s">
        <v>2057</v>
      </c>
      <c r="E184" s="13" t="s">
        <v>2057</v>
      </c>
      <c r="F184" s="13" t="s">
        <v>2057</v>
      </c>
      <c r="G184" s="13"/>
      <c r="H184" s="13">
        <v>10</v>
      </c>
    </row>
    <row r="185" spans="1:8" x14ac:dyDescent="0.3">
      <c r="A185" t="s">
        <v>194</v>
      </c>
      <c r="B185" t="s">
        <v>1194</v>
      </c>
      <c r="C185" s="13" t="s">
        <v>2057</v>
      </c>
      <c r="D185" s="13" t="s">
        <v>2057</v>
      </c>
      <c r="E185" s="13" t="s">
        <v>2057</v>
      </c>
      <c r="F185" s="13">
        <v>10</v>
      </c>
      <c r="G185" s="13">
        <v>21</v>
      </c>
      <c r="H185" s="13">
        <v>19</v>
      </c>
    </row>
    <row r="186" spans="1:8" x14ac:dyDescent="0.3">
      <c r="A186" t="s">
        <v>195</v>
      </c>
      <c r="B186" t="s">
        <v>1195</v>
      </c>
      <c r="C186" s="13" t="s">
        <v>2057</v>
      </c>
      <c r="D186" s="13">
        <v>12</v>
      </c>
      <c r="E186" s="13">
        <v>17</v>
      </c>
      <c r="F186" s="13">
        <v>26</v>
      </c>
      <c r="G186" s="13">
        <v>23</v>
      </c>
      <c r="H186" s="13">
        <v>7</v>
      </c>
    </row>
    <row r="187" spans="1:8" x14ac:dyDescent="0.3">
      <c r="A187" t="s">
        <v>196</v>
      </c>
      <c r="B187" t="s">
        <v>1196</v>
      </c>
      <c r="C187" s="13" t="s">
        <v>2057</v>
      </c>
      <c r="D187" s="13">
        <v>16</v>
      </c>
      <c r="E187" s="13">
        <v>8</v>
      </c>
      <c r="F187" s="13">
        <v>13</v>
      </c>
      <c r="G187" s="13">
        <v>4</v>
      </c>
      <c r="H187" s="13">
        <v>1</v>
      </c>
    </row>
    <row r="188" spans="1:8" x14ac:dyDescent="0.3">
      <c r="A188" t="s">
        <v>197</v>
      </c>
      <c r="B188" t="s">
        <v>1197</v>
      </c>
      <c r="C188" s="13" t="s">
        <v>2057</v>
      </c>
      <c r="D188" s="13" t="s">
        <v>2057</v>
      </c>
      <c r="E188" s="13">
        <v>4</v>
      </c>
      <c r="F188" s="13">
        <v>21</v>
      </c>
      <c r="G188" s="13">
        <v>20</v>
      </c>
      <c r="H188" s="13">
        <v>27</v>
      </c>
    </row>
    <row r="189" spans="1:8" x14ac:dyDescent="0.3">
      <c r="A189" t="s">
        <v>198</v>
      </c>
      <c r="B189" t="s">
        <v>1198</v>
      </c>
      <c r="C189" s="13" t="s">
        <v>2057</v>
      </c>
      <c r="D189" s="13">
        <v>17</v>
      </c>
      <c r="E189" s="13">
        <v>4</v>
      </c>
      <c r="F189" s="13">
        <v>3</v>
      </c>
      <c r="G189" s="13">
        <v>4</v>
      </c>
      <c r="H189" s="13">
        <v>24</v>
      </c>
    </row>
    <row r="190" spans="1:8" x14ac:dyDescent="0.3">
      <c r="A190" t="s">
        <v>199</v>
      </c>
      <c r="B190" t="s">
        <v>1199</v>
      </c>
      <c r="C190" s="13" t="s">
        <v>2057</v>
      </c>
      <c r="D190" s="13" t="s">
        <v>2057</v>
      </c>
      <c r="E190" s="13">
        <v>4</v>
      </c>
      <c r="F190" s="13">
        <v>12</v>
      </c>
      <c r="G190" s="13">
        <v>8</v>
      </c>
      <c r="H190" s="13">
        <v>1</v>
      </c>
    </row>
    <row r="191" spans="1:8" x14ac:dyDescent="0.3">
      <c r="A191" t="s">
        <v>200</v>
      </c>
      <c r="B191" t="s">
        <v>1200</v>
      </c>
      <c r="C191" s="13" t="s">
        <v>2057</v>
      </c>
      <c r="D191" s="13" t="s">
        <v>2057</v>
      </c>
      <c r="E191" s="13">
        <v>21</v>
      </c>
      <c r="F191" s="13">
        <v>10</v>
      </c>
      <c r="G191" s="13">
        <v>10</v>
      </c>
      <c r="H191" s="13">
        <v>3</v>
      </c>
    </row>
    <row r="192" spans="1:8" x14ac:dyDescent="0.3">
      <c r="A192" t="s">
        <v>201</v>
      </c>
      <c r="B192" t="s">
        <v>1201</v>
      </c>
      <c r="C192" s="13">
        <v>8</v>
      </c>
      <c r="D192" s="13">
        <v>7</v>
      </c>
      <c r="E192" s="13">
        <v>26</v>
      </c>
      <c r="F192" s="13">
        <v>22</v>
      </c>
      <c r="G192" s="13">
        <v>20</v>
      </c>
      <c r="H192" s="13">
        <v>13</v>
      </c>
    </row>
    <row r="193" spans="1:8" x14ac:dyDescent="0.3">
      <c r="A193" t="s">
        <v>202</v>
      </c>
      <c r="B193" t="s">
        <v>1202</v>
      </c>
      <c r="C193" s="13">
        <v>1</v>
      </c>
      <c r="D193" s="13">
        <v>14</v>
      </c>
      <c r="E193" s="13">
        <v>26</v>
      </c>
      <c r="F193" s="13">
        <v>26</v>
      </c>
      <c r="G193" s="13">
        <v>13</v>
      </c>
      <c r="H193" s="13">
        <v>18</v>
      </c>
    </row>
    <row r="194" spans="1:8" x14ac:dyDescent="0.3">
      <c r="A194" t="s">
        <v>203</v>
      </c>
      <c r="B194" t="s">
        <v>1203</v>
      </c>
      <c r="C194" s="13">
        <v>2</v>
      </c>
      <c r="D194" s="13">
        <v>25</v>
      </c>
      <c r="E194" s="13">
        <v>20</v>
      </c>
      <c r="F194" s="13">
        <v>15</v>
      </c>
      <c r="G194" s="13">
        <v>8</v>
      </c>
      <c r="H194" s="13">
        <v>7</v>
      </c>
    </row>
    <row r="195" spans="1:8" x14ac:dyDescent="0.3">
      <c r="A195" t="s">
        <v>204</v>
      </c>
      <c r="B195" t="s">
        <v>1204</v>
      </c>
      <c r="C195" s="13">
        <v>9</v>
      </c>
      <c r="D195" s="13">
        <v>6</v>
      </c>
      <c r="E195" s="13">
        <v>30</v>
      </c>
      <c r="F195" s="13">
        <v>23</v>
      </c>
      <c r="G195" s="13">
        <v>21</v>
      </c>
      <c r="H195" s="13">
        <v>29</v>
      </c>
    </row>
    <row r="196" spans="1:8" x14ac:dyDescent="0.3">
      <c r="A196" t="s">
        <v>205</v>
      </c>
      <c r="B196" t="s">
        <v>1205</v>
      </c>
      <c r="C196" s="13" t="s">
        <v>2057</v>
      </c>
      <c r="D196" s="13" t="s">
        <v>2057</v>
      </c>
      <c r="E196" s="13">
        <v>14</v>
      </c>
      <c r="F196" s="13">
        <v>21</v>
      </c>
      <c r="G196" s="13">
        <v>8</v>
      </c>
      <c r="H196" s="13">
        <v>14</v>
      </c>
    </row>
    <row r="197" spans="1:8" x14ac:dyDescent="0.3">
      <c r="A197" t="s">
        <v>206</v>
      </c>
      <c r="B197" t="s">
        <v>1206</v>
      </c>
      <c r="C197" s="13" t="s">
        <v>2057</v>
      </c>
      <c r="D197" s="13">
        <v>16</v>
      </c>
      <c r="E197" s="13">
        <v>25</v>
      </c>
      <c r="F197" s="13">
        <v>24</v>
      </c>
      <c r="G197" s="13">
        <v>16</v>
      </c>
      <c r="H197" s="13">
        <v>24</v>
      </c>
    </row>
    <row r="198" spans="1:8" x14ac:dyDescent="0.3">
      <c r="A198" t="s">
        <v>207</v>
      </c>
      <c r="B198" t="s">
        <v>1207</v>
      </c>
      <c r="C198" s="13" t="s">
        <v>2057</v>
      </c>
      <c r="D198" s="13">
        <v>28</v>
      </c>
      <c r="E198" s="13">
        <v>5</v>
      </c>
      <c r="F198" s="13">
        <v>8</v>
      </c>
      <c r="G198" s="13">
        <v>24</v>
      </c>
      <c r="H198" s="13">
        <v>2</v>
      </c>
    </row>
    <row r="199" spans="1:8" x14ac:dyDescent="0.3">
      <c r="A199" t="s">
        <v>208</v>
      </c>
      <c r="B199" t="s">
        <v>1208</v>
      </c>
      <c r="C199" s="13" t="s">
        <v>2057</v>
      </c>
      <c r="D199" s="13" t="s">
        <v>2057</v>
      </c>
      <c r="E199" s="13">
        <v>5</v>
      </c>
      <c r="F199" s="13">
        <v>17</v>
      </c>
      <c r="G199" s="13">
        <v>6</v>
      </c>
      <c r="H199" s="13">
        <v>29</v>
      </c>
    </row>
    <row r="200" spans="1:8" x14ac:dyDescent="0.3">
      <c r="A200" t="s">
        <v>209</v>
      </c>
      <c r="B200" t="s">
        <v>1209</v>
      </c>
      <c r="C200" s="13" t="s">
        <v>2057</v>
      </c>
      <c r="D200" s="13">
        <v>19</v>
      </c>
      <c r="E200" s="13">
        <v>22</v>
      </c>
      <c r="F200" s="13">
        <v>18</v>
      </c>
      <c r="G200" s="13">
        <v>18</v>
      </c>
      <c r="H200" s="13">
        <v>20</v>
      </c>
    </row>
    <row r="201" spans="1:8" x14ac:dyDescent="0.3">
      <c r="A201" t="s">
        <v>210</v>
      </c>
      <c r="B201" t="s">
        <v>1210</v>
      </c>
      <c r="C201" s="13" t="s">
        <v>2057</v>
      </c>
      <c r="D201" s="13" t="s">
        <v>2057</v>
      </c>
      <c r="E201" s="13">
        <v>12</v>
      </c>
      <c r="F201" s="13">
        <v>4</v>
      </c>
      <c r="G201" s="13">
        <v>1</v>
      </c>
      <c r="H201" s="13">
        <v>26</v>
      </c>
    </row>
    <row r="202" spans="1:8" x14ac:dyDescent="0.3">
      <c r="A202" t="s">
        <v>211</v>
      </c>
      <c r="B202" t="s">
        <v>1211</v>
      </c>
      <c r="C202" s="13" t="s">
        <v>2057</v>
      </c>
      <c r="D202" s="13" t="s">
        <v>2057</v>
      </c>
      <c r="E202" s="13" t="s">
        <v>2057</v>
      </c>
      <c r="F202" s="13" t="s">
        <v>2057</v>
      </c>
      <c r="G202" s="13">
        <v>6</v>
      </c>
      <c r="H202" s="13">
        <v>3</v>
      </c>
    </row>
    <row r="203" spans="1:8" x14ac:dyDescent="0.3">
      <c r="A203" t="s">
        <v>212</v>
      </c>
      <c r="B203" t="s">
        <v>1212</v>
      </c>
      <c r="C203" s="13" t="s">
        <v>2057</v>
      </c>
      <c r="D203" s="13" t="s">
        <v>2057</v>
      </c>
      <c r="E203" s="13" t="s">
        <v>2057</v>
      </c>
      <c r="F203" s="13">
        <v>2</v>
      </c>
      <c r="G203" s="13">
        <v>15</v>
      </c>
      <c r="H203" s="13">
        <v>19</v>
      </c>
    </row>
    <row r="204" spans="1:8" x14ac:dyDescent="0.3">
      <c r="A204" t="s">
        <v>213</v>
      </c>
      <c r="B204" t="s">
        <v>1213</v>
      </c>
      <c r="C204" s="13" t="s">
        <v>2057</v>
      </c>
      <c r="D204" s="13">
        <v>18</v>
      </c>
      <c r="E204" s="13">
        <v>21</v>
      </c>
      <c r="F204" s="13">
        <v>19</v>
      </c>
      <c r="G204" s="13">
        <v>19</v>
      </c>
      <c r="H204" s="13">
        <v>5</v>
      </c>
    </row>
    <row r="205" spans="1:8" x14ac:dyDescent="0.3">
      <c r="A205" t="s">
        <v>214</v>
      </c>
      <c r="B205" t="s">
        <v>1214</v>
      </c>
      <c r="C205" s="13">
        <v>9</v>
      </c>
      <c r="D205" s="13">
        <v>30</v>
      </c>
      <c r="E205" s="13">
        <v>1</v>
      </c>
      <c r="F205" s="13">
        <v>8</v>
      </c>
      <c r="G205" s="13">
        <v>30</v>
      </c>
      <c r="H205" s="13">
        <v>20</v>
      </c>
    </row>
    <row r="206" spans="1:8" x14ac:dyDescent="0.3">
      <c r="A206" t="s">
        <v>215</v>
      </c>
      <c r="B206" t="s">
        <v>1215</v>
      </c>
      <c r="C206" s="13">
        <v>1</v>
      </c>
      <c r="D206" s="13">
        <v>13</v>
      </c>
      <c r="E206" s="13">
        <v>25</v>
      </c>
      <c r="F206" s="13">
        <v>9</v>
      </c>
      <c r="G206" s="13">
        <v>18</v>
      </c>
      <c r="H206" s="13">
        <v>6</v>
      </c>
    </row>
    <row r="207" spans="1:8" x14ac:dyDescent="0.3">
      <c r="A207" t="s">
        <v>216</v>
      </c>
      <c r="B207" t="s">
        <v>1216</v>
      </c>
      <c r="C207" s="13" t="s">
        <v>2057</v>
      </c>
      <c r="D207" s="13" t="s">
        <v>2057</v>
      </c>
      <c r="E207" s="13" t="s">
        <v>2057</v>
      </c>
      <c r="F207" s="13" t="s">
        <v>2057</v>
      </c>
      <c r="G207" s="13">
        <v>13</v>
      </c>
      <c r="H207" s="13">
        <v>20</v>
      </c>
    </row>
    <row r="208" spans="1:8" x14ac:dyDescent="0.3">
      <c r="A208" t="s">
        <v>217</v>
      </c>
      <c r="B208" t="s">
        <v>1217</v>
      </c>
      <c r="C208" s="13" t="s">
        <v>2057</v>
      </c>
      <c r="D208" s="13" t="s">
        <v>2057</v>
      </c>
      <c r="E208" s="13" t="s">
        <v>2057</v>
      </c>
      <c r="F208" s="13">
        <v>24</v>
      </c>
      <c r="G208" s="13">
        <v>25</v>
      </c>
      <c r="H208" s="13">
        <v>30</v>
      </c>
    </row>
    <row r="209" spans="1:8" x14ac:dyDescent="0.3">
      <c r="A209" t="s">
        <v>218</v>
      </c>
      <c r="B209" t="s">
        <v>1218</v>
      </c>
      <c r="C209" s="13" t="s">
        <v>2057</v>
      </c>
      <c r="D209" s="13">
        <v>20</v>
      </c>
      <c r="E209" s="13">
        <v>26</v>
      </c>
      <c r="F209" s="13">
        <v>9</v>
      </c>
      <c r="G209" s="13">
        <v>15</v>
      </c>
      <c r="H209" s="13">
        <v>1</v>
      </c>
    </row>
    <row r="210" spans="1:8" x14ac:dyDescent="0.3">
      <c r="A210" t="s">
        <v>219</v>
      </c>
      <c r="B210" t="s">
        <v>1219</v>
      </c>
      <c r="C210" s="13" t="s">
        <v>2057</v>
      </c>
      <c r="D210" s="13">
        <v>20</v>
      </c>
      <c r="E210" s="13">
        <v>5</v>
      </c>
      <c r="F210" s="13">
        <v>26</v>
      </c>
      <c r="G210" s="13">
        <v>19</v>
      </c>
      <c r="H210" s="13">
        <v>5</v>
      </c>
    </row>
    <row r="211" spans="1:8" x14ac:dyDescent="0.3">
      <c r="A211" t="s">
        <v>220</v>
      </c>
      <c r="B211" t="s">
        <v>1220</v>
      </c>
      <c r="C211" s="13" t="s">
        <v>2057</v>
      </c>
      <c r="D211" s="13" t="s">
        <v>2057</v>
      </c>
      <c r="E211" s="13">
        <v>14</v>
      </c>
      <c r="F211" s="13">
        <v>29</v>
      </c>
      <c r="G211" s="13">
        <v>28</v>
      </c>
      <c r="H211" s="13">
        <v>21</v>
      </c>
    </row>
    <row r="212" spans="1:8" x14ac:dyDescent="0.3">
      <c r="A212" t="s">
        <v>221</v>
      </c>
      <c r="B212" t="s">
        <v>1221</v>
      </c>
      <c r="C212" s="13" t="s">
        <v>2057</v>
      </c>
      <c r="D212" s="13">
        <v>20</v>
      </c>
      <c r="E212" s="13">
        <v>21</v>
      </c>
      <c r="F212" s="13">
        <v>13</v>
      </c>
      <c r="G212" s="13">
        <v>13</v>
      </c>
      <c r="H212" s="13">
        <v>14</v>
      </c>
    </row>
    <row r="213" spans="1:8" x14ac:dyDescent="0.3">
      <c r="A213" t="s">
        <v>222</v>
      </c>
      <c r="B213" t="s">
        <v>1222</v>
      </c>
      <c r="C213" s="13">
        <v>6</v>
      </c>
      <c r="D213" s="13">
        <v>18</v>
      </c>
      <c r="E213" s="13">
        <v>17</v>
      </c>
      <c r="F213" s="13">
        <v>22</v>
      </c>
      <c r="G213" s="13">
        <v>2</v>
      </c>
      <c r="H213" s="13">
        <v>27</v>
      </c>
    </row>
    <row r="214" spans="1:8" x14ac:dyDescent="0.3">
      <c r="A214" t="s">
        <v>223</v>
      </c>
      <c r="B214" t="s">
        <v>1223</v>
      </c>
      <c r="C214" s="13" t="s">
        <v>2057</v>
      </c>
      <c r="D214" s="13" t="s">
        <v>2057</v>
      </c>
      <c r="E214" s="13">
        <v>3</v>
      </c>
      <c r="F214" s="13">
        <v>6</v>
      </c>
      <c r="G214" s="13">
        <v>9</v>
      </c>
      <c r="H214" s="13">
        <v>13</v>
      </c>
    </row>
    <row r="215" spans="1:8" x14ac:dyDescent="0.3">
      <c r="A215" t="s">
        <v>224</v>
      </c>
      <c r="B215" t="s">
        <v>1224</v>
      </c>
      <c r="C215" s="13" t="s">
        <v>2057</v>
      </c>
      <c r="D215" s="13">
        <v>11</v>
      </c>
      <c r="E215" s="13">
        <v>5</v>
      </c>
      <c r="F215" s="13">
        <v>25</v>
      </c>
      <c r="G215" s="13">
        <v>12</v>
      </c>
      <c r="H215" s="13">
        <v>29</v>
      </c>
    </row>
    <row r="216" spans="1:8" x14ac:dyDescent="0.3">
      <c r="A216" t="s">
        <v>225</v>
      </c>
      <c r="B216" t="s">
        <v>1225</v>
      </c>
      <c r="C216" s="13" t="s">
        <v>2057</v>
      </c>
      <c r="D216" s="13" t="s">
        <v>2057</v>
      </c>
      <c r="E216" s="13" t="s">
        <v>2057</v>
      </c>
      <c r="F216" s="13" t="s">
        <v>2057</v>
      </c>
      <c r="G216" s="13">
        <v>13</v>
      </c>
      <c r="H216" s="13">
        <v>11</v>
      </c>
    </row>
    <row r="217" spans="1:8" x14ac:dyDescent="0.3">
      <c r="A217" t="s">
        <v>226</v>
      </c>
      <c r="B217" t="s">
        <v>1226</v>
      </c>
      <c r="C217" s="13">
        <v>13</v>
      </c>
      <c r="D217" s="13">
        <v>21</v>
      </c>
      <c r="E217" s="13">
        <v>2</v>
      </c>
      <c r="F217" s="13">
        <v>9</v>
      </c>
      <c r="G217" s="13">
        <v>22</v>
      </c>
      <c r="H217" s="13">
        <v>30</v>
      </c>
    </row>
    <row r="218" spans="1:8" x14ac:dyDescent="0.3">
      <c r="A218" t="s">
        <v>227</v>
      </c>
      <c r="B218" t="s">
        <v>1227</v>
      </c>
      <c r="C218" s="13" t="s">
        <v>2057</v>
      </c>
      <c r="D218" s="13" t="s">
        <v>2057</v>
      </c>
      <c r="E218" s="13">
        <v>11</v>
      </c>
      <c r="F218" s="13">
        <v>28</v>
      </c>
      <c r="G218" s="13">
        <v>19</v>
      </c>
      <c r="H218" s="13">
        <v>12</v>
      </c>
    </row>
    <row r="219" spans="1:8" x14ac:dyDescent="0.3">
      <c r="A219" t="s">
        <v>228</v>
      </c>
      <c r="B219" t="s">
        <v>1228</v>
      </c>
      <c r="C219" s="13" t="s">
        <v>2057</v>
      </c>
      <c r="D219" s="13">
        <v>19</v>
      </c>
      <c r="E219" s="13">
        <v>30</v>
      </c>
      <c r="F219" s="13">
        <v>26</v>
      </c>
      <c r="G219" s="13">
        <v>23</v>
      </c>
      <c r="H219" s="13">
        <v>2</v>
      </c>
    </row>
    <row r="220" spans="1:8" x14ac:dyDescent="0.3">
      <c r="A220" t="s">
        <v>229</v>
      </c>
      <c r="B220" t="s">
        <v>1229</v>
      </c>
      <c r="C220" s="13" t="s">
        <v>2057</v>
      </c>
      <c r="D220" s="13" t="s">
        <v>2057</v>
      </c>
      <c r="E220" s="13">
        <v>22</v>
      </c>
      <c r="F220" s="13">
        <v>18</v>
      </c>
      <c r="G220" s="13">
        <v>19</v>
      </c>
      <c r="H220" s="13">
        <v>4</v>
      </c>
    </row>
    <row r="221" spans="1:8" x14ac:dyDescent="0.3">
      <c r="A221" t="s">
        <v>230</v>
      </c>
      <c r="B221" t="s">
        <v>1230</v>
      </c>
      <c r="C221" s="13" t="s">
        <v>2057</v>
      </c>
      <c r="D221" s="13">
        <v>14</v>
      </c>
      <c r="E221" s="13">
        <v>2</v>
      </c>
      <c r="F221" s="13">
        <v>30</v>
      </c>
      <c r="G221" s="13">
        <v>27</v>
      </c>
      <c r="H221" s="13">
        <v>5</v>
      </c>
    </row>
    <row r="222" spans="1:8" x14ac:dyDescent="0.3">
      <c r="A222" t="s">
        <v>231</v>
      </c>
      <c r="B222" t="s">
        <v>1231</v>
      </c>
      <c r="C222" s="13" t="s">
        <v>2057</v>
      </c>
      <c r="D222" s="13" t="s">
        <v>2057</v>
      </c>
      <c r="E222" s="13">
        <v>10</v>
      </c>
      <c r="F222" s="13">
        <v>18</v>
      </c>
      <c r="G222" s="13">
        <v>9</v>
      </c>
      <c r="H222" s="13">
        <v>30</v>
      </c>
    </row>
    <row r="223" spans="1:8" x14ac:dyDescent="0.3">
      <c r="A223" t="s">
        <v>232</v>
      </c>
      <c r="B223" t="s">
        <v>1232</v>
      </c>
      <c r="C223" s="13" t="s">
        <v>2057</v>
      </c>
      <c r="D223" s="13" t="s">
        <v>2057</v>
      </c>
      <c r="E223" s="13">
        <v>26</v>
      </c>
      <c r="F223" s="13">
        <v>22</v>
      </c>
      <c r="G223" s="13">
        <v>16</v>
      </c>
      <c r="H223" s="13">
        <v>30</v>
      </c>
    </row>
    <row r="224" spans="1:8" x14ac:dyDescent="0.3">
      <c r="A224" t="s">
        <v>233</v>
      </c>
      <c r="B224" t="s">
        <v>1233</v>
      </c>
      <c r="C224" s="13">
        <v>1</v>
      </c>
      <c r="D224" s="13">
        <v>27</v>
      </c>
      <c r="E224" s="13">
        <v>6</v>
      </c>
      <c r="F224" s="13">
        <v>30</v>
      </c>
      <c r="G224" s="13">
        <v>14</v>
      </c>
      <c r="H224" s="13">
        <v>20</v>
      </c>
    </row>
    <row r="225" spans="1:8" x14ac:dyDescent="0.3">
      <c r="A225" t="s">
        <v>234</v>
      </c>
      <c r="B225" t="s">
        <v>1234</v>
      </c>
      <c r="C225" s="13" t="s">
        <v>2057</v>
      </c>
      <c r="D225" s="13">
        <v>10</v>
      </c>
      <c r="E225" s="13">
        <v>5</v>
      </c>
      <c r="F225" s="13">
        <v>30</v>
      </c>
      <c r="G225" s="13">
        <v>16</v>
      </c>
      <c r="H225" s="13">
        <v>23</v>
      </c>
    </row>
    <row r="226" spans="1:8" x14ac:dyDescent="0.3">
      <c r="A226" t="s">
        <v>235</v>
      </c>
      <c r="B226" t="s">
        <v>1235</v>
      </c>
      <c r="C226" s="13" t="s">
        <v>2057</v>
      </c>
      <c r="D226" s="13" t="s">
        <v>2057</v>
      </c>
      <c r="E226" s="13">
        <v>29</v>
      </c>
      <c r="F226" s="13">
        <v>24</v>
      </c>
      <c r="G226" s="13">
        <v>18</v>
      </c>
      <c r="H226" s="13">
        <v>21</v>
      </c>
    </row>
    <row r="227" spans="1:8" x14ac:dyDescent="0.3">
      <c r="A227" t="s">
        <v>236</v>
      </c>
      <c r="B227" t="s">
        <v>1236</v>
      </c>
      <c r="C227" s="13" t="s">
        <v>2057</v>
      </c>
      <c r="D227" s="13">
        <v>21</v>
      </c>
      <c r="E227" s="13">
        <v>18</v>
      </c>
      <c r="F227" s="13">
        <v>13</v>
      </c>
      <c r="G227" s="13">
        <v>4</v>
      </c>
      <c r="H227" s="13">
        <v>24</v>
      </c>
    </row>
    <row r="228" spans="1:8" x14ac:dyDescent="0.3">
      <c r="A228" t="s">
        <v>237</v>
      </c>
      <c r="B228" t="s">
        <v>1237</v>
      </c>
      <c r="C228" s="13" t="s">
        <v>2057</v>
      </c>
      <c r="D228" s="13" t="s">
        <v>2057</v>
      </c>
      <c r="E228" s="13" t="s">
        <v>2057</v>
      </c>
      <c r="F228" s="13" t="s">
        <v>2057</v>
      </c>
      <c r="G228" s="13"/>
      <c r="H228" s="13">
        <v>27</v>
      </c>
    </row>
    <row r="229" spans="1:8" x14ac:dyDescent="0.3">
      <c r="A229" t="s">
        <v>238</v>
      </c>
      <c r="B229" t="s">
        <v>1238</v>
      </c>
      <c r="C229" s="13" t="s">
        <v>2057</v>
      </c>
      <c r="D229" s="13">
        <v>21</v>
      </c>
      <c r="E229" s="13">
        <v>8</v>
      </c>
      <c r="F229" s="13">
        <v>19</v>
      </c>
      <c r="G229" s="13">
        <v>7</v>
      </c>
      <c r="H229" s="13">
        <v>3</v>
      </c>
    </row>
    <row r="230" spans="1:8" x14ac:dyDescent="0.3">
      <c r="A230" t="s">
        <v>239</v>
      </c>
      <c r="B230" t="s">
        <v>1239</v>
      </c>
      <c r="C230" s="13">
        <v>11</v>
      </c>
      <c r="D230" s="13">
        <v>29</v>
      </c>
      <c r="E230" s="13">
        <v>28</v>
      </c>
      <c r="F230" s="13">
        <v>9</v>
      </c>
      <c r="G230" s="13">
        <v>11</v>
      </c>
      <c r="H230" s="13">
        <v>16</v>
      </c>
    </row>
    <row r="231" spans="1:8" x14ac:dyDescent="0.3">
      <c r="A231" t="s">
        <v>240</v>
      </c>
      <c r="B231" t="s">
        <v>1240</v>
      </c>
      <c r="C231" s="13" t="s">
        <v>2057</v>
      </c>
      <c r="D231" s="13">
        <v>25</v>
      </c>
      <c r="E231" s="13">
        <v>4</v>
      </c>
      <c r="F231" s="13">
        <v>20</v>
      </c>
      <c r="G231" s="13">
        <v>2</v>
      </c>
      <c r="H231" s="13">
        <v>14</v>
      </c>
    </row>
    <row r="232" spans="1:8" x14ac:dyDescent="0.3">
      <c r="A232" t="s">
        <v>241</v>
      </c>
      <c r="B232" t="s">
        <v>1241</v>
      </c>
      <c r="C232" s="13">
        <v>1</v>
      </c>
      <c r="D232" s="13">
        <v>30</v>
      </c>
      <c r="E232" s="13">
        <v>23</v>
      </c>
      <c r="F232" s="13">
        <v>28</v>
      </c>
      <c r="G232" s="13">
        <v>20</v>
      </c>
      <c r="H232" s="13">
        <v>13</v>
      </c>
    </row>
    <row r="233" spans="1:8" x14ac:dyDescent="0.3">
      <c r="A233" t="s">
        <v>242</v>
      </c>
      <c r="B233" t="s">
        <v>1242</v>
      </c>
      <c r="C233" s="13" t="s">
        <v>2057</v>
      </c>
      <c r="D233" s="13">
        <v>8</v>
      </c>
      <c r="E233" s="13">
        <v>8</v>
      </c>
      <c r="F233" s="13">
        <v>21</v>
      </c>
      <c r="G233" s="13">
        <v>22</v>
      </c>
      <c r="H233" s="13">
        <v>25</v>
      </c>
    </row>
    <row r="234" spans="1:8" x14ac:dyDescent="0.3">
      <c r="A234" t="s">
        <v>243</v>
      </c>
      <c r="B234" t="s">
        <v>1243</v>
      </c>
      <c r="C234" s="13" t="s">
        <v>2057</v>
      </c>
      <c r="D234" s="13">
        <v>18</v>
      </c>
      <c r="E234" s="13">
        <v>11</v>
      </c>
      <c r="F234" s="13">
        <v>2</v>
      </c>
      <c r="G234" s="13">
        <v>29</v>
      </c>
      <c r="H234" s="13">
        <v>11</v>
      </c>
    </row>
    <row r="235" spans="1:8" x14ac:dyDescent="0.3">
      <c r="A235" t="s">
        <v>244</v>
      </c>
      <c r="B235" t="s">
        <v>1244</v>
      </c>
      <c r="C235" s="13" t="s">
        <v>2057</v>
      </c>
      <c r="D235" s="13">
        <v>10</v>
      </c>
      <c r="E235" s="13">
        <v>24</v>
      </c>
      <c r="F235" s="13">
        <v>11</v>
      </c>
      <c r="G235" s="13">
        <v>9</v>
      </c>
      <c r="H235" s="13">
        <v>17</v>
      </c>
    </row>
    <row r="236" spans="1:8" x14ac:dyDescent="0.3">
      <c r="A236" t="s">
        <v>245</v>
      </c>
      <c r="B236" t="s">
        <v>1245</v>
      </c>
      <c r="C236" s="13" t="s">
        <v>2057</v>
      </c>
      <c r="D236" s="13" t="s">
        <v>2057</v>
      </c>
      <c r="E236" s="13" t="s">
        <v>2057</v>
      </c>
      <c r="F236" s="13" t="s">
        <v>2057</v>
      </c>
      <c r="G236" s="13"/>
      <c r="H236" s="13">
        <v>15</v>
      </c>
    </row>
    <row r="237" spans="1:8" x14ac:dyDescent="0.3">
      <c r="A237" t="s">
        <v>246</v>
      </c>
      <c r="B237" t="s">
        <v>1246</v>
      </c>
      <c r="C237" s="13" t="s">
        <v>2057</v>
      </c>
      <c r="D237" s="13">
        <v>11</v>
      </c>
      <c r="E237" s="13">
        <v>9</v>
      </c>
      <c r="F237" s="13">
        <v>24</v>
      </c>
      <c r="G237" s="13">
        <v>12</v>
      </c>
      <c r="H237" s="13">
        <v>7</v>
      </c>
    </row>
    <row r="238" spans="1:8" x14ac:dyDescent="0.3">
      <c r="A238" t="s">
        <v>247</v>
      </c>
      <c r="B238" t="s">
        <v>1247</v>
      </c>
      <c r="C238" s="13" t="s">
        <v>2057</v>
      </c>
      <c r="D238" s="13">
        <v>19</v>
      </c>
      <c r="E238" s="13">
        <v>10</v>
      </c>
      <c r="F238" s="13">
        <v>19</v>
      </c>
      <c r="G238" s="13">
        <v>19</v>
      </c>
      <c r="H238" s="13">
        <v>9</v>
      </c>
    </row>
    <row r="239" spans="1:8" x14ac:dyDescent="0.3">
      <c r="A239" t="s">
        <v>248</v>
      </c>
      <c r="B239" t="s">
        <v>1248</v>
      </c>
      <c r="C239" s="13" t="s">
        <v>2057</v>
      </c>
      <c r="D239" s="13">
        <v>21</v>
      </c>
      <c r="E239" s="13">
        <v>30</v>
      </c>
      <c r="F239" s="13">
        <v>13</v>
      </c>
      <c r="G239" s="13">
        <v>26</v>
      </c>
      <c r="H239" s="13">
        <v>27</v>
      </c>
    </row>
    <row r="240" spans="1:8" x14ac:dyDescent="0.3">
      <c r="A240" t="s">
        <v>249</v>
      </c>
      <c r="B240" t="s">
        <v>1249</v>
      </c>
      <c r="C240" s="13" t="s">
        <v>2057</v>
      </c>
      <c r="D240" s="13" t="s">
        <v>2057</v>
      </c>
      <c r="E240" s="13">
        <v>26</v>
      </c>
      <c r="F240" s="13">
        <v>23</v>
      </c>
      <c r="G240" s="13">
        <v>2</v>
      </c>
      <c r="H240" s="13">
        <v>24</v>
      </c>
    </row>
    <row r="241" spans="1:8" x14ac:dyDescent="0.3">
      <c r="A241" t="s">
        <v>250</v>
      </c>
      <c r="B241" t="s">
        <v>1250</v>
      </c>
      <c r="C241" s="13">
        <v>8</v>
      </c>
      <c r="D241" s="13">
        <v>5</v>
      </c>
      <c r="E241" s="13">
        <v>25</v>
      </c>
      <c r="F241" s="13">
        <v>24</v>
      </c>
      <c r="G241" s="13">
        <v>5</v>
      </c>
      <c r="H241" s="13">
        <v>25</v>
      </c>
    </row>
    <row r="242" spans="1:8" x14ac:dyDescent="0.3">
      <c r="A242" t="s">
        <v>251</v>
      </c>
      <c r="B242" t="s">
        <v>1251</v>
      </c>
      <c r="C242" s="13" t="s">
        <v>2057</v>
      </c>
      <c r="D242" s="13">
        <v>11</v>
      </c>
      <c r="E242" s="13">
        <v>8</v>
      </c>
      <c r="F242" s="13">
        <v>15</v>
      </c>
      <c r="G242" s="13">
        <v>15</v>
      </c>
      <c r="H242" s="13">
        <v>1</v>
      </c>
    </row>
    <row r="243" spans="1:8" x14ac:dyDescent="0.3">
      <c r="A243" t="s">
        <v>252</v>
      </c>
      <c r="B243" t="s">
        <v>1252</v>
      </c>
      <c r="C243" s="13" t="s">
        <v>2057</v>
      </c>
      <c r="D243" s="13" t="s">
        <v>2057</v>
      </c>
      <c r="E243" s="13">
        <v>21</v>
      </c>
      <c r="F243" s="13">
        <v>21</v>
      </c>
      <c r="G243" s="13">
        <v>11</v>
      </c>
      <c r="H243" s="13">
        <v>8</v>
      </c>
    </row>
    <row r="244" spans="1:8" x14ac:dyDescent="0.3">
      <c r="A244" t="s">
        <v>253</v>
      </c>
      <c r="B244" t="s">
        <v>1253</v>
      </c>
      <c r="C244" s="13" t="s">
        <v>2057</v>
      </c>
      <c r="D244" s="13">
        <v>15</v>
      </c>
      <c r="E244" s="13">
        <v>21</v>
      </c>
      <c r="F244" s="13">
        <v>16</v>
      </c>
      <c r="G244" s="13">
        <v>21</v>
      </c>
      <c r="H244" s="13">
        <v>8</v>
      </c>
    </row>
    <row r="245" spans="1:8" x14ac:dyDescent="0.3">
      <c r="A245" t="s">
        <v>254</v>
      </c>
      <c r="B245" t="s">
        <v>1254</v>
      </c>
      <c r="C245" s="13" t="s">
        <v>2057</v>
      </c>
      <c r="D245" s="13">
        <v>17</v>
      </c>
      <c r="E245" s="13">
        <v>15</v>
      </c>
      <c r="F245" s="13">
        <v>6</v>
      </c>
      <c r="G245" s="13">
        <v>11</v>
      </c>
      <c r="H245" s="13">
        <v>5</v>
      </c>
    </row>
    <row r="246" spans="1:8" x14ac:dyDescent="0.3">
      <c r="A246" t="s">
        <v>255</v>
      </c>
      <c r="B246" t="s">
        <v>1255</v>
      </c>
      <c r="C246" s="13">
        <v>2</v>
      </c>
      <c r="D246" s="13">
        <v>30</v>
      </c>
      <c r="E246" s="13">
        <v>11</v>
      </c>
      <c r="F246" s="13">
        <v>24</v>
      </c>
      <c r="G246" s="13">
        <v>1</v>
      </c>
      <c r="H246" s="13">
        <v>23</v>
      </c>
    </row>
    <row r="247" spans="1:8" x14ac:dyDescent="0.3">
      <c r="A247" t="s">
        <v>256</v>
      </c>
      <c r="B247" t="s">
        <v>1256</v>
      </c>
      <c r="C247" s="13" t="s">
        <v>2057</v>
      </c>
      <c r="D247" s="13">
        <v>6</v>
      </c>
      <c r="E247" s="13">
        <v>16</v>
      </c>
      <c r="F247" s="13">
        <v>16</v>
      </c>
      <c r="G247" s="13">
        <v>23</v>
      </c>
      <c r="H247" s="13">
        <v>27</v>
      </c>
    </row>
    <row r="248" spans="1:8" x14ac:dyDescent="0.3">
      <c r="A248" t="s">
        <v>257</v>
      </c>
      <c r="B248" t="s">
        <v>1257</v>
      </c>
      <c r="C248" s="13" t="s">
        <v>2057</v>
      </c>
      <c r="D248" s="13" t="s">
        <v>2057</v>
      </c>
      <c r="E248" s="13">
        <v>27</v>
      </c>
      <c r="F248" s="13">
        <v>12</v>
      </c>
      <c r="G248" s="13">
        <v>8</v>
      </c>
      <c r="H248" s="13">
        <v>6</v>
      </c>
    </row>
    <row r="249" spans="1:8" x14ac:dyDescent="0.3">
      <c r="A249" t="s">
        <v>258</v>
      </c>
      <c r="B249" t="s">
        <v>1258</v>
      </c>
      <c r="C249" s="13" t="s">
        <v>2057</v>
      </c>
      <c r="D249" s="13" t="s">
        <v>2057</v>
      </c>
      <c r="E249" s="13">
        <v>13</v>
      </c>
      <c r="F249" s="13">
        <v>1</v>
      </c>
      <c r="G249" s="13">
        <v>5</v>
      </c>
      <c r="H249" s="13">
        <v>27</v>
      </c>
    </row>
    <row r="250" spans="1:8" x14ac:dyDescent="0.3">
      <c r="A250" t="s">
        <v>259</v>
      </c>
      <c r="B250" t="s">
        <v>1259</v>
      </c>
      <c r="C250" s="13" t="s">
        <v>2057</v>
      </c>
      <c r="D250" s="13">
        <v>20</v>
      </c>
      <c r="E250" s="13">
        <v>30</v>
      </c>
      <c r="F250" s="13">
        <v>24</v>
      </c>
      <c r="G250" s="13">
        <v>25</v>
      </c>
      <c r="H250" s="13">
        <v>2</v>
      </c>
    </row>
    <row r="251" spans="1:8" x14ac:dyDescent="0.3">
      <c r="A251" t="s">
        <v>260</v>
      </c>
      <c r="B251" t="s">
        <v>1260</v>
      </c>
      <c r="C251" s="13" t="s">
        <v>2057</v>
      </c>
      <c r="D251" s="13" t="s">
        <v>2057</v>
      </c>
      <c r="E251" s="13">
        <v>4</v>
      </c>
      <c r="F251" s="13">
        <v>16</v>
      </c>
      <c r="G251" s="13">
        <v>3</v>
      </c>
      <c r="H251" s="13">
        <v>16</v>
      </c>
    </row>
    <row r="252" spans="1:8" x14ac:dyDescent="0.3">
      <c r="A252" t="s">
        <v>261</v>
      </c>
      <c r="B252" t="s">
        <v>1261</v>
      </c>
      <c r="C252" s="13">
        <v>4</v>
      </c>
      <c r="D252" s="13">
        <v>21</v>
      </c>
      <c r="E252" s="13">
        <v>28</v>
      </c>
      <c r="F252" s="13">
        <v>27</v>
      </c>
      <c r="G252" s="13">
        <v>20</v>
      </c>
      <c r="H252" s="13">
        <v>28</v>
      </c>
    </row>
    <row r="253" spans="1:8" x14ac:dyDescent="0.3">
      <c r="A253" t="s">
        <v>262</v>
      </c>
      <c r="B253" t="s">
        <v>1262</v>
      </c>
      <c r="C253" s="13" t="s">
        <v>2057</v>
      </c>
      <c r="D253" s="13" t="s">
        <v>2057</v>
      </c>
      <c r="E253" s="13">
        <v>2</v>
      </c>
      <c r="F253" s="13">
        <v>30</v>
      </c>
      <c r="G253" s="13">
        <v>22</v>
      </c>
      <c r="H253" s="13">
        <v>27</v>
      </c>
    </row>
    <row r="254" spans="1:8" x14ac:dyDescent="0.3">
      <c r="A254" t="s">
        <v>263</v>
      </c>
      <c r="B254" t="s">
        <v>1263</v>
      </c>
      <c r="C254" s="13" t="s">
        <v>2057</v>
      </c>
      <c r="D254" s="13">
        <v>17</v>
      </c>
      <c r="E254" s="13">
        <v>2</v>
      </c>
      <c r="F254" s="13">
        <v>9</v>
      </c>
      <c r="G254" s="13">
        <v>13</v>
      </c>
      <c r="H254" s="13">
        <v>26</v>
      </c>
    </row>
    <row r="255" spans="1:8" x14ac:dyDescent="0.3">
      <c r="A255" t="s">
        <v>264</v>
      </c>
      <c r="B255" t="s">
        <v>1264</v>
      </c>
      <c r="C255" s="13" t="s">
        <v>2057</v>
      </c>
      <c r="D255" s="13">
        <v>13</v>
      </c>
      <c r="E255" s="13">
        <v>15</v>
      </c>
      <c r="F255" s="13">
        <v>10</v>
      </c>
      <c r="G255" s="13">
        <v>7</v>
      </c>
      <c r="H255" s="13">
        <v>17</v>
      </c>
    </row>
    <row r="256" spans="1:8" x14ac:dyDescent="0.3">
      <c r="A256" t="s">
        <v>265</v>
      </c>
      <c r="B256" t="s">
        <v>1265</v>
      </c>
      <c r="C256" s="13" t="s">
        <v>2057</v>
      </c>
      <c r="D256" s="13" t="s">
        <v>2057</v>
      </c>
      <c r="E256" s="13">
        <v>17</v>
      </c>
      <c r="F256" s="13">
        <v>4</v>
      </c>
      <c r="G256" s="13">
        <v>8</v>
      </c>
      <c r="H256" s="13">
        <v>30</v>
      </c>
    </row>
    <row r="257" spans="1:8" x14ac:dyDescent="0.3">
      <c r="A257" t="s">
        <v>266</v>
      </c>
      <c r="B257" t="s">
        <v>1266</v>
      </c>
      <c r="C257" s="13" t="s">
        <v>2057</v>
      </c>
      <c r="D257" s="13" t="s">
        <v>2057</v>
      </c>
      <c r="E257" s="13">
        <v>23</v>
      </c>
      <c r="F257" s="13">
        <v>12</v>
      </c>
      <c r="G257" s="13">
        <v>24</v>
      </c>
      <c r="H257" s="13">
        <v>23</v>
      </c>
    </row>
    <row r="258" spans="1:8" x14ac:dyDescent="0.3">
      <c r="A258" t="s">
        <v>267</v>
      </c>
      <c r="B258" t="s">
        <v>1267</v>
      </c>
      <c r="C258" s="13">
        <v>10</v>
      </c>
      <c r="D258" s="13">
        <v>13</v>
      </c>
      <c r="E258" s="13">
        <v>6</v>
      </c>
      <c r="F258" s="13">
        <v>21</v>
      </c>
      <c r="G258" s="13">
        <v>4</v>
      </c>
      <c r="H258" s="13">
        <v>19</v>
      </c>
    </row>
    <row r="259" spans="1:8" x14ac:dyDescent="0.3">
      <c r="A259" t="s">
        <v>268</v>
      </c>
      <c r="B259" t="s">
        <v>1268</v>
      </c>
      <c r="C259" s="13">
        <v>5</v>
      </c>
      <c r="D259" s="13">
        <v>20</v>
      </c>
      <c r="E259" s="13">
        <v>2</v>
      </c>
      <c r="F259" s="13">
        <v>6</v>
      </c>
      <c r="G259" s="13">
        <v>6</v>
      </c>
      <c r="H259" s="13">
        <v>23</v>
      </c>
    </row>
    <row r="260" spans="1:8" x14ac:dyDescent="0.3">
      <c r="A260" t="s">
        <v>269</v>
      </c>
      <c r="B260" t="s">
        <v>1269</v>
      </c>
      <c r="C260" s="13" t="s">
        <v>2057</v>
      </c>
      <c r="D260" s="13">
        <v>24</v>
      </c>
      <c r="E260" s="13">
        <v>6</v>
      </c>
      <c r="F260" s="13">
        <v>3</v>
      </c>
      <c r="G260" s="13">
        <v>21</v>
      </c>
      <c r="H260" s="13">
        <v>16</v>
      </c>
    </row>
    <row r="261" spans="1:8" x14ac:dyDescent="0.3">
      <c r="A261" t="s">
        <v>270</v>
      </c>
      <c r="B261" t="s">
        <v>1270</v>
      </c>
      <c r="C261" s="13" t="s">
        <v>2057</v>
      </c>
      <c r="D261" s="13" t="s">
        <v>2057</v>
      </c>
      <c r="E261" s="13">
        <v>13</v>
      </c>
      <c r="F261" s="13">
        <v>25</v>
      </c>
      <c r="G261" s="13">
        <v>14</v>
      </c>
      <c r="H261" s="13">
        <v>29</v>
      </c>
    </row>
    <row r="262" spans="1:8" x14ac:dyDescent="0.3">
      <c r="A262" t="s">
        <v>271</v>
      </c>
      <c r="B262" t="s">
        <v>1271</v>
      </c>
      <c r="C262" s="13" t="s">
        <v>2057</v>
      </c>
      <c r="D262" s="13" t="s">
        <v>2057</v>
      </c>
      <c r="E262" s="13">
        <v>30</v>
      </c>
      <c r="F262" s="13">
        <v>29</v>
      </c>
      <c r="G262" s="13">
        <v>10</v>
      </c>
      <c r="H262" s="13">
        <v>16</v>
      </c>
    </row>
    <row r="263" spans="1:8" x14ac:dyDescent="0.3">
      <c r="A263" t="s">
        <v>272</v>
      </c>
      <c r="B263" t="s">
        <v>1272</v>
      </c>
      <c r="C263" s="13">
        <v>10</v>
      </c>
      <c r="D263" s="13">
        <v>30</v>
      </c>
      <c r="E263" s="13">
        <v>21</v>
      </c>
      <c r="F263" s="13">
        <v>7</v>
      </c>
      <c r="G263" s="13">
        <v>29</v>
      </c>
      <c r="H263" s="13">
        <v>26</v>
      </c>
    </row>
    <row r="264" spans="1:8" x14ac:dyDescent="0.3">
      <c r="A264" t="s">
        <v>273</v>
      </c>
      <c r="B264" t="s">
        <v>1273</v>
      </c>
      <c r="C264" s="13" t="s">
        <v>2057</v>
      </c>
      <c r="D264" s="13">
        <v>22</v>
      </c>
      <c r="E264" s="13">
        <v>6</v>
      </c>
      <c r="F264" s="13">
        <v>13</v>
      </c>
      <c r="G264" s="13">
        <v>15</v>
      </c>
      <c r="H264" s="13">
        <v>24</v>
      </c>
    </row>
    <row r="265" spans="1:8" x14ac:dyDescent="0.3">
      <c r="A265" t="s">
        <v>274</v>
      </c>
      <c r="B265" t="s">
        <v>1274</v>
      </c>
      <c r="C265" s="13" t="s">
        <v>2057</v>
      </c>
      <c r="D265" s="13">
        <v>16</v>
      </c>
      <c r="E265" s="13">
        <v>2</v>
      </c>
      <c r="F265" s="13">
        <v>8</v>
      </c>
      <c r="G265" s="13">
        <v>26</v>
      </c>
      <c r="H265" s="13">
        <v>14</v>
      </c>
    </row>
    <row r="266" spans="1:8" x14ac:dyDescent="0.3">
      <c r="A266" t="s">
        <v>275</v>
      </c>
      <c r="B266" t="s">
        <v>1275</v>
      </c>
      <c r="C266" s="13" t="s">
        <v>2057</v>
      </c>
      <c r="D266" s="13" t="s">
        <v>2057</v>
      </c>
      <c r="E266" s="13">
        <v>6</v>
      </c>
      <c r="F266" s="13">
        <v>29</v>
      </c>
      <c r="G266" s="13">
        <v>11</v>
      </c>
      <c r="H266" s="13">
        <v>17</v>
      </c>
    </row>
    <row r="267" spans="1:8" x14ac:dyDescent="0.3">
      <c r="A267" t="s">
        <v>276</v>
      </c>
      <c r="B267" t="s">
        <v>1276</v>
      </c>
      <c r="C267" s="13" t="s">
        <v>2057</v>
      </c>
      <c r="D267" s="13">
        <v>14</v>
      </c>
      <c r="E267" s="13">
        <v>9</v>
      </c>
      <c r="F267" s="13">
        <v>24</v>
      </c>
      <c r="G267" s="13">
        <v>20</v>
      </c>
      <c r="H267" s="13">
        <v>3</v>
      </c>
    </row>
    <row r="268" spans="1:8" x14ac:dyDescent="0.3">
      <c r="A268" t="s">
        <v>277</v>
      </c>
      <c r="B268" t="s">
        <v>1277</v>
      </c>
      <c r="C268" s="13" t="s">
        <v>2057</v>
      </c>
      <c r="D268" s="13" t="s">
        <v>2057</v>
      </c>
      <c r="E268" s="13" t="s">
        <v>2057</v>
      </c>
      <c r="F268" s="13">
        <v>15</v>
      </c>
      <c r="G268" s="13">
        <v>21</v>
      </c>
      <c r="H268" s="13">
        <v>16</v>
      </c>
    </row>
    <row r="269" spans="1:8" x14ac:dyDescent="0.3">
      <c r="A269" t="s">
        <v>278</v>
      </c>
      <c r="B269" t="s">
        <v>1278</v>
      </c>
      <c r="C269" s="13" t="s">
        <v>2057</v>
      </c>
      <c r="D269" s="13" t="s">
        <v>2057</v>
      </c>
      <c r="E269" s="13">
        <v>3</v>
      </c>
      <c r="F269" s="13">
        <v>30</v>
      </c>
      <c r="G269" s="13">
        <v>17</v>
      </c>
      <c r="H269" s="13">
        <v>8</v>
      </c>
    </row>
    <row r="270" spans="1:8" x14ac:dyDescent="0.3">
      <c r="A270" t="s">
        <v>279</v>
      </c>
      <c r="B270" t="s">
        <v>1279</v>
      </c>
      <c r="C270" s="13" t="s">
        <v>2057</v>
      </c>
      <c r="D270" s="13" t="s">
        <v>2057</v>
      </c>
      <c r="E270" s="13" t="s">
        <v>2057</v>
      </c>
      <c r="F270" s="13" t="s">
        <v>2057</v>
      </c>
      <c r="G270" s="13"/>
      <c r="H270" s="13">
        <v>29</v>
      </c>
    </row>
    <row r="271" spans="1:8" x14ac:dyDescent="0.3">
      <c r="A271" t="s">
        <v>280</v>
      </c>
      <c r="B271" t="s">
        <v>1280</v>
      </c>
      <c r="C271" s="13">
        <v>10</v>
      </c>
      <c r="D271" s="13">
        <v>22</v>
      </c>
      <c r="E271" s="13">
        <v>6</v>
      </c>
      <c r="F271" s="13">
        <v>11</v>
      </c>
      <c r="G271" s="13">
        <v>18</v>
      </c>
      <c r="H271" s="13">
        <v>23</v>
      </c>
    </row>
    <row r="272" spans="1:8" x14ac:dyDescent="0.3">
      <c r="A272" t="s">
        <v>281</v>
      </c>
      <c r="B272" t="s">
        <v>1281</v>
      </c>
      <c r="C272" s="13">
        <v>9</v>
      </c>
      <c r="D272" s="13">
        <v>13</v>
      </c>
      <c r="E272" s="13">
        <v>1</v>
      </c>
      <c r="F272" s="13">
        <v>16</v>
      </c>
      <c r="G272" s="13">
        <v>22</v>
      </c>
      <c r="H272" s="13">
        <v>27</v>
      </c>
    </row>
    <row r="273" spans="1:8" x14ac:dyDescent="0.3">
      <c r="A273" t="s">
        <v>282</v>
      </c>
      <c r="B273" t="s">
        <v>1282</v>
      </c>
      <c r="C273" s="13">
        <v>5</v>
      </c>
      <c r="D273" s="13">
        <v>18</v>
      </c>
      <c r="E273" s="13">
        <v>5</v>
      </c>
      <c r="F273" s="13">
        <v>16</v>
      </c>
      <c r="G273" s="13">
        <v>2</v>
      </c>
      <c r="H273" s="13">
        <v>24</v>
      </c>
    </row>
    <row r="274" spans="1:8" x14ac:dyDescent="0.3">
      <c r="A274" t="s">
        <v>283</v>
      </c>
      <c r="B274" t="s">
        <v>1283</v>
      </c>
      <c r="C274" s="13" t="s">
        <v>2057</v>
      </c>
      <c r="D274" s="13">
        <v>9</v>
      </c>
      <c r="E274" s="13">
        <v>6</v>
      </c>
      <c r="F274" s="13">
        <v>20</v>
      </c>
      <c r="G274" s="13">
        <v>5</v>
      </c>
      <c r="H274" s="13">
        <v>21</v>
      </c>
    </row>
    <row r="275" spans="1:8" x14ac:dyDescent="0.3">
      <c r="A275" t="s">
        <v>284</v>
      </c>
      <c r="B275" t="s">
        <v>1284</v>
      </c>
      <c r="C275" s="13">
        <v>1</v>
      </c>
      <c r="D275" s="13">
        <v>20</v>
      </c>
      <c r="E275" s="13">
        <v>3</v>
      </c>
      <c r="F275" s="13">
        <v>19</v>
      </c>
      <c r="G275" s="13">
        <v>6</v>
      </c>
      <c r="H275" s="13">
        <v>19</v>
      </c>
    </row>
    <row r="276" spans="1:8" x14ac:dyDescent="0.3">
      <c r="A276" t="s">
        <v>285</v>
      </c>
      <c r="B276" t="s">
        <v>1285</v>
      </c>
      <c r="C276" s="13" t="s">
        <v>2057</v>
      </c>
      <c r="D276" s="13" t="s">
        <v>2057</v>
      </c>
      <c r="E276" s="13">
        <v>12</v>
      </c>
      <c r="F276" s="13" t="s">
        <v>2057</v>
      </c>
      <c r="G276" s="13"/>
      <c r="H276" s="13">
        <v>22</v>
      </c>
    </row>
    <row r="277" spans="1:8" x14ac:dyDescent="0.3">
      <c r="A277" t="s">
        <v>286</v>
      </c>
      <c r="B277" t="s">
        <v>1286</v>
      </c>
      <c r="C277" s="13" t="s">
        <v>2057</v>
      </c>
      <c r="D277" s="13">
        <v>7</v>
      </c>
      <c r="E277" s="13">
        <v>18</v>
      </c>
      <c r="F277" s="13">
        <v>21</v>
      </c>
      <c r="G277" s="13">
        <v>6</v>
      </c>
      <c r="H277" s="13">
        <v>14</v>
      </c>
    </row>
    <row r="278" spans="1:8" x14ac:dyDescent="0.3">
      <c r="A278" t="s">
        <v>287</v>
      </c>
      <c r="B278" t="s">
        <v>1287</v>
      </c>
      <c r="C278" s="13" t="s">
        <v>2057</v>
      </c>
      <c r="D278" s="13">
        <v>10</v>
      </c>
      <c r="E278" s="13">
        <v>19</v>
      </c>
      <c r="F278" s="13">
        <v>12</v>
      </c>
      <c r="G278" s="13">
        <v>8</v>
      </c>
      <c r="H278" s="13">
        <v>18</v>
      </c>
    </row>
    <row r="279" spans="1:8" x14ac:dyDescent="0.3">
      <c r="A279" t="s">
        <v>288</v>
      </c>
      <c r="B279" t="s">
        <v>1288</v>
      </c>
      <c r="C279" s="13" t="s">
        <v>2057</v>
      </c>
      <c r="D279" s="13" t="s">
        <v>2057</v>
      </c>
      <c r="E279" s="13">
        <v>3</v>
      </c>
      <c r="F279" s="13">
        <v>4</v>
      </c>
      <c r="G279" s="13">
        <v>5</v>
      </c>
      <c r="H279" s="13">
        <v>16</v>
      </c>
    </row>
    <row r="280" spans="1:8" x14ac:dyDescent="0.3">
      <c r="A280" t="s">
        <v>289</v>
      </c>
      <c r="B280" t="s">
        <v>1289</v>
      </c>
      <c r="C280" s="13" t="s">
        <v>2057</v>
      </c>
      <c r="D280" s="13" t="s">
        <v>2057</v>
      </c>
      <c r="E280" s="13">
        <v>1</v>
      </c>
      <c r="F280" s="13">
        <v>1</v>
      </c>
      <c r="G280" s="13">
        <v>9</v>
      </c>
      <c r="H280" s="13">
        <v>26</v>
      </c>
    </row>
    <row r="281" spans="1:8" x14ac:dyDescent="0.3">
      <c r="A281" t="s">
        <v>290</v>
      </c>
      <c r="B281" t="s">
        <v>1290</v>
      </c>
      <c r="C281" s="13" t="s">
        <v>2057</v>
      </c>
      <c r="D281" s="13">
        <v>10</v>
      </c>
      <c r="E281" s="13">
        <v>10</v>
      </c>
      <c r="F281" s="13">
        <v>28</v>
      </c>
      <c r="G281" s="13">
        <v>21</v>
      </c>
      <c r="H281" s="13">
        <v>23</v>
      </c>
    </row>
    <row r="282" spans="1:8" x14ac:dyDescent="0.3">
      <c r="A282" t="s">
        <v>291</v>
      </c>
      <c r="B282" t="s">
        <v>1291</v>
      </c>
      <c r="C282" s="13" t="s">
        <v>2057</v>
      </c>
      <c r="D282" s="13" t="s">
        <v>2057</v>
      </c>
      <c r="E282" s="13" t="s">
        <v>2057</v>
      </c>
      <c r="F282" s="13" t="s">
        <v>2057</v>
      </c>
      <c r="G282" s="13"/>
      <c r="H282" s="13">
        <v>30</v>
      </c>
    </row>
    <row r="283" spans="1:8" x14ac:dyDescent="0.3">
      <c r="A283" t="s">
        <v>292</v>
      </c>
      <c r="B283" t="s">
        <v>1292</v>
      </c>
      <c r="C283" s="13">
        <v>6</v>
      </c>
      <c r="D283" s="13">
        <v>4</v>
      </c>
      <c r="E283" s="13">
        <v>17</v>
      </c>
      <c r="F283" s="13">
        <v>10</v>
      </c>
      <c r="G283" s="13">
        <v>26</v>
      </c>
      <c r="H283" s="13">
        <v>8</v>
      </c>
    </row>
    <row r="284" spans="1:8" x14ac:dyDescent="0.3">
      <c r="A284" t="s">
        <v>293</v>
      </c>
      <c r="B284" t="s">
        <v>1293</v>
      </c>
      <c r="C284" s="13" t="s">
        <v>2057</v>
      </c>
      <c r="D284" s="13">
        <v>10</v>
      </c>
      <c r="E284" s="13">
        <v>28</v>
      </c>
      <c r="F284" s="13">
        <v>1</v>
      </c>
      <c r="G284" s="13">
        <v>16</v>
      </c>
      <c r="H284" s="13">
        <v>22</v>
      </c>
    </row>
    <row r="285" spans="1:8" x14ac:dyDescent="0.3">
      <c r="A285" t="s">
        <v>294</v>
      </c>
      <c r="B285" t="s">
        <v>1294</v>
      </c>
      <c r="C285" s="13" t="s">
        <v>2057</v>
      </c>
      <c r="D285" s="13">
        <v>5</v>
      </c>
      <c r="E285" s="13">
        <v>13</v>
      </c>
      <c r="F285" s="13">
        <v>26</v>
      </c>
      <c r="G285" s="13">
        <v>11</v>
      </c>
      <c r="H285" s="13">
        <v>12</v>
      </c>
    </row>
    <row r="286" spans="1:8" x14ac:dyDescent="0.3">
      <c r="A286" t="s">
        <v>295</v>
      </c>
      <c r="B286" t="s">
        <v>1295</v>
      </c>
      <c r="C286" s="13" t="s">
        <v>2057</v>
      </c>
      <c r="D286" s="13">
        <v>16</v>
      </c>
      <c r="E286" s="13">
        <v>21</v>
      </c>
      <c r="F286" s="13">
        <v>13</v>
      </c>
      <c r="G286" s="13">
        <v>9</v>
      </c>
      <c r="H286" s="13">
        <v>2</v>
      </c>
    </row>
    <row r="287" spans="1:8" x14ac:dyDescent="0.3">
      <c r="A287" t="s">
        <v>296</v>
      </c>
      <c r="B287" t="s">
        <v>1296</v>
      </c>
      <c r="C287" s="13" t="s">
        <v>2057</v>
      </c>
      <c r="D287" s="13">
        <v>14</v>
      </c>
      <c r="E287" s="13">
        <v>11</v>
      </c>
      <c r="F287" s="13">
        <v>22</v>
      </c>
      <c r="G287" s="13">
        <v>3</v>
      </c>
      <c r="H287" s="13">
        <v>14</v>
      </c>
    </row>
    <row r="288" spans="1:8" x14ac:dyDescent="0.3">
      <c r="A288" t="s">
        <v>297</v>
      </c>
      <c r="B288" t="s">
        <v>1297</v>
      </c>
      <c r="C288" s="13" t="s">
        <v>2057</v>
      </c>
      <c r="D288" s="13">
        <v>11</v>
      </c>
      <c r="E288" s="13">
        <v>27</v>
      </c>
      <c r="F288" s="13">
        <v>14</v>
      </c>
      <c r="G288" s="13">
        <v>28</v>
      </c>
      <c r="H288" s="13">
        <v>3</v>
      </c>
    </row>
    <row r="289" spans="1:8" x14ac:dyDescent="0.3">
      <c r="A289" t="s">
        <v>298</v>
      </c>
      <c r="B289" t="s">
        <v>1298</v>
      </c>
      <c r="C289" s="13" t="s">
        <v>2057</v>
      </c>
      <c r="D289" s="13" t="s">
        <v>2057</v>
      </c>
      <c r="E289" s="13">
        <v>16</v>
      </c>
      <c r="F289" s="13">
        <v>6</v>
      </c>
      <c r="G289" s="13">
        <v>7</v>
      </c>
      <c r="H289" s="13">
        <v>19</v>
      </c>
    </row>
    <row r="290" spans="1:8" x14ac:dyDescent="0.3">
      <c r="A290" t="s">
        <v>299</v>
      </c>
      <c r="B290" t="s">
        <v>1299</v>
      </c>
      <c r="C290" s="13" t="s">
        <v>2057</v>
      </c>
      <c r="D290" s="13">
        <v>23</v>
      </c>
      <c r="E290" s="13">
        <v>17</v>
      </c>
      <c r="F290" s="13">
        <v>23</v>
      </c>
      <c r="G290" s="13">
        <v>25</v>
      </c>
      <c r="H290" s="13">
        <v>8</v>
      </c>
    </row>
    <row r="291" spans="1:8" x14ac:dyDescent="0.3">
      <c r="A291" t="s">
        <v>300</v>
      </c>
      <c r="B291" t="s">
        <v>1300</v>
      </c>
      <c r="C291" s="13" t="s">
        <v>2057</v>
      </c>
      <c r="D291" s="13" t="s">
        <v>2057</v>
      </c>
      <c r="E291" s="13" t="s">
        <v>2057</v>
      </c>
      <c r="F291" s="13" t="s">
        <v>2057</v>
      </c>
      <c r="G291" s="13"/>
      <c r="H291" s="13">
        <v>13</v>
      </c>
    </row>
    <row r="292" spans="1:8" x14ac:dyDescent="0.3">
      <c r="A292" t="s">
        <v>301</v>
      </c>
      <c r="B292" t="s">
        <v>1301</v>
      </c>
      <c r="C292" s="13" t="s">
        <v>2057</v>
      </c>
      <c r="D292" s="13">
        <v>21</v>
      </c>
      <c r="E292" s="13">
        <v>21</v>
      </c>
      <c r="F292" s="13">
        <v>12</v>
      </c>
      <c r="G292" s="13">
        <v>13</v>
      </c>
      <c r="H292" s="13">
        <v>6</v>
      </c>
    </row>
    <row r="293" spans="1:8" x14ac:dyDescent="0.3">
      <c r="A293" t="s">
        <v>302</v>
      </c>
      <c r="B293" t="s">
        <v>1302</v>
      </c>
      <c r="C293" s="13">
        <v>14</v>
      </c>
      <c r="D293" s="13">
        <v>11</v>
      </c>
      <c r="E293" s="13">
        <v>28</v>
      </c>
      <c r="F293" s="13">
        <v>30</v>
      </c>
      <c r="G293" s="13">
        <v>28</v>
      </c>
      <c r="H293" s="13">
        <v>7</v>
      </c>
    </row>
    <row r="294" spans="1:8" x14ac:dyDescent="0.3">
      <c r="A294" t="s">
        <v>303</v>
      </c>
      <c r="B294" t="s">
        <v>1303</v>
      </c>
      <c r="C294" s="13" t="s">
        <v>2057</v>
      </c>
      <c r="D294" s="13" t="s">
        <v>2057</v>
      </c>
      <c r="E294" s="13">
        <v>13</v>
      </c>
      <c r="F294" s="13">
        <v>4</v>
      </c>
      <c r="G294" s="13">
        <v>15</v>
      </c>
      <c r="H294" s="13">
        <v>5</v>
      </c>
    </row>
    <row r="295" spans="1:8" x14ac:dyDescent="0.3">
      <c r="A295" t="s">
        <v>304</v>
      </c>
      <c r="B295" t="s">
        <v>1304</v>
      </c>
      <c r="C295" s="13" t="s">
        <v>2057</v>
      </c>
      <c r="D295" s="13" t="s">
        <v>2057</v>
      </c>
      <c r="E295" s="13">
        <v>19</v>
      </c>
      <c r="F295" s="13">
        <v>30</v>
      </c>
      <c r="G295" s="13">
        <v>27</v>
      </c>
      <c r="H295" s="13">
        <v>25</v>
      </c>
    </row>
    <row r="296" spans="1:8" x14ac:dyDescent="0.3">
      <c r="A296" t="s">
        <v>305</v>
      </c>
      <c r="B296" t="s">
        <v>1305</v>
      </c>
      <c r="C296" s="13" t="s">
        <v>2057</v>
      </c>
      <c r="D296" s="13" t="s">
        <v>2057</v>
      </c>
      <c r="E296" s="13">
        <v>5</v>
      </c>
      <c r="F296" s="13">
        <v>17</v>
      </c>
      <c r="G296" s="13">
        <v>7</v>
      </c>
      <c r="H296" s="13">
        <v>25</v>
      </c>
    </row>
    <row r="297" spans="1:8" x14ac:dyDescent="0.3">
      <c r="A297" t="s">
        <v>306</v>
      </c>
      <c r="B297" t="s">
        <v>1306</v>
      </c>
      <c r="C297" s="13">
        <v>10</v>
      </c>
      <c r="D297" s="13">
        <v>25</v>
      </c>
      <c r="E297" s="13">
        <v>22</v>
      </c>
      <c r="F297" s="13">
        <v>11</v>
      </c>
      <c r="G297" s="13">
        <v>7</v>
      </c>
      <c r="H297" s="13">
        <v>13</v>
      </c>
    </row>
    <row r="298" spans="1:8" x14ac:dyDescent="0.3">
      <c r="A298" t="s">
        <v>307</v>
      </c>
      <c r="B298" t="s">
        <v>1307</v>
      </c>
      <c r="C298" s="13">
        <v>2</v>
      </c>
      <c r="D298" s="13">
        <v>8</v>
      </c>
      <c r="E298" s="13">
        <v>28</v>
      </c>
      <c r="F298" s="13">
        <v>7</v>
      </c>
      <c r="G298" s="13">
        <v>26</v>
      </c>
      <c r="H298" s="13">
        <v>11</v>
      </c>
    </row>
    <row r="299" spans="1:8" x14ac:dyDescent="0.3">
      <c r="A299" t="s">
        <v>308</v>
      </c>
      <c r="B299" t="s">
        <v>1308</v>
      </c>
      <c r="C299" s="13">
        <v>3</v>
      </c>
      <c r="D299" s="13">
        <v>15</v>
      </c>
      <c r="E299" s="13">
        <v>25</v>
      </c>
      <c r="F299" s="13">
        <v>3</v>
      </c>
      <c r="G299" s="13">
        <v>15</v>
      </c>
      <c r="H299" s="13">
        <v>14</v>
      </c>
    </row>
    <row r="300" spans="1:8" x14ac:dyDescent="0.3">
      <c r="A300" t="s">
        <v>309</v>
      </c>
      <c r="B300" t="s">
        <v>1309</v>
      </c>
      <c r="C300" s="13" t="s">
        <v>2057</v>
      </c>
      <c r="D300" s="13" t="s">
        <v>2057</v>
      </c>
      <c r="E300" s="13">
        <v>1</v>
      </c>
      <c r="F300" s="13">
        <v>4</v>
      </c>
      <c r="G300" s="13">
        <v>30</v>
      </c>
      <c r="H300" s="13">
        <v>20</v>
      </c>
    </row>
    <row r="301" spans="1:8" x14ac:dyDescent="0.3">
      <c r="A301" t="s">
        <v>310</v>
      </c>
      <c r="B301" t="s">
        <v>1310</v>
      </c>
      <c r="C301" s="13">
        <v>2</v>
      </c>
      <c r="D301" s="13">
        <v>9</v>
      </c>
      <c r="E301" s="13">
        <v>3</v>
      </c>
      <c r="F301" s="13">
        <v>13</v>
      </c>
      <c r="G301" s="13">
        <v>9</v>
      </c>
      <c r="H301" s="13">
        <v>11</v>
      </c>
    </row>
    <row r="302" spans="1:8" x14ac:dyDescent="0.3">
      <c r="A302" t="s">
        <v>311</v>
      </c>
      <c r="B302" t="s">
        <v>1311</v>
      </c>
      <c r="C302" s="13" t="s">
        <v>2057</v>
      </c>
      <c r="D302" s="13" t="s">
        <v>2057</v>
      </c>
      <c r="E302" s="13">
        <v>17</v>
      </c>
      <c r="F302" s="13">
        <v>12</v>
      </c>
      <c r="G302" s="13">
        <v>3</v>
      </c>
      <c r="H302" s="13">
        <v>9</v>
      </c>
    </row>
    <row r="303" spans="1:8" x14ac:dyDescent="0.3">
      <c r="A303" t="s">
        <v>312</v>
      </c>
      <c r="B303" t="s">
        <v>1312</v>
      </c>
      <c r="C303" s="13" t="s">
        <v>2057</v>
      </c>
      <c r="D303" s="13" t="s">
        <v>2057</v>
      </c>
      <c r="E303" s="13">
        <v>15</v>
      </c>
      <c r="F303" s="13">
        <v>2</v>
      </c>
      <c r="G303" s="13">
        <v>5</v>
      </c>
      <c r="H303" s="13">
        <v>22</v>
      </c>
    </row>
    <row r="304" spans="1:8" x14ac:dyDescent="0.3">
      <c r="A304" t="s">
        <v>313</v>
      </c>
      <c r="B304" t="s">
        <v>1313</v>
      </c>
      <c r="C304" s="13" t="s">
        <v>2057</v>
      </c>
      <c r="D304" s="13" t="s">
        <v>2057</v>
      </c>
      <c r="E304" s="13">
        <v>3</v>
      </c>
      <c r="F304" s="13">
        <v>6</v>
      </c>
      <c r="G304" s="13">
        <v>2</v>
      </c>
      <c r="H304" s="13">
        <v>4</v>
      </c>
    </row>
    <row r="305" spans="1:8" x14ac:dyDescent="0.3">
      <c r="A305" t="s">
        <v>314</v>
      </c>
      <c r="B305" t="s">
        <v>1314</v>
      </c>
      <c r="C305" s="13" t="s">
        <v>2057</v>
      </c>
      <c r="D305" s="13">
        <v>21</v>
      </c>
      <c r="E305" s="13">
        <v>8</v>
      </c>
      <c r="F305" s="13">
        <v>27</v>
      </c>
      <c r="G305" s="13">
        <v>12</v>
      </c>
      <c r="H305" s="13">
        <v>5</v>
      </c>
    </row>
    <row r="306" spans="1:8" x14ac:dyDescent="0.3">
      <c r="A306" t="s">
        <v>315</v>
      </c>
      <c r="B306" t="s">
        <v>1315</v>
      </c>
      <c r="C306" s="13" t="s">
        <v>2057</v>
      </c>
      <c r="D306" s="13">
        <v>29</v>
      </c>
      <c r="E306" s="13">
        <v>27</v>
      </c>
      <c r="F306" s="13">
        <v>5</v>
      </c>
      <c r="G306" s="13">
        <v>8</v>
      </c>
      <c r="H306" s="13">
        <v>25</v>
      </c>
    </row>
    <row r="307" spans="1:8" x14ac:dyDescent="0.3">
      <c r="A307" t="s">
        <v>316</v>
      </c>
      <c r="B307" t="s">
        <v>1316</v>
      </c>
      <c r="C307">
        <v>9</v>
      </c>
      <c r="D307">
        <v>17</v>
      </c>
      <c r="E307">
        <v>8</v>
      </c>
      <c r="F307">
        <v>21</v>
      </c>
      <c r="G307">
        <v>9</v>
      </c>
      <c r="H307">
        <v>15</v>
      </c>
    </row>
    <row r="308" spans="1:8" x14ac:dyDescent="0.3">
      <c r="A308" t="s">
        <v>317</v>
      </c>
      <c r="B308" t="s">
        <v>1317</v>
      </c>
      <c r="C308">
        <v>24</v>
      </c>
      <c r="D308">
        <v>11</v>
      </c>
      <c r="E308">
        <v>21</v>
      </c>
      <c r="F308">
        <v>16</v>
      </c>
      <c r="G308">
        <v>21</v>
      </c>
      <c r="H308">
        <v>17</v>
      </c>
    </row>
    <row r="309" spans="1:8" x14ac:dyDescent="0.3">
      <c r="A309" t="s">
        <v>318</v>
      </c>
      <c r="B309" t="s">
        <v>1318</v>
      </c>
      <c r="C309">
        <v>20</v>
      </c>
      <c r="D309">
        <v>7</v>
      </c>
      <c r="E309">
        <v>14</v>
      </c>
      <c r="F309">
        <v>13</v>
      </c>
      <c r="G309">
        <v>12</v>
      </c>
      <c r="H309">
        <v>18</v>
      </c>
    </row>
    <row r="310" spans="1:8" x14ac:dyDescent="0.3">
      <c r="A310" t="s">
        <v>319</v>
      </c>
      <c r="B310" t="s">
        <v>1319</v>
      </c>
      <c r="C310">
        <v>24</v>
      </c>
      <c r="D310">
        <v>15</v>
      </c>
      <c r="E310">
        <v>11</v>
      </c>
      <c r="F310">
        <v>13</v>
      </c>
      <c r="G310">
        <v>9</v>
      </c>
      <c r="H310">
        <v>5</v>
      </c>
    </row>
    <row r="311" spans="1:8" x14ac:dyDescent="0.3">
      <c r="A311" t="s">
        <v>320</v>
      </c>
      <c r="B311" t="s">
        <v>1320</v>
      </c>
      <c r="C311">
        <v>11</v>
      </c>
      <c r="D311">
        <v>11</v>
      </c>
      <c r="E311">
        <v>18</v>
      </c>
      <c r="F311">
        <v>13</v>
      </c>
      <c r="G311">
        <v>24</v>
      </c>
      <c r="H311">
        <v>10</v>
      </c>
    </row>
    <row r="312" spans="1:8" x14ac:dyDescent="0.3">
      <c r="A312" t="s">
        <v>321</v>
      </c>
      <c r="B312" t="s">
        <v>1321</v>
      </c>
      <c r="C312">
        <v>23</v>
      </c>
      <c r="D312">
        <v>5</v>
      </c>
      <c r="E312">
        <v>10</v>
      </c>
      <c r="F312">
        <v>10</v>
      </c>
      <c r="G312">
        <v>11</v>
      </c>
      <c r="H312">
        <v>17</v>
      </c>
    </row>
    <row r="313" spans="1:8" x14ac:dyDescent="0.3">
      <c r="A313" t="s">
        <v>322</v>
      </c>
      <c r="B313" t="s">
        <v>1322</v>
      </c>
      <c r="C313">
        <v>17</v>
      </c>
      <c r="D313">
        <v>21</v>
      </c>
      <c r="E313">
        <v>6</v>
      </c>
      <c r="F313">
        <v>7</v>
      </c>
      <c r="G313">
        <v>18</v>
      </c>
      <c r="H313">
        <v>19</v>
      </c>
    </row>
    <row r="314" spans="1:8" x14ac:dyDescent="0.3">
      <c r="A314" t="s">
        <v>323</v>
      </c>
      <c r="B314" t="s">
        <v>1323</v>
      </c>
      <c r="C314">
        <v>15</v>
      </c>
      <c r="D314">
        <v>16</v>
      </c>
      <c r="E314">
        <v>21</v>
      </c>
      <c r="F314">
        <v>15</v>
      </c>
      <c r="G314">
        <v>12</v>
      </c>
      <c r="H314">
        <v>9</v>
      </c>
    </row>
    <row r="315" spans="1:8" x14ac:dyDescent="0.3">
      <c r="A315" t="s">
        <v>324</v>
      </c>
      <c r="B315" t="s">
        <v>1324</v>
      </c>
      <c r="C315">
        <v>10</v>
      </c>
      <c r="D315">
        <v>18</v>
      </c>
      <c r="E315">
        <v>10</v>
      </c>
      <c r="F315">
        <v>11</v>
      </c>
      <c r="G315">
        <v>23</v>
      </c>
      <c r="H315">
        <v>12</v>
      </c>
    </row>
    <row r="316" spans="1:8" x14ac:dyDescent="0.3">
      <c r="A316" t="s">
        <v>325</v>
      </c>
      <c r="B316" t="s">
        <v>1325</v>
      </c>
      <c r="C316">
        <v>23</v>
      </c>
      <c r="D316">
        <v>10</v>
      </c>
      <c r="E316">
        <v>24</v>
      </c>
      <c r="F316">
        <v>7</v>
      </c>
      <c r="G316">
        <v>18</v>
      </c>
      <c r="H316">
        <v>25</v>
      </c>
    </row>
    <row r="317" spans="1:8" x14ac:dyDescent="0.3">
      <c r="A317" t="s">
        <v>326</v>
      </c>
      <c r="B317" t="s">
        <v>1326</v>
      </c>
      <c r="C317">
        <v>6</v>
      </c>
      <c r="D317">
        <v>5</v>
      </c>
      <c r="E317">
        <v>18</v>
      </c>
      <c r="F317">
        <v>24</v>
      </c>
      <c r="G317">
        <v>7</v>
      </c>
      <c r="H317">
        <v>14</v>
      </c>
    </row>
    <row r="318" spans="1:8" x14ac:dyDescent="0.3">
      <c r="A318" t="s">
        <v>327</v>
      </c>
      <c r="B318" t="s">
        <v>1327</v>
      </c>
      <c r="C318">
        <v>19</v>
      </c>
      <c r="D318">
        <v>18</v>
      </c>
      <c r="E318">
        <v>8</v>
      </c>
      <c r="F318">
        <v>19</v>
      </c>
      <c r="G318">
        <v>8</v>
      </c>
      <c r="H318">
        <v>24</v>
      </c>
    </row>
    <row r="319" spans="1:8" x14ac:dyDescent="0.3">
      <c r="A319" t="s">
        <v>328</v>
      </c>
      <c r="B319" t="s">
        <v>1328</v>
      </c>
      <c r="C319">
        <v>11</v>
      </c>
      <c r="D319">
        <v>23</v>
      </c>
      <c r="E319">
        <v>18</v>
      </c>
      <c r="F319">
        <v>5</v>
      </c>
      <c r="G319">
        <v>20</v>
      </c>
      <c r="H319">
        <v>24</v>
      </c>
    </row>
    <row r="320" spans="1:8" x14ac:dyDescent="0.3">
      <c r="A320" t="s">
        <v>329</v>
      </c>
      <c r="B320" t="s">
        <v>1329</v>
      </c>
      <c r="C320">
        <v>24</v>
      </c>
      <c r="D320">
        <v>6</v>
      </c>
      <c r="E320">
        <v>14</v>
      </c>
      <c r="F320">
        <v>19</v>
      </c>
      <c r="G320">
        <v>11</v>
      </c>
      <c r="H320">
        <v>8</v>
      </c>
    </row>
    <row r="321" spans="1:8" x14ac:dyDescent="0.3">
      <c r="A321" t="s">
        <v>330</v>
      </c>
      <c r="B321" t="s">
        <v>1330</v>
      </c>
      <c r="C321">
        <v>12</v>
      </c>
      <c r="D321">
        <v>25</v>
      </c>
      <c r="E321">
        <v>20</v>
      </c>
      <c r="F321">
        <v>5</v>
      </c>
      <c r="G321">
        <v>23</v>
      </c>
      <c r="H321">
        <v>21</v>
      </c>
    </row>
    <row r="322" spans="1:8" x14ac:dyDescent="0.3">
      <c r="A322" t="s">
        <v>331</v>
      </c>
      <c r="B322" t="s">
        <v>1331</v>
      </c>
      <c r="C322">
        <v>20</v>
      </c>
      <c r="D322">
        <v>18</v>
      </c>
      <c r="E322">
        <v>15</v>
      </c>
      <c r="F322">
        <v>11</v>
      </c>
      <c r="G322">
        <v>9</v>
      </c>
      <c r="H322">
        <v>13</v>
      </c>
    </row>
    <row r="323" spans="1:8" x14ac:dyDescent="0.3">
      <c r="A323" t="s">
        <v>332</v>
      </c>
      <c r="B323" t="s">
        <v>1332</v>
      </c>
      <c r="C323">
        <v>7</v>
      </c>
      <c r="D323">
        <v>25</v>
      </c>
      <c r="E323">
        <v>11</v>
      </c>
      <c r="F323">
        <v>21</v>
      </c>
      <c r="G323">
        <v>10</v>
      </c>
      <c r="H323">
        <v>19</v>
      </c>
    </row>
    <row r="324" spans="1:8" x14ac:dyDescent="0.3">
      <c r="A324" t="s">
        <v>333</v>
      </c>
      <c r="B324" t="s">
        <v>1333</v>
      </c>
      <c r="C324">
        <v>8</v>
      </c>
      <c r="D324">
        <v>11</v>
      </c>
      <c r="E324">
        <v>23</v>
      </c>
      <c r="F324">
        <v>24</v>
      </c>
      <c r="G324">
        <v>14</v>
      </c>
      <c r="H324">
        <v>16</v>
      </c>
    </row>
    <row r="325" spans="1:8" x14ac:dyDescent="0.3">
      <c r="A325" t="s">
        <v>334</v>
      </c>
      <c r="B325" t="s">
        <v>1334</v>
      </c>
      <c r="C325">
        <v>17</v>
      </c>
      <c r="D325">
        <v>15</v>
      </c>
      <c r="E325">
        <v>15</v>
      </c>
      <c r="F325">
        <v>14</v>
      </c>
      <c r="G325">
        <v>24</v>
      </c>
      <c r="H325">
        <v>8</v>
      </c>
    </row>
    <row r="326" spans="1:8" x14ac:dyDescent="0.3">
      <c r="A326" t="s">
        <v>335</v>
      </c>
      <c r="B326" t="s">
        <v>1335</v>
      </c>
      <c r="C326">
        <v>25</v>
      </c>
      <c r="D326">
        <v>10</v>
      </c>
      <c r="E326">
        <v>11</v>
      </c>
      <c r="F326">
        <v>18</v>
      </c>
      <c r="G326">
        <v>21</v>
      </c>
      <c r="H326">
        <v>25</v>
      </c>
    </row>
    <row r="327" spans="1:8" x14ac:dyDescent="0.3">
      <c r="A327" t="s">
        <v>336</v>
      </c>
      <c r="B327" t="s">
        <v>1336</v>
      </c>
      <c r="C327">
        <v>6</v>
      </c>
      <c r="D327">
        <v>17</v>
      </c>
      <c r="E327">
        <v>17</v>
      </c>
      <c r="F327">
        <v>13</v>
      </c>
      <c r="G327">
        <v>6</v>
      </c>
      <c r="H327">
        <v>8</v>
      </c>
    </row>
    <row r="328" spans="1:8" x14ac:dyDescent="0.3">
      <c r="A328" t="s">
        <v>337</v>
      </c>
      <c r="B328" t="s">
        <v>1337</v>
      </c>
      <c r="C328">
        <v>18</v>
      </c>
      <c r="D328">
        <v>20</v>
      </c>
      <c r="E328">
        <v>7</v>
      </c>
      <c r="F328">
        <v>22</v>
      </c>
      <c r="G328">
        <v>17</v>
      </c>
      <c r="H328">
        <v>15</v>
      </c>
    </row>
    <row r="329" spans="1:8" x14ac:dyDescent="0.3">
      <c r="A329" t="s">
        <v>338</v>
      </c>
      <c r="B329" t="s">
        <v>1338</v>
      </c>
      <c r="C329">
        <v>13</v>
      </c>
      <c r="D329">
        <v>8</v>
      </c>
      <c r="E329">
        <v>11</v>
      </c>
      <c r="F329">
        <v>21</v>
      </c>
      <c r="G329">
        <v>20</v>
      </c>
      <c r="H329">
        <v>5</v>
      </c>
    </row>
    <row r="330" spans="1:8" x14ac:dyDescent="0.3">
      <c r="A330" t="s">
        <v>339</v>
      </c>
      <c r="B330" t="s">
        <v>1339</v>
      </c>
      <c r="C330">
        <v>10</v>
      </c>
      <c r="D330">
        <v>5</v>
      </c>
      <c r="E330">
        <v>21</v>
      </c>
      <c r="F330">
        <v>8</v>
      </c>
      <c r="G330">
        <v>12</v>
      </c>
      <c r="H330">
        <v>6</v>
      </c>
    </row>
    <row r="331" spans="1:8" x14ac:dyDescent="0.3">
      <c r="A331" t="s">
        <v>340</v>
      </c>
      <c r="B331" t="s">
        <v>1340</v>
      </c>
      <c r="C331">
        <v>17</v>
      </c>
      <c r="D331">
        <v>23</v>
      </c>
      <c r="E331">
        <v>15</v>
      </c>
      <c r="F331">
        <v>9</v>
      </c>
      <c r="G331">
        <v>15</v>
      </c>
      <c r="H331">
        <v>22</v>
      </c>
    </row>
    <row r="332" spans="1:8" x14ac:dyDescent="0.3">
      <c r="A332" t="s">
        <v>341</v>
      </c>
      <c r="B332" t="s">
        <v>1341</v>
      </c>
      <c r="C332">
        <v>9</v>
      </c>
      <c r="D332">
        <v>24</v>
      </c>
      <c r="E332">
        <v>20</v>
      </c>
      <c r="F332">
        <v>7</v>
      </c>
      <c r="G332">
        <v>8</v>
      </c>
      <c r="H332">
        <v>17</v>
      </c>
    </row>
    <row r="333" spans="1:8" x14ac:dyDescent="0.3">
      <c r="A333" t="s">
        <v>342</v>
      </c>
      <c r="B333" t="s">
        <v>1342</v>
      </c>
      <c r="C333">
        <v>12</v>
      </c>
      <c r="D333">
        <v>19</v>
      </c>
      <c r="E333">
        <v>18</v>
      </c>
      <c r="F333">
        <v>10</v>
      </c>
      <c r="G333">
        <v>5</v>
      </c>
      <c r="H333">
        <v>10</v>
      </c>
    </row>
    <row r="334" spans="1:8" x14ac:dyDescent="0.3">
      <c r="A334" t="s">
        <v>343</v>
      </c>
      <c r="B334" t="s">
        <v>1343</v>
      </c>
      <c r="C334">
        <v>20</v>
      </c>
      <c r="D334">
        <v>24</v>
      </c>
      <c r="E334">
        <v>13</v>
      </c>
      <c r="F334">
        <v>14</v>
      </c>
      <c r="G334">
        <v>16</v>
      </c>
      <c r="H334">
        <v>10</v>
      </c>
    </row>
    <row r="335" spans="1:8" x14ac:dyDescent="0.3">
      <c r="A335" t="s">
        <v>344</v>
      </c>
      <c r="B335" t="s">
        <v>1344</v>
      </c>
      <c r="C335">
        <v>7</v>
      </c>
      <c r="D335">
        <v>13</v>
      </c>
      <c r="E335">
        <v>25</v>
      </c>
      <c r="F335">
        <v>6</v>
      </c>
      <c r="G335">
        <v>6</v>
      </c>
      <c r="H335">
        <v>5</v>
      </c>
    </row>
    <row r="336" spans="1:8" x14ac:dyDescent="0.3">
      <c r="A336" t="s">
        <v>345</v>
      </c>
      <c r="B336" t="s">
        <v>1345</v>
      </c>
      <c r="C336">
        <v>10</v>
      </c>
      <c r="D336">
        <v>5</v>
      </c>
      <c r="E336">
        <v>5</v>
      </c>
      <c r="F336">
        <v>21</v>
      </c>
      <c r="G336">
        <v>7</v>
      </c>
      <c r="H336">
        <v>8</v>
      </c>
    </row>
    <row r="337" spans="1:8" x14ac:dyDescent="0.3">
      <c r="A337" t="s">
        <v>346</v>
      </c>
      <c r="B337" t="s">
        <v>1346</v>
      </c>
      <c r="C337">
        <v>12</v>
      </c>
      <c r="D337">
        <v>15</v>
      </c>
      <c r="E337">
        <v>15</v>
      </c>
      <c r="F337">
        <v>11</v>
      </c>
      <c r="G337">
        <v>22</v>
      </c>
      <c r="H337">
        <v>17</v>
      </c>
    </row>
    <row r="338" spans="1:8" x14ac:dyDescent="0.3">
      <c r="A338" t="s">
        <v>347</v>
      </c>
      <c r="B338" t="s">
        <v>1347</v>
      </c>
      <c r="C338">
        <v>9</v>
      </c>
      <c r="D338">
        <v>8</v>
      </c>
      <c r="E338">
        <v>18</v>
      </c>
      <c r="F338">
        <v>16</v>
      </c>
      <c r="G338">
        <v>9</v>
      </c>
      <c r="H338">
        <v>10</v>
      </c>
    </row>
    <row r="339" spans="1:8" x14ac:dyDescent="0.3">
      <c r="A339" t="s">
        <v>348</v>
      </c>
      <c r="B339" t="s">
        <v>1348</v>
      </c>
      <c r="C339">
        <v>19</v>
      </c>
      <c r="D339">
        <v>6</v>
      </c>
      <c r="E339">
        <v>15</v>
      </c>
      <c r="F339">
        <v>19</v>
      </c>
      <c r="G339">
        <v>17</v>
      </c>
      <c r="H339">
        <v>15</v>
      </c>
    </row>
    <row r="340" spans="1:8" x14ac:dyDescent="0.3">
      <c r="A340" t="s">
        <v>349</v>
      </c>
      <c r="B340" t="s">
        <v>1349</v>
      </c>
      <c r="C340">
        <v>14</v>
      </c>
      <c r="D340">
        <v>13</v>
      </c>
      <c r="E340">
        <v>10</v>
      </c>
      <c r="F340">
        <v>17</v>
      </c>
      <c r="G340">
        <v>9</v>
      </c>
      <c r="H340">
        <v>23</v>
      </c>
    </row>
    <row r="341" spans="1:8" x14ac:dyDescent="0.3">
      <c r="A341" t="s">
        <v>350</v>
      </c>
      <c r="B341" t="s">
        <v>1350</v>
      </c>
      <c r="C341">
        <v>12</v>
      </c>
      <c r="D341">
        <v>9</v>
      </c>
      <c r="E341">
        <v>14</v>
      </c>
      <c r="F341">
        <v>19</v>
      </c>
      <c r="G341">
        <v>21</v>
      </c>
      <c r="H341">
        <v>23</v>
      </c>
    </row>
    <row r="342" spans="1:8" x14ac:dyDescent="0.3">
      <c r="A342" t="s">
        <v>351</v>
      </c>
      <c r="B342" t="s">
        <v>1351</v>
      </c>
      <c r="C342">
        <v>6</v>
      </c>
      <c r="D342">
        <v>17</v>
      </c>
      <c r="E342">
        <v>16</v>
      </c>
      <c r="F342">
        <v>13</v>
      </c>
      <c r="G342">
        <v>17</v>
      </c>
      <c r="H342">
        <v>24</v>
      </c>
    </row>
    <row r="343" spans="1:8" x14ac:dyDescent="0.3">
      <c r="A343" t="s">
        <v>352</v>
      </c>
      <c r="B343" t="s">
        <v>1352</v>
      </c>
      <c r="C343">
        <v>21</v>
      </c>
      <c r="D343">
        <v>13</v>
      </c>
      <c r="E343">
        <v>13</v>
      </c>
      <c r="F343">
        <v>22</v>
      </c>
      <c r="G343">
        <v>8</v>
      </c>
      <c r="H343">
        <v>15</v>
      </c>
    </row>
    <row r="344" spans="1:8" x14ac:dyDescent="0.3">
      <c r="A344" t="s">
        <v>353</v>
      </c>
      <c r="B344" t="s">
        <v>1353</v>
      </c>
      <c r="C344">
        <v>8</v>
      </c>
      <c r="D344">
        <v>8</v>
      </c>
      <c r="E344">
        <v>14</v>
      </c>
      <c r="F344">
        <v>15</v>
      </c>
      <c r="G344">
        <v>16</v>
      </c>
      <c r="H344">
        <v>25</v>
      </c>
    </row>
    <row r="345" spans="1:8" x14ac:dyDescent="0.3">
      <c r="A345" t="s">
        <v>354</v>
      </c>
      <c r="B345" t="s">
        <v>1354</v>
      </c>
      <c r="C345">
        <v>20</v>
      </c>
      <c r="D345">
        <v>20</v>
      </c>
      <c r="E345">
        <v>5</v>
      </c>
      <c r="F345">
        <v>25</v>
      </c>
      <c r="G345">
        <v>12</v>
      </c>
      <c r="H345">
        <v>13</v>
      </c>
    </row>
    <row r="346" spans="1:8" x14ac:dyDescent="0.3">
      <c r="A346" t="s">
        <v>355</v>
      </c>
      <c r="B346" t="s">
        <v>1355</v>
      </c>
      <c r="C346">
        <v>7</v>
      </c>
      <c r="D346">
        <v>16</v>
      </c>
      <c r="E346">
        <v>19</v>
      </c>
      <c r="F346">
        <v>13</v>
      </c>
      <c r="G346">
        <v>24</v>
      </c>
      <c r="H346">
        <v>13</v>
      </c>
    </row>
    <row r="347" spans="1:8" x14ac:dyDescent="0.3">
      <c r="A347" t="s">
        <v>356</v>
      </c>
      <c r="B347" t="s">
        <v>1356</v>
      </c>
      <c r="C347">
        <v>12</v>
      </c>
      <c r="D347">
        <v>14</v>
      </c>
      <c r="E347">
        <v>19</v>
      </c>
      <c r="F347">
        <v>22</v>
      </c>
      <c r="G347">
        <v>18</v>
      </c>
      <c r="H347">
        <v>15</v>
      </c>
    </row>
    <row r="348" spans="1:8" x14ac:dyDescent="0.3">
      <c r="A348" t="s">
        <v>357</v>
      </c>
      <c r="B348" t="s">
        <v>1357</v>
      </c>
      <c r="C348">
        <v>25</v>
      </c>
      <c r="D348">
        <v>22</v>
      </c>
      <c r="E348">
        <v>15</v>
      </c>
      <c r="F348">
        <v>18</v>
      </c>
      <c r="G348">
        <v>6</v>
      </c>
      <c r="H348">
        <v>6</v>
      </c>
    </row>
    <row r="349" spans="1:8" x14ac:dyDescent="0.3">
      <c r="A349" t="s">
        <v>358</v>
      </c>
      <c r="B349" t="s">
        <v>1358</v>
      </c>
      <c r="C349">
        <v>21</v>
      </c>
      <c r="D349">
        <v>6</v>
      </c>
      <c r="E349">
        <v>5</v>
      </c>
      <c r="F349">
        <v>6</v>
      </c>
      <c r="G349">
        <v>25</v>
      </c>
      <c r="H349">
        <v>11</v>
      </c>
    </row>
    <row r="350" spans="1:8" x14ac:dyDescent="0.3">
      <c r="A350" t="s">
        <v>359</v>
      </c>
      <c r="B350" t="s">
        <v>1359</v>
      </c>
      <c r="C350">
        <v>8</v>
      </c>
      <c r="D350">
        <v>20</v>
      </c>
      <c r="E350">
        <v>7</v>
      </c>
      <c r="F350">
        <v>9</v>
      </c>
      <c r="G350">
        <v>19</v>
      </c>
      <c r="H350">
        <v>15</v>
      </c>
    </row>
    <row r="351" spans="1:8" x14ac:dyDescent="0.3">
      <c r="A351" t="s">
        <v>360</v>
      </c>
      <c r="B351" t="s">
        <v>1360</v>
      </c>
      <c r="C351">
        <v>11</v>
      </c>
      <c r="D351">
        <v>16</v>
      </c>
      <c r="E351">
        <v>15</v>
      </c>
      <c r="F351">
        <v>8</v>
      </c>
      <c r="G351">
        <v>10</v>
      </c>
      <c r="H351">
        <v>23</v>
      </c>
    </row>
    <row r="352" spans="1:8" x14ac:dyDescent="0.3">
      <c r="A352" t="s">
        <v>361</v>
      </c>
      <c r="B352" t="s">
        <v>1361</v>
      </c>
      <c r="C352">
        <v>21</v>
      </c>
      <c r="D352">
        <v>5</v>
      </c>
      <c r="E352">
        <v>12</v>
      </c>
      <c r="F352">
        <v>11</v>
      </c>
      <c r="G352">
        <v>22</v>
      </c>
      <c r="H352">
        <v>23</v>
      </c>
    </row>
    <row r="353" spans="1:8" x14ac:dyDescent="0.3">
      <c r="A353" t="s">
        <v>362</v>
      </c>
      <c r="B353" t="s">
        <v>1362</v>
      </c>
      <c r="C353">
        <v>16</v>
      </c>
      <c r="D353">
        <v>11</v>
      </c>
      <c r="E353">
        <v>16</v>
      </c>
      <c r="F353">
        <v>5</v>
      </c>
      <c r="G353">
        <v>9</v>
      </c>
      <c r="H353">
        <v>19</v>
      </c>
    </row>
    <row r="354" spans="1:8" x14ac:dyDescent="0.3">
      <c r="A354" t="s">
        <v>363</v>
      </c>
      <c r="B354" t="s">
        <v>1363</v>
      </c>
      <c r="C354">
        <v>19</v>
      </c>
      <c r="D354">
        <v>11</v>
      </c>
      <c r="E354">
        <v>6</v>
      </c>
      <c r="F354">
        <v>12</v>
      </c>
      <c r="G354">
        <v>6</v>
      </c>
      <c r="H354">
        <v>19</v>
      </c>
    </row>
    <row r="355" spans="1:8" x14ac:dyDescent="0.3">
      <c r="A355" t="s">
        <v>364</v>
      </c>
      <c r="B355" t="s">
        <v>1364</v>
      </c>
      <c r="C355">
        <v>15</v>
      </c>
      <c r="D355">
        <v>13</v>
      </c>
      <c r="E355">
        <v>19</v>
      </c>
      <c r="F355">
        <v>9</v>
      </c>
      <c r="G355">
        <v>12</v>
      </c>
      <c r="H355">
        <v>10</v>
      </c>
    </row>
    <row r="356" spans="1:8" x14ac:dyDescent="0.3">
      <c r="A356" t="s">
        <v>365</v>
      </c>
      <c r="B356" t="s">
        <v>1365</v>
      </c>
      <c r="C356">
        <v>23</v>
      </c>
      <c r="D356">
        <v>12</v>
      </c>
      <c r="E356">
        <v>9</v>
      </c>
      <c r="F356">
        <v>8</v>
      </c>
      <c r="G356">
        <v>15</v>
      </c>
      <c r="H356">
        <v>23</v>
      </c>
    </row>
    <row r="357" spans="1:8" x14ac:dyDescent="0.3">
      <c r="A357" t="s">
        <v>366</v>
      </c>
      <c r="B357" t="s">
        <v>1366</v>
      </c>
      <c r="C357">
        <v>9</v>
      </c>
      <c r="D357">
        <v>25</v>
      </c>
      <c r="E357">
        <v>5</v>
      </c>
      <c r="F357">
        <v>14</v>
      </c>
      <c r="G357">
        <v>5</v>
      </c>
      <c r="H357">
        <v>24</v>
      </c>
    </row>
    <row r="358" spans="1:8" x14ac:dyDescent="0.3">
      <c r="A358" t="s">
        <v>367</v>
      </c>
      <c r="B358" t="s">
        <v>1367</v>
      </c>
      <c r="C358">
        <v>6</v>
      </c>
      <c r="D358">
        <v>13</v>
      </c>
      <c r="E358">
        <v>11</v>
      </c>
      <c r="F358">
        <v>22</v>
      </c>
      <c r="G358">
        <v>7</v>
      </c>
      <c r="H358">
        <v>24</v>
      </c>
    </row>
    <row r="359" spans="1:8" x14ac:dyDescent="0.3">
      <c r="A359" t="s">
        <v>368</v>
      </c>
      <c r="B359" t="s">
        <v>1368</v>
      </c>
      <c r="C359">
        <v>21</v>
      </c>
      <c r="D359">
        <v>7</v>
      </c>
      <c r="E359">
        <v>15</v>
      </c>
      <c r="F359">
        <v>12</v>
      </c>
      <c r="G359">
        <v>24</v>
      </c>
      <c r="H359">
        <v>22</v>
      </c>
    </row>
    <row r="360" spans="1:8" x14ac:dyDescent="0.3">
      <c r="A360" t="s">
        <v>369</v>
      </c>
      <c r="B360" t="s">
        <v>1369</v>
      </c>
      <c r="C360">
        <v>20</v>
      </c>
      <c r="D360">
        <v>10</v>
      </c>
      <c r="E360">
        <v>11</v>
      </c>
      <c r="F360">
        <v>8</v>
      </c>
      <c r="G360">
        <v>7</v>
      </c>
      <c r="H360">
        <v>25</v>
      </c>
    </row>
    <row r="361" spans="1:8" x14ac:dyDescent="0.3">
      <c r="A361" t="s">
        <v>370</v>
      </c>
      <c r="B361" t="s">
        <v>1370</v>
      </c>
      <c r="C361">
        <v>8</v>
      </c>
      <c r="D361">
        <v>12</v>
      </c>
      <c r="E361">
        <v>18</v>
      </c>
      <c r="F361">
        <v>25</v>
      </c>
      <c r="G361">
        <v>20</v>
      </c>
      <c r="H361">
        <v>13</v>
      </c>
    </row>
    <row r="362" spans="1:8" x14ac:dyDescent="0.3">
      <c r="A362" t="s">
        <v>371</v>
      </c>
      <c r="B362" t="s">
        <v>1371</v>
      </c>
      <c r="C362">
        <v>7</v>
      </c>
      <c r="D362">
        <v>21</v>
      </c>
      <c r="E362">
        <v>10</v>
      </c>
      <c r="F362">
        <v>23</v>
      </c>
      <c r="G362">
        <v>11</v>
      </c>
      <c r="H362">
        <v>15</v>
      </c>
    </row>
    <row r="363" spans="1:8" x14ac:dyDescent="0.3">
      <c r="A363" t="s">
        <v>372</v>
      </c>
      <c r="B363" t="s">
        <v>1372</v>
      </c>
      <c r="C363">
        <v>17</v>
      </c>
      <c r="D363">
        <v>21</v>
      </c>
      <c r="E363">
        <v>12</v>
      </c>
      <c r="F363">
        <v>18</v>
      </c>
      <c r="G363">
        <v>9</v>
      </c>
      <c r="H363">
        <v>15</v>
      </c>
    </row>
    <row r="364" spans="1:8" x14ac:dyDescent="0.3">
      <c r="A364" t="s">
        <v>373</v>
      </c>
      <c r="B364" t="s">
        <v>1373</v>
      </c>
      <c r="C364">
        <v>8</v>
      </c>
      <c r="D364">
        <v>14</v>
      </c>
      <c r="E364">
        <v>23</v>
      </c>
      <c r="F364">
        <v>10</v>
      </c>
      <c r="G364">
        <v>17</v>
      </c>
      <c r="H364">
        <v>14</v>
      </c>
    </row>
    <row r="365" spans="1:8" x14ac:dyDescent="0.3">
      <c r="A365" t="s">
        <v>374</v>
      </c>
      <c r="B365" t="s">
        <v>1374</v>
      </c>
      <c r="C365">
        <v>18</v>
      </c>
      <c r="D365">
        <v>23</v>
      </c>
      <c r="E365">
        <v>13</v>
      </c>
      <c r="F365">
        <v>6</v>
      </c>
      <c r="G365">
        <v>13</v>
      </c>
      <c r="H365">
        <v>20</v>
      </c>
    </row>
    <row r="366" spans="1:8" x14ac:dyDescent="0.3">
      <c r="A366" t="s">
        <v>375</v>
      </c>
      <c r="B366" t="s">
        <v>1375</v>
      </c>
      <c r="C366">
        <v>7</v>
      </c>
      <c r="D366">
        <v>25</v>
      </c>
      <c r="E366">
        <v>10</v>
      </c>
      <c r="F366">
        <v>22</v>
      </c>
      <c r="G366">
        <v>18</v>
      </c>
      <c r="H366">
        <v>5</v>
      </c>
    </row>
    <row r="367" spans="1:8" x14ac:dyDescent="0.3">
      <c r="A367" t="s">
        <v>376</v>
      </c>
      <c r="B367" t="s">
        <v>1376</v>
      </c>
      <c r="C367">
        <v>17</v>
      </c>
      <c r="D367">
        <v>24</v>
      </c>
      <c r="E367">
        <v>19</v>
      </c>
      <c r="F367">
        <v>15</v>
      </c>
      <c r="G367">
        <v>11</v>
      </c>
      <c r="H367">
        <v>18</v>
      </c>
    </row>
    <row r="368" spans="1:8" x14ac:dyDescent="0.3">
      <c r="A368" t="s">
        <v>377</v>
      </c>
      <c r="B368" t="s">
        <v>1377</v>
      </c>
      <c r="C368">
        <v>9</v>
      </c>
      <c r="D368">
        <v>5</v>
      </c>
      <c r="E368">
        <v>22</v>
      </c>
      <c r="F368">
        <v>18</v>
      </c>
      <c r="G368">
        <v>11</v>
      </c>
      <c r="H368">
        <v>15</v>
      </c>
    </row>
    <row r="369" spans="1:8" x14ac:dyDescent="0.3">
      <c r="A369" t="s">
        <v>378</v>
      </c>
      <c r="B369" t="s">
        <v>1378</v>
      </c>
      <c r="C369">
        <v>24</v>
      </c>
      <c r="D369">
        <v>15</v>
      </c>
      <c r="E369">
        <v>13</v>
      </c>
      <c r="F369">
        <v>23</v>
      </c>
      <c r="G369">
        <v>10</v>
      </c>
      <c r="H369">
        <v>13</v>
      </c>
    </row>
    <row r="370" spans="1:8" x14ac:dyDescent="0.3">
      <c r="A370" t="s">
        <v>379</v>
      </c>
      <c r="B370" t="s">
        <v>1379</v>
      </c>
      <c r="C370">
        <v>23</v>
      </c>
      <c r="D370">
        <v>17</v>
      </c>
      <c r="E370">
        <v>10</v>
      </c>
      <c r="F370">
        <v>21</v>
      </c>
      <c r="G370">
        <v>13</v>
      </c>
      <c r="H370">
        <v>21</v>
      </c>
    </row>
    <row r="371" spans="1:8" x14ac:dyDescent="0.3">
      <c r="A371" t="s">
        <v>380</v>
      </c>
      <c r="B371" t="s">
        <v>1380</v>
      </c>
      <c r="C371">
        <v>5</v>
      </c>
      <c r="D371">
        <v>24</v>
      </c>
      <c r="E371">
        <v>11</v>
      </c>
      <c r="F371">
        <v>19</v>
      </c>
      <c r="G371">
        <v>17</v>
      </c>
      <c r="H371">
        <v>14</v>
      </c>
    </row>
    <row r="372" spans="1:8" x14ac:dyDescent="0.3">
      <c r="A372" t="s">
        <v>381</v>
      </c>
      <c r="B372" t="s">
        <v>1381</v>
      </c>
      <c r="C372">
        <v>19</v>
      </c>
      <c r="D372">
        <v>6</v>
      </c>
      <c r="E372">
        <v>20</v>
      </c>
      <c r="F372">
        <v>24</v>
      </c>
      <c r="G372">
        <v>21</v>
      </c>
      <c r="H372">
        <v>8</v>
      </c>
    </row>
    <row r="373" spans="1:8" x14ac:dyDescent="0.3">
      <c r="A373" t="s">
        <v>382</v>
      </c>
      <c r="B373" t="s">
        <v>1382</v>
      </c>
      <c r="C373">
        <v>12</v>
      </c>
      <c r="D373">
        <v>15</v>
      </c>
      <c r="E373">
        <v>14</v>
      </c>
      <c r="F373">
        <v>19</v>
      </c>
      <c r="G373">
        <v>22</v>
      </c>
      <c r="H373">
        <v>24</v>
      </c>
    </row>
    <row r="374" spans="1:8" x14ac:dyDescent="0.3">
      <c r="A374" t="s">
        <v>383</v>
      </c>
      <c r="B374" t="s">
        <v>1383</v>
      </c>
      <c r="C374">
        <v>12</v>
      </c>
      <c r="D374">
        <v>15</v>
      </c>
      <c r="E374">
        <v>22</v>
      </c>
      <c r="F374">
        <v>18</v>
      </c>
      <c r="G374">
        <v>15</v>
      </c>
      <c r="H374">
        <v>8</v>
      </c>
    </row>
    <row r="375" spans="1:8" x14ac:dyDescent="0.3">
      <c r="A375" t="s">
        <v>384</v>
      </c>
      <c r="B375" t="s">
        <v>1384</v>
      </c>
      <c r="C375">
        <v>24</v>
      </c>
      <c r="D375">
        <v>11</v>
      </c>
      <c r="E375">
        <v>23</v>
      </c>
      <c r="F375">
        <v>8</v>
      </c>
      <c r="G375">
        <v>25</v>
      </c>
      <c r="H375">
        <v>24</v>
      </c>
    </row>
    <row r="376" spans="1:8" x14ac:dyDescent="0.3">
      <c r="A376" t="s">
        <v>385</v>
      </c>
      <c r="B376" t="s">
        <v>1385</v>
      </c>
      <c r="C376">
        <v>23</v>
      </c>
      <c r="D376">
        <v>19</v>
      </c>
      <c r="E376">
        <v>11</v>
      </c>
      <c r="F376">
        <v>22</v>
      </c>
      <c r="G376">
        <v>6</v>
      </c>
      <c r="H376">
        <v>10</v>
      </c>
    </row>
    <row r="377" spans="1:8" x14ac:dyDescent="0.3">
      <c r="A377" t="s">
        <v>386</v>
      </c>
      <c r="B377" t="s">
        <v>1386</v>
      </c>
      <c r="C377">
        <v>17</v>
      </c>
      <c r="D377">
        <v>25</v>
      </c>
      <c r="E377">
        <v>20</v>
      </c>
      <c r="F377">
        <v>25</v>
      </c>
      <c r="G377">
        <v>11</v>
      </c>
      <c r="H377">
        <v>17</v>
      </c>
    </row>
    <row r="378" spans="1:8" x14ac:dyDescent="0.3">
      <c r="A378" t="s">
        <v>387</v>
      </c>
      <c r="B378" t="s">
        <v>1387</v>
      </c>
      <c r="C378">
        <v>16</v>
      </c>
      <c r="D378">
        <v>16</v>
      </c>
      <c r="E378">
        <v>7</v>
      </c>
      <c r="F378">
        <v>18</v>
      </c>
      <c r="G378">
        <v>20</v>
      </c>
      <c r="H378">
        <v>14</v>
      </c>
    </row>
    <row r="379" spans="1:8" x14ac:dyDescent="0.3">
      <c r="A379" t="s">
        <v>388</v>
      </c>
      <c r="B379" t="s">
        <v>1388</v>
      </c>
      <c r="C379">
        <v>11</v>
      </c>
      <c r="D379">
        <v>18</v>
      </c>
      <c r="E379">
        <v>19</v>
      </c>
      <c r="F379">
        <v>14</v>
      </c>
      <c r="G379">
        <v>9</v>
      </c>
      <c r="H379">
        <v>17</v>
      </c>
    </row>
    <row r="380" spans="1:8" x14ac:dyDescent="0.3">
      <c r="A380" t="s">
        <v>389</v>
      </c>
      <c r="B380" t="s">
        <v>1389</v>
      </c>
      <c r="C380">
        <v>24</v>
      </c>
      <c r="D380">
        <v>18</v>
      </c>
      <c r="E380">
        <v>15</v>
      </c>
      <c r="F380">
        <v>21</v>
      </c>
      <c r="G380">
        <v>8</v>
      </c>
      <c r="H380">
        <v>22</v>
      </c>
    </row>
    <row r="381" spans="1:8" x14ac:dyDescent="0.3">
      <c r="A381" t="s">
        <v>390</v>
      </c>
      <c r="B381" t="s">
        <v>1390</v>
      </c>
      <c r="C381">
        <v>6</v>
      </c>
      <c r="D381">
        <v>12</v>
      </c>
      <c r="E381">
        <v>14</v>
      </c>
      <c r="F381">
        <v>25</v>
      </c>
      <c r="G381">
        <v>23</v>
      </c>
      <c r="H381">
        <v>13</v>
      </c>
    </row>
    <row r="382" spans="1:8" x14ac:dyDescent="0.3">
      <c r="A382" t="s">
        <v>391</v>
      </c>
      <c r="B382" t="s">
        <v>1391</v>
      </c>
      <c r="C382">
        <v>8</v>
      </c>
      <c r="D382">
        <v>11</v>
      </c>
      <c r="E382">
        <v>23</v>
      </c>
      <c r="F382">
        <v>7</v>
      </c>
      <c r="G382">
        <v>10</v>
      </c>
      <c r="H382">
        <v>15</v>
      </c>
    </row>
    <row r="383" spans="1:8" x14ac:dyDescent="0.3">
      <c r="A383" t="s">
        <v>392</v>
      </c>
      <c r="B383" t="s">
        <v>1392</v>
      </c>
      <c r="C383">
        <v>21</v>
      </c>
      <c r="D383">
        <v>5</v>
      </c>
      <c r="E383">
        <v>11</v>
      </c>
      <c r="F383">
        <v>17</v>
      </c>
      <c r="G383">
        <v>8</v>
      </c>
      <c r="H383">
        <v>20</v>
      </c>
    </row>
    <row r="384" spans="1:8" x14ac:dyDescent="0.3">
      <c r="A384" t="s">
        <v>393</v>
      </c>
      <c r="B384" t="s">
        <v>1393</v>
      </c>
      <c r="C384">
        <v>23</v>
      </c>
      <c r="D384">
        <v>5</v>
      </c>
      <c r="E384">
        <v>8</v>
      </c>
      <c r="F384">
        <v>7</v>
      </c>
      <c r="G384">
        <v>7</v>
      </c>
      <c r="H384">
        <v>18</v>
      </c>
    </row>
    <row r="385" spans="1:8" x14ac:dyDescent="0.3">
      <c r="A385" t="s">
        <v>394</v>
      </c>
      <c r="B385" t="s">
        <v>1394</v>
      </c>
      <c r="C385">
        <v>21</v>
      </c>
      <c r="D385">
        <v>18</v>
      </c>
      <c r="E385">
        <v>21</v>
      </c>
      <c r="F385">
        <v>12</v>
      </c>
      <c r="G385">
        <v>8</v>
      </c>
      <c r="H385">
        <v>20</v>
      </c>
    </row>
    <row r="386" spans="1:8" x14ac:dyDescent="0.3">
      <c r="A386" t="s">
        <v>395</v>
      </c>
      <c r="B386" t="s">
        <v>1395</v>
      </c>
      <c r="C386">
        <v>5</v>
      </c>
      <c r="D386">
        <v>10</v>
      </c>
      <c r="E386">
        <v>23</v>
      </c>
      <c r="F386">
        <v>5</v>
      </c>
      <c r="G386">
        <v>7</v>
      </c>
      <c r="H386">
        <v>17</v>
      </c>
    </row>
    <row r="387" spans="1:8" x14ac:dyDescent="0.3">
      <c r="A387" t="s">
        <v>396</v>
      </c>
      <c r="B387" t="s">
        <v>1396</v>
      </c>
      <c r="C387">
        <v>23</v>
      </c>
      <c r="D387">
        <v>15</v>
      </c>
      <c r="E387">
        <v>14</v>
      </c>
      <c r="F387">
        <v>11</v>
      </c>
      <c r="G387">
        <v>12</v>
      </c>
      <c r="H387">
        <v>6</v>
      </c>
    </row>
    <row r="388" spans="1:8" x14ac:dyDescent="0.3">
      <c r="A388" t="s">
        <v>397</v>
      </c>
      <c r="B388" t="s">
        <v>1397</v>
      </c>
      <c r="C388">
        <v>18</v>
      </c>
      <c r="D388">
        <v>7</v>
      </c>
      <c r="E388">
        <v>14</v>
      </c>
      <c r="F388">
        <v>10</v>
      </c>
      <c r="G388">
        <v>21</v>
      </c>
      <c r="H388">
        <v>21</v>
      </c>
    </row>
    <row r="389" spans="1:8" x14ac:dyDescent="0.3">
      <c r="A389" t="s">
        <v>398</v>
      </c>
      <c r="B389" t="s">
        <v>1398</v>
      </c>
      <c r="C389">
        <v>16</v>
      </c>
      <c r="D389">
        <v>19</v>
      </c>
      <c r="E389">
        <v>23</v>
      </c>
      <c r="F389">
        <v>8</v>
      </c>
      <c r="G389">
        <v>6</v>
      </c>
      <c r="H389">
        <v>13</v>
      </c>
    </row>
    <row r="390" spans="1:8" x14ac:dyDescent="0.3">
      <c r="A390" t="s">
        <v>399</v>
      </c>
      <c r="B390" t="s">
        <v>1399</v>
      </c>
      <c r="C390">
        <v>13</v>
      </c>
      <c r="D390">
        <v>24</v>
      </c>
      <c r="E390">
        <v>20</v>
      </c>
      <c r="F390">
        <v>7</v>
      </c>
      <c r="G390">
        <v>21</v>
      </c>
      <c r="H390">
        <v>23</v>
      </c>
    </row>
    <row r="391" spans="1:8" x14ac:dyDescent="0.3">
      <c r="A391" t="s">
        <v>400</v>
      </c>
      <c r="B391" t="s">
        <v>1400</v>
      </c>
      <c r="C391">
        <v>25</v>
      </c>
      <c r="D391">
        <v>16</v>
      </c>
      <c r="E391">
        <v>8</v>
      </c>
      <c r="F391">
        <v>19</v>
      </c>
      <c r="G391">
        <v>11</v>
      </c>
      <c r="H391">
        <v>16</v>
      </c>
    </row>
    <row r="392" spans="1:8" x14ac:dyDescent="0.3">
      <c r="A392" t="s">
        <v>401</v>
      </c>
      <c r="B392" t="s">
        <v>1401</v>
      </c>
      <c r="C392">
        <v>12</v>
      </c>
      <c r="D392">
        <v>23</v>
      </c>
      <c r="E392">
        <v>25</v>
      </c>
      <c r="F392">
        <v>17</v>
      </c>
      <c r="G392">
        <v>23</v>
      </c>
      <c r="H392">
        <v>13</v>
      </c>
    </row>
    <row r="393" spans="1:8" x14ac:dyDescent="0.3">
      <c r="A393" t="s">
        <v>402</v>
      </c>
      <c r="B393" t="s">
        <v>1402</v>
      </c>
      <c r="C393">
        <v>13</v>
      </c>
      <c r="D393">
        <v>11</v>
      </c>
      <c r="E393">
        <v>23</v>
      </c>
      <c r="F393">
        <v>13</v>
      </c>
      <c r="G393">
        <v>7</v>
      </c>
      <c r="H393">
        <v>23</v>
      </c>
    </row>
    <row r="394" spans="1:8" x14ac:dyDescent="0.3">
      <c r="A394" t="s">
        <v>403</v>
      </c>
      <c r="B394" t="s">
        <v>1403</v>
      </c>
      <c r="C394">
        <v>18</v>
      </c>
      <c r="D394">
        <v>16</v>
      </c>
      <c r="E394">
        <v>13</v>
      </c>
      <c r="F394">
        <v>23</v>
      </c>
      <c r="G394">
        <v>23</v>
      </c>
      <c r="H394">
        <v>24</v>
      </c>
    </row>
    <row r="395" spans="1:8" x14ac:dyDescent="0.3">
      <c r="A395" t="s">
        <v>404</v>
      </c>
      <c r="B395" t="s">
        <v>1404</v>
      </c>
      <c r="C395">
        <v>19</v>
      </c>
      <c r="D395">
        <v>24</v>
      </c>
      <c r="E395">
        <v>13</v>
      </c>
      <c r="F395">
        <v>15</v>
      </c>
      <c r="G395">
        <v>13</v>
      </c>
      <c r="H395">
        <v>18</v>
      </c>
    </row>
    <row r="396" spans="1:8" x14ac:dyDescent="0.3">
      <c r="A396" t="s">
        <v>405</v>
      </c>
      <c r="B396" t="s">
        <v>1405</v>
      </c>
      <c r="C396">
        <v>22</v>
      </c>
      <c r="D396">
        <v>5</v>
      </c>
      <c r="E396">
        <v>23</v>
      </c>
      <c r="F396">
        <v>14</v>
      </c>
      <c r="G396">
        <v>22</v>
      </c>
      <c r="H396">
        <v>10</v>
      </c>
    </row>
    <row r="397" spans="1:8" x14ac:dyDescent="0.3">
      <c r="A397" t="s">
        <v>406</v>
      </c>
      <c r="B397" t="s">
        <v>1406</v>
      </c>
      <c r="C397">
        <v>25</v>
      </c>
      <c r="D397">
        <v>5</v>
      </c>
      <c r="E397">
        <v>16</v>
      </c>
      <c r="F397">
        <v>20</v>
      </c>
      <c r="G397">
        <v>5</v>
      </c>
      <c r="H397">
        <v>22</v>
      </c>
    </row>
    <row r="398" spans="1:8" x14ac:dyDescent="0.3">
      <c r="A398" t="s">
        <v>407</v>
      </c>
      <c r="B398" t="s">
        <v>1407</v>
      </c>
      <c r="C398">
        <v>18</v>
      </c>
      <c r="D398">
        <v>6</v>
      </c>
      <c r="E398">
        <v>14</v>
      </c>
      <c r="F398">
        <v>19</v>
      </c>
      <c r="G398">
        <v>21</v>
      </c>
      <c r="H398">
        <v>13</v>
      </c>
    </row>
    <row r="399" spans="1:8" x14ac:dyDescent="0.3">
      <c r="A399" t="s">
        <v>408</v>
      </c>
      <c r="B399" t="s">
        <v>1408</v>
      </c>
      <c r="C399">
        <v>18</v>
      </c>
      <c r="D399">
        <v>6</v>
      </c>
      <c r="E399">
        <v>9</v>
      </c>
      <c r="F399">
        <v>22</v>
      </c>
      <c r="G399">
        <v>6</v>
      </c>
      <c r="H399">
        <v>12</v>
      </c>
    </row>
    <row r="400" spans="1:8" x14ac:dyDescent="0.3">
      <c r="A400" t="s">
        <v>409</v>
      </c>
      <c r="B400" t="s">
        <v>1409</v>
      </c>
      <c r="C400">
        <v>22</v>
      </c>
      <c r="D400">
        <v>19</v>
      </c>
      <c r="E400">
        <v>24</v>
      </c>
      <c r="F400">
        <v>18</v>
      </c>
      <c r="G400">
        <v>15</v>
      </c>
      <c r="H400">
        <v>18</v>
      </c>
    </row>
    <row r="401" spans="1:8" x14ac:dyDescent="0.3">
      <c r="A401" t="s">
        <v>410</v>
      </c>
      <c r="B401" t="s">
        <v>1410</v>
      </c>
      <c r="C401">
        <v>20</v>
      </c>
      <c r="D401">
        <v>22</v>
      </c>
      <c r="E401">
        <v>16</v>
      </c>
      <c r="F401">
        <v>10</v>
      </c>
      <c r="G401">
        <v>5</v>
      </c>
      <c r="H401">
        <v>15</v>
      </c>
    </row>
    <row r="402" spans="1:8" x14ac:dyDescent="0.3">
      <c r="A402" t="s">
        <v>411</v>
      </c>
      <c r="B402" t="s">
        <v>1411</v>
      </c>
      <c r="C402">
        <v>11</v>
      </c>
      <c r="D402">
        <v>18</v>
      </c>
      <c r="E402">
        <v>17</v>
      </c>
      <c r="F402">
        <v>8</v>
      </c>
      <c r="G402">
        <v>5</v>
      </c>
      <c r="H402">
        <v>14</v>
      </c>
    </row>
    <row r="403" spans="1:8" x14ac:dyDescent="0.3">
      <c r="A403" t="s">
        <v>412</v>
      </c>
      <c r="B403" t="s">
        <v>1412</v>
      </c>
      <c r="C403">
        <v>15</v>
      </c>
      <c r="D403">
        <v>8</v>
      </c>
      <c r="E403">
        <v>17</v>
      </c>
      <c r="F403">
        <v>13</v>
      </c>
      <c r="G403">
        <v>24</v>
      </c>
      <c r="H403">
        <v>13</v>
      </c>
    </row>
    <row r="404" spans="1:8" x14ac:dyDescent="0.3">
      <c r="A404" t="s">
        <v>413</v>
      </c>
      <c r="B404" t="s">
        <v>1413</v>
      </c>
      <c r="C404">
        <v>22</v>
      </c>
      <c r="D404">
        <v>14</v>
      </c>
      <c r="E404">
        <v>9</v>
      </c>
      <c r="F404">
        <v>16</v>
      </c>
      <c r="G404">
        <v>20</v>
      </c>
      <c r="H404">
        <v>10</v>
      </c>
    </row>
    <row r="405" spans="1:8" x14ac:dyDescent="0.3">
      <c r="A405" t="s">
        <v>414</v>
      </c>
      <c r="B405" t="s">
        <v>1414</v>
      </c>
      <c r="C405">
        <v>18</v>
      </c>
      <c r="D405">
        <v>22</v>
      </c>
      <c r="E405">
        <v>23</v>
      </c>
      <c r="F405">
        <v>20</v>
      </c>
      <c r="G405">
        <v>24</v>
      </c>
      <c r="H405">
        <v>7</v>
      </c>
    </row>
    <row r="406" spans="1:8" x14ac:dyDescent="0.3">
      <c r="A406" t="s">
        <v>415</v>
      </c>
      <c r="B406" t="s">
        <v>1415</v>
      </c>
      <c r="C406">
        <v>9</v>
      </c>
      <c r="D406">
        <v>14</v>
      </c>
      <c r="E406">
        <v>10</v>
      </c>
      <c r="F406">
        <v>13</v>
      </c>
      <c r="G406">
        <v>17</v>
      </c>
      <c r="H406">
        <v>20</v>
      </c>
    </row>
    <row r="407" spans="1:8" x14ac:dyDescent="0.3">
      <c r="A407" t="s">
        <v>416</v>
      </c>
      <c r="B407" t="s">
        <v>1416</v>
      </c>
      <c r="C407">
        <v>20</v>
      </c>
      <c r="D407">
        <v>20</v>
      </c>
      <c r="E407">
        <v>23</v>
      </c>
      <c r="F407">
        <v>7</v>
      </c>
      <c r="G407">
        <v>19</v>
      </c>
      <c r="H407">
        <v>8</v>
      </c>
    </row>
    <row r="408" spans="1:8" x14ac:dyDescent="0.3">
      <c r="A408" t="s">
        <v>417</v>
      </c>
      <c r="B408" t="s">
        <v>1417</v>
      </c>
      <c r="C408">
        <v>7</v>
      </c>
      <c r="D408">
        <v>21</v>
      </c>
      <c r="E408">
        <v>6</v>
      </c>
      <c r="F408">
        <v>6</v>
      </c>
      <c r="G408">
        <v>23</v>
      </c>
      <c r="H408">
        <v>20</v>
      </c>
    </row>
    <row r="409" spans="1:8" x14ac:dyDescent="0.3">
      <c r="A409" t="s">
        <v>418</v>
      </c>
      <c r="B409" t="s">
        <v>1418</v>
      </c>
      <c r="C409">
        <v>10</v>
      </c>
      <c r="D409">
        <v>13</v>
      </c>
      <c r="E409">
        <v>12</v>
      </c>
      <c r="F409">
        <v>21</v>
      </c>
      <c r="G409">
        <v>15</v>
      </c>
      <c r="H409">
        <v>17</v>
      </c>
    </row>
    <row r="410" spans="1:8" x14ac:dyDescent="0.3">
      <c r="A410" t="s">
        <v>419</v>
      </c>
      <c r="B410" t="s">
        <v>1419</v>
      </c>
      <c r="C410">
        <v>17</v>
      </c>
      <c r="D410">
        <v>9</v>
      </c>
      <c r="E410">
        <v>17</v>
      </c>
      <c r="F410">
        <v>8</v>
      </c>
      <c r="G410">
        <v>23</v>
      </c>
      <c r="H410">
        <v>24</v>
      </c>
    </row>
    <row r="411" spans="1:8" x14ac:dyDescent="0.3">
      <c r="A411" t="s">
        <v>420</v>
      </c>
      <c r="B411" t="s">
        <v>1420</v>
      </c>
      <c r="C411">
        <v>11</v>
      </c>
      <c r="D411">
        <v>9</v>
      </c>
      <c r="E411">
        <v>5</v>
      </c>
      <c r="F411">
        <v>23</v>
      </c>
      <c r="G411">
        <v>17</v>
      </c>
      <c r="H411">
        <v>17</v>
      </c>
    </row>
    <row r="412" spans="1:8" x14ac:dyDescent="0.3">
      <c r="A412" t="s">
        <v>421</v>
      </c>
      <c r="B412" t="s">
        <v>1421</v>
      </c>
      <c r="C412">
        <v>21</v>
      </c>
      <c r="D412">
        <v>15</v>
      </c>
      <c r="E412">
        <v>7</v>
      </c>
      <c r="F412">
        <v>18</v>
      </c>
      <c r="G412">
        <v>5</v>
      </c>
      <c r="H412">
        <v>12</v>
      </c>
    </row>
    <row r="413" spans="1:8" x14ac:dyDescent="0.3">
      <c r="A413" t="s">
        <v>422</v>
      </c>
      <c r="B413" t="s">
        <v>1422</v>
      </c>
      <c r="C413">
        <v>20</v>
      </c>
      <c r="D413">
        <v>16</v>
      </c>
      <c r="E413">
        <v>12</v>
      </c>
      <c r="F413">
        <v>17</v>
      </c>
      <c r="G413">
        <v>17</v>
      </c>
      <c r="H413">
        <v>7</v>
      </c>
    </row>
    <row r="414" spans="1:8" x14ac:dyDescent="0.3">
      <c r="A414" t="s">
        <v>423</v>
      </c>
      <c r="B414" t="s">
        <v>1423</v>
      </c>
      <c r="C414">
        <v>19</v>
      </c>
      <c r="D414">
        <v>8</v>
      </c>
      <c r="E414">
        <v>8</v>
      </c>
      <c r="F414">
        <v>15</v>
      </c>
      <c r="G414">
        <v>20</v>
      </c>
      <c r="H414">
        <v>25</v>
      </c>
    </row>
    <row r="415" spans="1:8" x14ac:dyDescent="0.3">
      <c r="A415" t="s">
        <v>424</v>
      </c>
      <c r="B415" t="s">
        <v>1424</v>
      </c>
      <c r="C415">
        <v>17</v>
      </c>
      <c r="D415">
        <v>16</v>
      </c>
      <c r="E415">
        <v>18</v>
      </c>
      <c r="F415">
        <v>17</v>
      </c>
      <c r="G415">
        <v>6</v>
      </c>
      <c r="H415">
        <v>16</v>
      </c>
    </row>
    <row r="416" spans="1:8" x14ac:dyDescent="0.3">
      <c r="A416" t="s">
        <v>425</v>
      </c>
      <c r="B416" t="s">
        <v>1425</v>
      </c>
      <c r="C416">
        <v>7</v>
      </c>
      <c r="D416">
        <v>24</v>
      </c>
      <c r="E416">
        <v>10</v>
      </c>
      <c r="F416">
        <v>21</v>
      </c>
      <c r="G416">
        <v>17</v>
      </c>
      <c r="H416">
        <v>9</v>
      </c>
    </row>
    <row r="417" spans="1:8" x14ac:dyDescent="0.3">
      <c r="A417" t="s">
        <v>426</v>
      </c>
      <c r="B417" t="s">
        <v>1426</v>
      </c>
      <c r="C417">
        <v>19</v>
      </c>
      <c r="D417">
        <v>24</v>
      </c>
      <c r="E417">
        <v>21</v>
      </c>
      <c r="F417">
        <v>7</v>
      </c>
      <c r="G417">
        <v>11</v>
      </c>
      <c r="H417">
        <v>24</v>
      </c>
    </row>
    <row r="418" spans="1:8" x14ac:dyDescent="0.3">
      <c r="A418" t="s">
        <v>427</v>
      </c>
      <c r="B418" t="s">
        <v>1427</v>
      </c>
      <c r="C418">
        <v>19</v>
      </c>
      <c r="D418">
        <v>10</v>
      </c>
      <c r="E418">
        <v>12</v>
      </c>
      <c r="F418">
        <v>25</v>
      </c>
      <c r="G418">
        <v>17</v>
      </c>
      <c r="H418">
        <v>19</v>
      </c>
    </row>
    <row r="419" spans="1:8" x14ac:dyDescent="0.3">
      <c r="A419" t="s">
        <v>428</v>
      </c>
      <c r="B419" t="s">
        <v>1428</v>
      </c>
      <c r="C419">
        <v>21</v>
      </c>
      <c r="D419">
        <v>13</v>
      </c>
      <c r="E419">
        <v>20</v>
      </c>
      <c r="F419">
        <v>13</v>
      </c>
      <c r="G419">
        <v>22</v>
      </c>
      <c r="H419">
        <v>10</v>
      </c>
    </row>
    <row r="420" spans="1:8" x14ac:dyDescent="0.3">
      <c r="A420" t="s">
        <v>429</v>
      </c>
      <c r="B420" t="s">
        <v>1429</v>
      </c>
      <c r="C420">
        <v>11</v>
      </c>
      <c r="D420">
        <v>5</v>
      </c>
      <c r="E420">
        <v>25</v>
      </c>
      <c r="F420">
        <v>14</v>
      </c>
      <c r="G420">
        <v>11</v>
      </c>
      <c r="H420">
        <v>5</v>
      </c>
    </row>
    <row r="421" spans="1:8" x14ac:dyDescent="0.3">
      <c r="A421" t="s">
        <v>430</v>
      </c>
      <c r="B421" t="s">
        <v>1430</v>
      </c>
      <c r="C421">
        <v>22</v>
      </c>
      <c r="D421">
        <v>19</v>
      </c>
      <c r="E421">
        <v>11</v>
      </c>
      <c r="F421">
        <v>12</v>
      </c>
      <c r="G421">
        <v>14</v>
      </c>
      <c r="H421">
        <v>14</v>
      </c>
    </row>
    <row r="422" spans="1:8" x14ac:dyDescent="0.3">
      <c r="A422" t="s">
        <v>431</v>
      </c>
      <c r="B422" t="s">
        <v>1431</v>
      </c>
      <c r="C422">
        <v>23</v>
      </c>
      <c r="D422">
        <v>23</v>
      </c>
      <c r="E422">
        <v>8</v>
      </c>
      <c r="F422">
        <v>9</v>
      </c>
      <c r="G422">
        <v>12</v>
      </c>
      <c r="H422">
        <v>10</v>
      </c>
    </row>
    <row r="423" spans="1:8" x14ac:dyDescent="0.3">
      <c r="A423" t="s">
        <v>432</v>
      </c>
      <c r="B423" t="s">
        <v>1432</v>
      </c>
      <c r="C423">
        <v>21</v>
      </c>
      <c r="D423">
        <v>7</v>
      </c>
      <c r="E423">
        <v>7</v>
      </c>
      <c r="F423">
        <v>14</v>
      </c>
      <c r="G423">
        <v>18</v>
      </c>
      <c r="H423">
        <v>23</v>
      </c>
    </row>
    <row r="424" spans="1:8" x14ac:dyDescent="0.3">
      <c r="A424" t="s">
        <v>433</v>
      </c>
      <c r="B424" t="s">
        <v>1433</v>
      </c>
      <c r="C424">
        <v>9</v>
      </c>
      <c r="D424">
        <v>8</v>
      </c>
      <c r="E424">
        <v>10</v>
      </c>
      <c r="F424">
        <v>14</v>
      </c>
      <c r="G424">
        <v>10</v>
      </c>
      <c r="H424">
        <v>21</v>
      </c>
    </row>
    <row r="425" spans="1:8" x14ac:dyDescent="0.3">
      <c r="A425" t="s">
        <v>434</v>
      </c>
      <c r="B425" t="s">
        <v>1434</v>
      </c>
      <c r="C425">
        <v>21</v>
      </c>
      <c r="D425">
        <v>18</v>
      </c>
      <c r="E425">
        <v>17</v>
      </c>
      <c r="F425">
        <v>8</v>
      </c>
      <c r="G425">
        <v>6</v>
      </c>
      <c r="H425">
        <v>10</v>
      </c>
    </row>
    <row r="426" spans="1:8" x14ac:dyDescent="0.3">
      <c r="A426" t="s">
        <v>435</v>
      </c>
      <c r="B426" t="s">
        <v>1435</v>
      </c>
      <c r="C426">
        <v>11</v>
      </c>
      <c r="D426">
        <v>5</v>
      </c>
      <c r="E426">
        <v>13</v>
      </c>
      <c r="F426">
        <v>24</v>
      </c>
      <c r="G426">
        <v>13</v>
      </c>
      <c r="H426">
        <v>17</v>
      </c>
    </row>
    <row r="427" spans="1:8" x14ac:dyDescent="0.3">
      <c r="A427" t="s">
        <v>436</v>
      </c>
      <c r="B427" t="s">
        <v>1436</v>
      </c>
      <c r="C427">
        <v>11</v>
      </c>
      <c r="D427">
        <v>13</v>
      </c>
      <c r="E427">
        <v>11</v>
      </c>
      <c r="F427">
        <v>11</v>
      </c>
      <c r="G427">
        <v>25</v>
      </c>
      <c r="H427">
        <v>14</v>
      </c>
    </row>
    <row r="428" spans="1:8" x14ac:dyDescent="0.3">
      <c r="A428" t="s">
        <v>437</v>
      </c>
      <c r="B428" t="s">
        <v>1437</v>
      </c>
      <c r="C428">
        <v>22</v>
      </c>
      <c r="D428">
        <v>23</v>
      </c>
      <c r="E428">
        <v>7</v>
      </c>
      <c r="F428">
        <v>10</v>
      </c>
      <c r="G428">
        <v>10</v>
      </c>
      <c r="H428">
        <v>22</v>
      </c>
    </row>
    <row r="429" spans="1:8" x14ac:dyDescent="0.3">
      <c r="A429" t="s">
        <v>438</v>
      </c>
      <c r="B429" t="s">
        <v>1438</v>
      </c>
      <c r="C429">
        <v>8</v>
      </c>
      <c r="D429">
        <v>20</v>
      </c>
      <c r="E429">
        <v>22</v>
      </c>
      <c r="F429">
        <v>8</v>
      </c>
      <c r="G429">
        <v>21</v>
      </c>
      <c r="H429">
        <v>25</v>
      </c>
    </row>
    <row r="430" spans="1:8" x14ac:dyDescent="0.3">
      <c r="A430" t="s">
        <v>439</v>
      </c>
      <c r="B430" t="s">
        <v>1439</v>
      </c>
      <c r="C430">
        <v>12</v>
      </c>
      <c r="D430">
        <v>19</v>
      </c>
      <c r="E430">
        <v>12</v>
      </c>
      <c r="F430">
        <v>8</v>
      </c>
      <c r="G430">
        <v>12</v>
      </c>
      <c r="H430">
        <v>17</v>
      </c>
    </row>
    <row r="431" spans="1:8" x14ac:dyDescent="0.3">
      <c r="A431" t="s">
        <v>440</v>
      </c>
      <c r="B431" t="s">
        <v>1440</v>
      </c>
      <c r="C431">
        <v>11</v>
      </c>
      <c r="D431">
        <v>16</v>
      </c>
      <c r="E431">
        <v>21</v>
      </c>
      <c r="F431">
        <v>8</v>
      </c>
      <c r="G431">
        <v>16</v>
      </c>
      <c r="H431">
        <v>19</v>
      </c>
    </row>
    <row r="432" spans="1:8" x14ac:dyDescent="0.3">
      <c r="A432" t="s">
        <v>441</v>
      </c>
      <c r="B432" t="s">
        <v>1441</v>
      </c>
      <c r="C432">
        <v>11</v>
      </c>
      <c r="D432">
        <v>12</v>
      </c>
      <c r="E432">
        <v>14</v>
      </c>
      <c r="F432">
        <v>7</v>
      </c>
      <c r="G432">
        <v>25</v>
      </c>
      <c r="H432">
        <v>15</v>
      </c>
    </row>
    <row r="433" spans="1:8" x14ac:dyDescent="0.3">
      <c r="A433" t="s">
        <v>442</v>
      </c>
      <c r="B433" t="s">
        <v>1442</v>
      </c>
      <c r="C433">
        <v>5</v>
      </c>
      <c r="D433">
        <v>12</v>
      </c>
      <c r="E433">
        <v>19</v>
      </c>
      <c r="F433">
        <v>20</v>
      </c>
      <c r="G433">
        <v>23</v>
      </c>
      <c r="H433">
        <v>12</v>
      </c>
    </row>
    <row r="434" spans="1:8" x14ac:dyDescent="0.3">
      <c r="A434" t="s">
        <v>443</v>
      </c>
      <c r="B434" t="s">
        <v>1443</v>
      </c>
      <c r="C434">
        <v>25</v>
      </c>
      <c r="D434">
        <v>16</v>
      </c>
      <c r="E434">
        <v>11</v>
      </c>
      <c r="F434">
        <v>25</v>
      </c>
      <c r="G434">
        <v>14</v>
      </c>
      <c r="H434">
        <v>19</v>
      </c>
    </row>
    <row r="435" spans="1:8" x14ac:dyDescent="0.3">
      <c r="A435" t="s">
        <v>444</v>
      </c>
      <c r="B435" t="s">
        <v>1444</v>
      </c>
      <c r="C435">
        <v>8</v>
      </c>
      <c r="D435">
        <v>9</v>
      </c>
      <c r="E435">
        <v>18</v>
      </c>
      <c r="F435">
        <v>14</v>
      </c>
      <c r="G435">
        <v>23</v>
      </c>
      <c r="H435">
        <v>12</v>
      </c>
    </row>
    <row r="436" spans="1:8" x14ac:dyDescent="0.3">
      <c r="A436" t="s">
        <v>445</v>
      </c>
      <c r="B436" t="s">
        <v>1445</v>
      </c>
      <c r="C436">
        <v>19</v>
      </c>
      <c r="D436">
        <v>10</v>
      </c>
      <c r="E436">
        <v>11</v>
      </c>
      <c r="F436">
        <v>13</v>
      </c>
      <c r="G436">
        <v>5</v>
      </c>
      <c r="H436">
        <v>15</v>
      </c>
    </row>
    <row r="437" spans="1:8" x14ac:dyDescent="0.3">
      <c r="A437" t="s">
        <v>446</v>
      </c>
      <c r="B437" t="s">
        <v>1446</v>
      </c>
      <c r="C437">
        <v>9</v>
      </c>
      <c r="D437">
        <v>10</v>
      </c>
      <c r="E437">
        <v>7</v>
      </c>
      <c r="F437">
        <v>23</v>
      </c>
      <c r="G437">
        <v>5</v>
      </c>
      <c r="H437">
        <v>19</v>
      </c>
    </row>
    <row r="438" spans="1:8" x14ac:dyDescent="0.3">
      <c r="A438" t="s">
        <v>447</v>
      </c>
      <c r="B438" t="s">
        <v>1447</v>
      </c>
      <c r="C438">
        <v>8</v>
      </c>
      <c r="D438">
        <v>16</v>
      </c>
      <c r="E438">
        <v>20</v>
      </c>
      <c r="F438">
        <v>17</v>
      </c>
      <c r="G438">
        <v>9</v>
      </c>
      <c r="H438">
        <v>15</v>
      </c>
    </row>
    <row r="439" spans="1:8" x14ac:dyDescent="0.3">
      <c r="A439" t="s">
        <v>448</v>
      </c>
      <c r="B439" t="s">
        <v>1448</v>
      </c>
      <c r="C439">
        <v>24</v>
      </c>
      <c r="D439">
        <v>19</v>
      </c>
      <c r="E439">
        <v>10</v>
      </c>
      <c r="F439">
        <v>5</v>
      </c>
      <c r="G439">
        <v>7</v>
      </c>
      <c r="H439">
        <v>17</v>
      </c>
    </row>
    <row r="440" spans="1:8" x14ac:dyDescent="0.3">
      <c r="A440" t="s">
        <v>449</v>
      </c>
      <c r="B440" t="s">
        <v>1449</v>
      </c>
      <c r="C440">
        <v>16</v>
      </c>
      <c r="D440">
        <v>16</v>
      </c>
      <c r="E440">
        <v>11</v>
      </c>
      <c r="F440">
        <v>25</v>
      </c>
      <c r="G440">
        <v>5</v>
      </c>
      <c r="H440">
        <v>17</v>
      </c>
    </row>
    <row r="441" spans="1:8" x14ac:dyDescent="0.3">
      <c r="A441" t="s">
        <v>450</v>
      </c>
      <c r="B441" t="s">
        <v>1450</v>
      </c>
      <c r="C441">
        <v>5</v>
      </c>
      <c r="D441">
        <v>25</v>
      </c>
      <c r="E441">
        <v>6</v>
      </c>
      <c r="F441">
        <v>8</v>
      </c>
      <c r="G441">
        <v>23</v>
      </c>
      <c r="H441">
        <v>25</v>
      </c>
    </row>
    <row r="442" spans="1:8" x14ac:dyDescent="0.3">
      <c r="A442" t="s">
        <v>451</v>
      </c>
      <c r="B442" t="s">
        <v>1451</v>
      </c>
      <c r="C442">
        <v>20</v>
      </c>
      <c r="D442">
        <v>6</v>
      </c>
      <c r="E442">
        <v>6</v>
      </c>
      <c r="F442">
        <v>23</v>
      </c>
      <c r="G442">
        <v>20</v>
      </c>
      <c r="H442">
        <v>18</v>
      </c>
    </row>
    <row r="443" spans="1:8" x14ac:dyDescent="0.3">
      <c r="A443" t="s">
        <v>452</v>
      </c>
      <c r="B443" t="s">
        <v>1452</v>
      </c>
      <c r="C443">
        <v>14</v>
      </c>
      <c r="D443">
        <v>15</v>
      </c>
      <c r="E443">
        <v>9</v>
      </c>
      <c r="F443">
        <v>24</v>
      </c>
      <c r="G443">
        <v>21</v>
      </c>
      <c r="H443">
        <v>14</v>
      </c>
    </row>
    <row r="444" spans="1:8" x14ac:dyDescent="0.3">
      <c r="A444" t="s">
        <v>453</v>
      </c>
      <c r="B444" t="s">
        <v>1453</v>
      </c>
      <c r="C444">
        <v>23</v>
      </c>
      <c r="D444">
        <v>19</v>
      </c>
      <c r="E444">
        <v>19</v>
      </c>
      <c r="F444">
        <v>23</v>
      </c>
      <c r="G444">
        <v>7</v>
      </c>
      <c r="H444">
        <v>18</v>
      </c>
    </row>
    <row r="445" spans="1:8" x14ac:dyDescent="0.3">
      <c r="A445" t="s">
        <v>454</v>
      </c>
      <c r="B445" t="s">
        <v>1454</v>
      </c>
      <c r="C445">
        <v>23</v>
      </c>
      <c r="D445">
        <v>15</v>
      </c>
      <c r="E445">
        <v>17</v>
      </c>
      <c r="F445">
        <v>8</v>
      </c>
      <c r="G445">
        <v>23</v>
      </c>
      <c r="H445">
        <v>16</v>
      </c>
    </row>
    <row r="446" spans="1:8" x14ac:dyDescent="0.3">
      <c r="A446" t="s">
        <v>455</v>
      </c>
      <c r="B446" t="s">
        <v>1455</v>
      </c>
      <c r="C446">
        <v>5</v>
      </c>
      <c r="D446">
        <v>21</v>
      </c>
      <c r="E446">
        <v>23</v>
      </c>
      <c r="F446">
        <v>14</v>
      </c>
      <c r="G446">
        <v>21</v>
      </c>
      <c r="H446">
        <v>15</v>
      </c>
    </row>
    <row r="447" spans="1:8" x14ac:dyDescent="0.3">
      <c r="A447" t="s">
        <v>456</v>
      </c>
      <c r="B447" t="s">
        <v>1456</v>
      </c>
      <c r="C447">
        <v>8</v>
      </c>
      <c r="D447">
        <v>8</v>
      </c>
      <c r="E447">
        <v>22</v>
      </c>
      <c r="F447">
        <v>22</v>
      </c>
      <c r="G447">
        <v>21</v>
      </c>
      <c r="H447">
        <v>15</v>
      </c>
    </row>
    <row r="448" spans="1:8" x14ac:dyDescent="0.3">
      <c r="A448" t="s">
        <v>457</v>
      </c>
      <c r="B448" t="s">
        <v>1457</v>
      </c>
      <c r="C448">
        <v>14</v>
      </c>
      <c r="D448">
        <v>13</v>
      </c>
      <c r="E448">
        <v>17</v>
      </c>
      <c r="F448">
        <v>5</v>
      </c>
      <c r="G448">
        <v>17</v>
      </c>
      <c r="H448">
        <v>5</v>
      </c>
    </row>
    <row r="449" spans="1:8" x14ac:dyDescent="0.3">
      <c r="A449" t="s">
        <v>458</v>
      </c>
      <c r="B449" t="s">
        <v>1458</v>
      </c>
      <c r="C449">
        <v>21</v>
      </c>
      <c r="D449">
        <v>15</v>
      </c>
      <c r="E449">
        <v>14</v>
      </c>
      <c r="F449">
        <v>5</v>
      </c>
      <c r="G449">
        <v>9</v>
      </c>
      <c r="H449">
        <v>25</v>
      </c>
    </row>
    <row r="450" spans="1:8" x14ac:dyDescent="0.3">
      <c r="A450" t="s">
        <v>459</v>
      </c>
      <c r="B450" t="s">
        <v>1459</v>
      </c>
      <c r="C450">
        <v>18</v>
      </c>
      <c r="D450">
        <v>5</v>
      </c>
      <c r="E450">
        <v>19</v>
      </c>
      <c r="F450">
        <v>10</v>
      </c>
      <c r="G450">
        <v>20</v>
      </c>
      <c r="H450">
        <v>6</v>
      </c>
    </row>
    <row r="451" spans="1:8" x14ac:dyDescent="0.3">
      <c r="A451" t="s">
        <v>460</v>
      </c>
      <c r="B451" t="s">
        <v>1460</v>
      </c>
      <c r="C451">
        <v>17</v>
      </c>
      <c r="D451">
        <v>6</v>
      </c>
      <c r="E451">
        <v>6</v>
      </c>
      <c r="F451">
        <v>8</v>
      </c>
      <c r="G451">
        <v>24</v>
      </c>
      <c r="H451">
        <v>5</v>
      </c>
    </row>
    <row r="452" spans="1:8" x14ac:dyDescent="0.3">
      <c r="A452" t="s">
        <v>461</v>
      </c>
      <c r="B452" t="s">
        <v>1461</v>
      </c>
      <c r="C452">
        <v>10</v>
      </c>
      <c r="D452">
        <v>18</v>
      </c>
      <c r="E452">
        <v>21</v>
      </c>
      <c r="F452">
        <v>20</v>
      </c>
      <c r="G452">
        <v>24</v>
      </c>
      <c r="H452">
        <v>12</v>
      </c>
    </row>
    <row r="453" spans="1:8" x14ac:dyDescent="0.3">
      <c r="A453" t="s">
        <v>462</v>
      </c>
      <c r="B453" t="s">
        <v>1462</v>
      </c>
      <c r="C453">
        <v>20</v>
      </c>
      <c r="D453">
        <v>14</v>
      </c>
      <c r="E453">
        <v>12</v>
      </c>
      <c r="F453">
        <v>17</v>
      </c>
      <c r="G453">
        <v>19</v>
      </c>
      <c r="H453">
        <v>7</v>
      </c>
    </row>
    <row r="454" spans="1:8" x14ac:dyDescent="0.3">
      <c r="A454" t="s">
        <v>463</v>
      </c>
      <c r="B454" t="s">
        <v>1463</v>
      </c>
      <c r="C454">
        <v>15</v>
      </c>
      <c r="D454">
        <v>7</v>
      </c>
      <c r="E454">
        <v>10</v>
      </c>
      <c r="F454">
        <v>10</v>
      </c>
      <c r="G454">
        <v>16</v>
      </c>
      <c r="H454">
        <v>17</v>
      </c>
    </row>
    <row r="455" spans="1:8" x14ac:dyDescent="0.3">
      <c r="A455" t="s">
        <v>464</v>
      </c>
      <c r="B455" t="s">
        <v>1464</v>
      </c>
      <c r="C455">
        <v>6</v>
      </c>
      <c r="D455">
        <v>22</v>
      </c>
      <c r="E455">
        <v>25</v>
      </c>
      <c r="F455">
        <v>15</v>
      </c>
      <c r="G455">
        <v>10</v>
      </c>
      <c r="H455">
        <v>5</v>
      </c>
    </row>
    <row r="456" spans="1:8" x14ac:dyDescent="0.3">
      <c r="A456" t="s">
        <v>465</v>
      </c>
      <c r="B456" t="s">
        <v>1465</v>
      </c>
      <c r="C456">
        <v>16</v>
      </c>
      <c r="D456">
        <v>9</v>
      </c>
      <c r="E456">
        <v>15</v>
      </c>
      <c r="F456">
        <v>21</v>
      </c>
      <c r="G456">
        <v>10</v>
      </c>
      <c r="H456">
        <v>21</v>
      </c>
    </row>
    <row r="457" spans="1:8" x14ac:dyDescent="0.3">
      <c r="A457" t="s">
        <v>466</v>
      </c>
      <c r="B457" t="s">
        <v>1466</v>
      </c>
      <c r="C457">
        <v>23</v>
      </c>
      <c r="D457">
        <v>20</v>
      </c>
      <c r="E457">
        <v>10</v>
      </c>
      <c r="F457">
        <v>22</v>
      </c>
      <c r="G457">
        <v>21</v>
      </c>
      <c r="H457">
        <v>18</v>
      </c>
    </row>
    <row r="458" spans="1:8" x14ac:dyDescent="0.3">
      <c r="A458" t="s">
        <v>467</v>
      </c>
      <c r="B458" t="s">
        <v>1467</v>
      </c>
      <c r="C458">
        <v>11</v>
      </c>
      <c r="D458">
        <v>9</v>
      </c>
      <c r="E458">
        <v>8</v>
      </c>
      <c r="F458">
        <v>21</v>
      </c>
      <c r="G458">
        <v>20</v>
      </c>
      <c r="H458">
        <v>21</v>
      </c>
    </row>
    <row r="459" spans="1:8" x14ac:dyDescent="0.3">
      <c r="A459" t="s">
        <v>468</v>
      </c>
      <c r="B459" t="s">
        <v>1468</v>
      </c>
      <c r="C459">
        <v>18</v>
      </c>
      <c r="D459">
        <v>7</v>
      </c>
      <c r="E459">
        <v>19</v>
      </c>
      <c r="F459">
        <v>19</v>
      </c>
      <c r="G459">
        <v>25</v>
      </c>
      <c r="H459">
        <v>12</v>
      </c>
    </row>
    <row r="460" spans="1:8" x14ac:dyDescent="0.3">
      <c r="A460" t="s">
        <v>469</v>
      </c>
      <c r="B460" t="s">
        <v>1469</v>
      </c>
      <c r="C460">
        <v>14</v>
      </c>
      <c r="D460">
        <v>19</v>
      </c>
      <c r="E460">
        <v>15</v>
      </c>
      <c r="F460">
        <v>23</v>
      </c>
      <c r="G460">
        <v>13</v>
      </c>
      <c r="H460">
        <v>5</v>
      </c>
    </row>
    <row r="461" spans="1:8" x14ac:dyDescent="0.3">
      <c r="A461" t="s">
        <v>470</v>
      </c>
      <c r="B461" t="s">
        <v>1470</v>
      </c>
      <c r="C461">
        <v>13</v>
      </c>
      <c r="D461">
        <v>13</v>
      </c>
      <c r="E461">
        <v>15</v>
      </c>
      <c r="F461">
        <v>12</v>
      </c>
      <c r="G461">
        <v>24</v>
      </c>
      <c r="H461">
        <v>9</v>
      </c>
    </row>
    <row r="462" spans="1:8" x14ac:dyDescent="0.3">
      <c r="A462" t="s">
        <v>471</v>
      </c>
      <c r="B462" t="s">
        <v>1471</v>
      </c>
      <c r="C462">
        <v>23</v>
      </c>
      <c r="D462">
        <v>22</v>
      </c>
      <c r="E462">
        <v>23</v>
      </c>
      <c r="F462">
        <v>14</v>
      </c>
      <c r="G462">
        <v>12</v>
      </c>
      <c r="H462">
        <v>22</v>
      </c>
    </row>
    <row r="463" spans="1:8" x14ac:dyDescent="0.3">
      <c r="A463" t="s">
        <v>472</v>
      </c>
      <c r="B463" t="s">
        <v>1096</v>
      </c>
      <c r="C463">
        <v>8</v>
      </c>
      <c r="D463">
        <v>8</v>
      </c>
      <c r="E463">
        <v>13</v>
      </c>
      <c r="F463">
        <v>12</v>
      </c>
      <c r="G463">
        <v>13</v>
      </c>
      <c r="H463">
        <v>7</v>
      </c>
    </row>
    <row r="464" spans="1:8" x14ac:dyDescent="0.3">
      <c r="A464" t="s">
        <v>473</v>
      </c>
      <c r="B464" t="s">
        <v>1472</v>
      </c>
      <c r="C464">
        <v>16</v>
      </c>
      <c r="D464">
        <v>19</v>
      </c>
      <c r="E464">
        <v>8</v>
      </c>
      <c r="F464">
        <v>5</v>
      </c>
      <c r="G464">
        <v>11</v>
      </c>
      <c r="H464">
        <v>16</v>
      </c>
    </row>
    <row r="465" spans="1:8" x14ac:dyDescent="0.3">
      <c r="A465" t="s">
        <v>474</v>
      </c>
      <c r="B465" t="s">
        <v>1473</v>
      </c>
      <c r="C465">
        <v>11</v>
      </c>
      <c r="D465">
        <v>21</v>
      </c>
      <c r="E465">
        <v>25</v>
      </c>
      <c r="F465">
        <v>20</v>
      </c>
      <c r="G465">
        <v>22</v>
      </c>
      <c r="H465">
        <v>6</v>
      </c>
    </row>
    <row r="466" spans="1:8" x14ac:dyDescent="0.3">
      <c r="A466" t="s">
        <v>475</v>
      </c>
      <c r="B466" t="s">
        <v>1474</v>
      </c>
      <c r="C466">
        <v>20</v>
      </c>
      <c r="D466">
        <v>6</v>
      </c>
      <c r="E466">
        <v>22</v>
      </c>
      <c r="F466">
        <v>5</v>
      </c>
      <c r="G466">
        <v>17</v>
      </c>
      <c r="H466">
        <v>5</v>
      </c>
    </row>
    <row r="467" spans="1:8" x14ac:dyDescent="0.3">
      <c r="A467" t="s">
        <v>476</v>
      </c>
      <c r="B467" t="s">
        <v>1475</v>
      </c>
      <c r="C467">
        <v>20</v>
      </c>
      <c r="D467">
        <v>6</v>
      </c>
      <c r="E467">
        <v>7</v>
      </c>
      <c r="F467">
        <v>13</v>
      </c>
      <c r="G467">
        <v>9</v>
      </c>
      <c r="H467">
        <v>18</v>
      </c>
    </row>
    <row r="468" spans="1:8" x14ac:dyDescent="0.3">
      <c r="A468" t="s">
        <v>477</v>
      </c>
      <c r="B468" t="s">
        <v>1476</v>
      </c>
      <c r="C468">
        <v>19</v>
      </c>
      <c r="D468">
        <v>18</v>
      </c>
      <c r="E468">
        <v>23</v>
      </c>
      <c r="F468">
        <v>20</v>
      </c>
      <c r="G468">
        <v>12</v>
      </c>
      <c r="H468">
        <v>22</v>
      </c>
    </row>
    <row r="469" spans="1:8" x14ac:dyDescent="0.3">
      <c r="A469" t="s">
        <v>478</v>
      </c>
      <c r="B469" t="s">
        <v>1477</v>
      </c>
      <c r="C469">
        <v>24</v>
      </c>
      <c r="D469">
        <v>14</v>
      </c>
      <c r="E469">
        <v>19</v>
      </c>
      <c r="F469">
        <v>20</v>
      </c>
      <c r="G469">
        <v>19</v>
      </c>
      <c r="H469">
        <v>7</v>
      </c>
    </row>
    <row r="470" spans="1:8" x14ac:dyDescent="0.3">
      <c r="A470" t="s">
        <v>479</v>
      </c>
      <c r="B470" t="s">
        <v>1478</v>
      </c>
      <c r="C470">
        <v>13</v>
      </c>
      <c r="D470">
        <v>6</v>
      </c>
      <c r="E470">
        <v>11</v>
      </c>
      <c r="F470">
        <v>8</v>
      </c>
      <c r="G470">
        <v>15</v>
      </c>
      <c r="H470">
        <v>7</v>
      </c>
    </row>
    <row r="471" spans="1:8" x14ac:dyDescent="0.3">
      <c r="A471" t="s">
        <v>480</v>
      </c>
      <c r="B471" t="s">
        <v>1479</v>
      </c>
      <c r="C471">
        <v>19</v>
      </c>
      <c r="D471">
        <v>19</v>
      </c>
      <c r="E471">
        <v>11</v>
      </c>
      <c r="F471">
        <v>19</v>
      </c>
      <c r="G471">
        <v>11</v>
      </c>
      <c r="H471">
        <v>10</v>
      </c>
    </row>
    <row r="472" spans="1:8" x14ac:dyDescent="0.3">
      <c r="A472" t="s">
        <v>481</v>
      </c>
      <c r="B472" t="s">
        <v>1480</v>
      </c>
      <c r="C472">
        <v>20</v>
      </c>
      <c r="D472">
        <v>18</v>
      </c>
      <c r="E472">
        <v>9</v>
      </c>
      <c r="F472">
        <v>16</v>
      </c>
      <c r="G472">
        <v>22</v>
      </c>
      <c r="H472">
        <v>13</v>
      </c>
    </row>
    <row r="473" spans="1:8" x14ac:dyDescent="0.3">
      <c r="A473" t="s">
        <v>482</v>
      </c>
      <c r="B473" t="s">
        <v>1481</v>
      </c>
      <c r="C473">
        <v>24</v>
      </c>
      <c r="D473">
        <v>17</v>
      </c>
      <c r="E473">
        <v>22</v>
      </c>
      <c r="F473">
        <v>13</v>
      </c>
      <c r="G473">
        <v>13</v>
      </c>
      <c r="H473">
        <v>12</v>
      </c>
    </row>
    <row r="474" spans="1:8" x14ac:dyDescent="0.3">
      <c r="A474" t="s">
        <v>483</v>
      </c>
      <c r="B474" t="s">
        <v>1482</v>
      </c>
      <c r="C474">
        <v>7</v>
      </c>
      <c r="D474">
        <v>11</v>
      </c>
      <c r="E474">
        <v>25</v>
      </c>
      <c r="F474">
        <v>25</v>
      </c>
      <c r="G474">
        <v>13</v>
      </c>
      <c r="H474">
        <v>17</v>
      </c>
    </row>
    <row r="475" spans="1:8" x14ac:dyDescent="0.3">
      <c r="A475" t="s">
        <v>484</v>
      </c>
      <c r="B475" t="s">
        <v>1483</v>
      </c>
      <c r="C475">
        <v>6</v>
      </c>
      <c r="D475">
        <v>23</v>
      </c>
      <c r="E475">
        <v>18</v>
      </c>
      <c r="F475">
        <v>24</v>
      </c>
      <c r="G475">
        <v>21</v>
      </c>
      <c r="H475">
        <v>24</v>
      </c>
    </row>
    <row r="476" spans="1:8" x14ac:dyDescent="0.3">
      <c r="A476" t="s">
        <v>485</v>
      </c>
      <c r="B476" t="s">
        <v>1484</v>
      </c>
      <c r="C476">
        <v>9</v>
      </c>
      <c r="D476">
        <v>10</v>
      </c>
      <c r="E476">
        <v>17</v>
      </c>
      <c r="F476">
        <v>18</v>
      </c>
      <c r="G476">
        <v>23</v>
      </c>
      <c r="H476">
        <v>17</v>
      </c>
    </row>
    <row r="477" spans="1:8" x14ac:dyDescent="0.3">
      <c r="A477" t="s">
        <v>486</v>
      </c>
      <c r="B477" t="s">
        <v>1485</v>
      </c>
      <c r="C477">
        <v>23</v>
      </c>
      <c r="D477">
        <v>5</v>
      </c>
      <c r="E477">
        <v>6</v>
      </c>
      <c r="F477">
        <v>11</v>
      </c>
      <c r="G477">
        <v>19</v>
      </c>
      <c r="H477">
        <v>18</v>
      </c>
    </row>
    <row r="478" spans="1:8" x14ac:dyDescent="0.3">
      <c r="A478" t="s">
        <v>487</v>
      </c>
      <c r="B478" t="s">
        <v>1486</v>
      </c>
      <c r="C478">
        <v>16</v>
      </c>
      <c r="D478">
        <v>9</v>
      </c>
      <c r="E478">
        <v>22</v>
      </c>
      <c r="F478">
        <v>20</v>
      </c>
      <c r="G478">
        <v>10</v>
      </c>
      <c r="H478">
        <v>16</v>
      </c>
    </row>
    <row r="479" spans="1:8" x14ac:dyDescent="0.3">
      <c r="A479" t="s">
        <v>488</v>
      </c>
      <c r="B479" t="s">
        <v>1487</v>
      </c>
      <c r="C479">
        <v>6</v>
      </c>
      <c r="D479">
        <v>16</v>
      </c>
      <c r="E479">
        <v>5</v>
      </c>
      <c r="F479">
        <v>14</v>
      </c>
      <c r="G479">
        <v>17</v>
      </c>
      <c r="H479">
        <v>21</v>
      </c>
    </row>
    <row r="480" spans="1:8" x14ac:dyDescent="0.3">
      <c r="A480" t="s">
        <v>489</v>
      </c>
      <c r="B480" t="s">
        <v>1488</v>
      </c>
      <c r="C480">
        <v>7</v>
      </c>
      <c r="D480">
        <v>19</v>
      </c>
      <c r="E480">
        <v>16</v>
      </c>
      <c r="F480">
        <v>23</v>
      </c>
      <c r="G480">
        <v>21</v>
      </c>
      <c r="H480">
        <v>22</v>
      </c>
    </row>
    <row r="481" spans="1:8" x14ac:dyDescent="0.3">
      <c r="A481" t="s">
        <v>490</v>
      </c>
      <c r="B481" t="s">
        <v>1489</v>
      </c>
      <c r="C481">
        <v>8</v>
      </c>
      <c r="D481">
        <v>25</v>
      </c>
      <c r="E481">
        <v>17</v>
      </c>
      <c r="F481">
        <v>8</v>
      </c>
      <c r="G481">
        <v>7</v>
      </c>
      <c r="H481">
        <v>7</v>
      </c>
    </row>
    <row r="482" spans="1:8" x14ac:dyDescent="0.3">
      <c r="A482" t="s">
        <v>491</v>
      </c>
      <c r="B482" t="s">
        <v>1490</v>
      </c>
      <c r="C482">
        <v>14</v>
      </c>
      <c r="D482">
        <v>20</v>
      </c>
      <c r="E482">
        <v>20</v>
      </c>
      <c r="F482">
        <v>9</v>
      </c>
      <c r="G482">
        <v>10</v>
      </c>
      <c r="H482">
        <v>21</v>
      </c>
    </row>
    <row r="483" spans="1:8" x14ac:dyDescent="0.3">
      <c r="A483" t="s">
        <v>492</v>
      </c>
      <c r="B483" t="s">
        <v>1491</v>
      </c>
      <c r="C483">
        <v>13</v>
      </c>
      <c r="D483">
        <v>17</v>
      </c>
      <c r="E483">
        <v>10</v>
      </c>
      <c r="F483">
        <v>12</v>
      </c>
      <c r="G483">
        <v>23</v>
      </c>
      <c r="H483">
        <v>10</v>
      </c>
    </row>
    <row r="484" spans="1:8" x14ac:dyDescent="0.3">
      <c r="A484" t="s">
        <v>493</v>
      </c>
      <c r="B484" t="s">
        <v>1492</v>
      </c>
      <c r="C484">
        <v>14</v>
      </c>
      <c r="D484">
        <v>20</v>
      </c>
      <c r="E484">
        <v>9</v>
      </c>
      <c r="F484">
        <v>16</v>
      </c>
      <c r="G484">
        <v>25</v>
      </c>
      <c r="H484">
        <v>14</v>
      </c>
    </row>
    <row r="485" spans="1:8" x14ac:dyDescent="0.3">
      <c r="A485" t="s">
        <v>494</v>
      </c>
      <c r="B485" t="s">
        <v>1493</v>
      </c>
      <c r="C485">
        <v>14</v>
      </c>
      <c r="D485">
        <v>13</v>
      </c>
      <c r="E485">
        <v>10</v>
      </c>
      <c r="F485">
        <v>13</v>
      </c>
      <c r="G485">
        <v>21</v>
      </c>
      <c r="H485">
        <v>5</v>
      </c>
    </row>
    <row r="486" spans="1:8" x14ac:dyDescent="0.3">
      <c r="A486" t="s">
        <v>495</v>
      </c>
      <c r="B486" t="s">
        <v>1494</v>
      </c>
      <c r="C486">
        <v>16</v>
      </c>
      <c r="D486">
        <v>22</v>
      </c>
      <c r="E486">
        <v>15</v>
      </c>
      <c r="F486">
        <v>7</v>
      </c>
      <c r="G486">
        <v>17</v>
      </c>
      <c r="H486">
        <v>19</v>
      </c>
    </row>
    <row r="487" spans="1:8" x14ac:dyDescent="0.3">
      <c r="A487" t="s">
        <v>496</v>
      </c>
      <c r="B487" t="s">
        <v>1495</v>
      </c>
      <c r="C487">
        <v>13</v>
      </c>
      <c r="D487">
        <v>23</v>
      </c>
      <c r="E487">
        <v>20</v>
      </c>
      <c r="F487">
        <v>25</v>
      </c>
      <c r="G487">
        <v>23</v>
      </c>
      <c r="H487">
        <v>10</v>
      </c>
    </row>
    <row r="488" spans="1:8" x14ac:dyDescent="0.3">
      <c r="A488" t="s">
        <v>497</v>
      </c>
      <c r="B488" t="s">
        <v>1496</v>
      </c>
      <c r="C488">
        <v>11</v>
      </c>
      <c r="D488">
        <v>21</v>
      </c>
      <c r="E488">
        <v>22</v>
      </c>
      <c r="F488">
        <v>22</v>
      </c>
      <c r="G488">
        <v>6</v>
      </c>
      <c r="H488">
        <v>11</v>
      </c>
    </row>
    <row r="489" spans="1:8" x14ac:dyDescent="0.3">
      <c r="A489" t="s">
        <v>498</v>
      </c>
      <c r="B489" t="s">
        <v>1497</v>
      </c>
      <c r="C489">
        <v>20</v>
      </c>
      <c r="D489">
        <v>14</v>
      </c>
      <c r="E489">
        <v>24</v>
      </c>
      <c r="F489">
        <v>19</v>
      </c>
      <c r="G489">
        <v>21</v>
      </c>
      <c r="H489">
        <v>19</v>
      </c>
    </row>
    <row r="490" spans="1:8" x14ac:dyDescent="0.3">
      <c r="A490" t="s">
        <v>499</v>
      </c>
      <c r="B490" t="s">
        <v>1498</v>
      </c>
      <c r="C490">
        <v>11</v>
      </c>
      <c r="D490">
        <v>9</v>
      </c>
      <c r="E490">
        <v>20</v>
      </c>
      <c r="F490">
        <v>14</v>
      </c>
      <c r="G490">
        <v>22</v>
      </c>
      <c r="H490">
        <v>17</v>
      </c>
    </row>
    <row r="491" spans="1:8" x14ac:dyDescent="0.3">
      <c r="A491" t="s">
        <v>500</v>
      </c>
      <c r="B491" t="s">
        <v>1499</v>
      </c>
      <c r="C491">
        <v>6</v>
      </c>
      <c r="D491">
        <v>7</v>
      </c>
      <c r="E491">
        <v>17</v>
      </c>
      <c r="F491">
        <v>25</v>
      </c>
      <c r="G491">
        <v>20</v>
      </c>
      <c r="H491">
        <v>14</v>
      </c>
    </row>
    <row r="492" spans="1:8" x14ac:dyDescent="0.3">
      <c r="A492" t="s">
        <v>501</v>
      </c>
      <c r="B492" t="s">
        <v>1500</v>
      </c>
      <c r="C492">
        <v>18</v>
      </c>
      <c r="D492">
        <v>16</v>
      </c>
      <c r="E492">
        <v>18</v>
      </c>
      <c r="F492">
        <v>25</v>
      </c>
      <c r="G492">
        <v>8</v>
      </c>
      <c r="H492">
        <v>12</v>
      </c>
    </row>
    <row r="493" spans="1:8" x14ac:dyDescent="0.3">
      <c r="A493" t="s">
        <v>502</v>
      </c>
      <c r="B493" t="s">
        <v>1501</v>
      </c>
      <c r="C493">
        <v>17</v>
      </c>
      <c r="D493">
        <v>7</v>
      </c>
      <c r="E493">
        <v>7</v>
      </c>
      <c r="F493">
        <v>12</v>
      </c>
      <c r="G493">
        <v>16</v>
      </c>
      <c r="H493">
        <v>15</v>
      </c>
    </row>
    <row r="494" spans="1:8" x14ac:dyDescent="0.3">
      <c r="A494" t="s">
        <v>503</v>
      </c>
      <c r="B494" t="s">
        <v>1502</v>
      </c>
      <c r="C494">
        <v>8</v>
      </c>
      <c r="D494">
        <v>18</v>
      </c>
      <c r="E494">
        <v>7</v>
      </c>
      <c r="F494">
        <v>11</v>
      </c>
      <c r="G494">
        <v>20</v>
      </c>
      <c r="H494">
        <v>10</v>
      </c>
    </row>
    <row r="495" spans="1:8" x14ac:dyDescent="0.3">
      <c r="A495" t="s">
        <v>504</v>
      </c>
      <c r="B495" t="s">
        <v>1503</v>
      </c>
      <c r="C495">
        <v>21</v>
      </c>
      <c r="D495">
        <v>11</v>
      </c>
      <c r="E495">
        <v>24</v>
      </c>
      <c r="F495">
        <v>17</v>
      </c>
      <c r="G495">
        <v>9</v>
      </c>
      <c r="H495">
        <v>15</v>
      </c>
    </row>
    <row r="496" spans="1:8" x14ac:dyDescent="0.3">
      <c r="A496" t="s">
        <v>505</v>
      </c>
      <c r="B496" t="s">
        <v>1504</v>
      </c>
      <c r="C496">
        <v>15</v>
      </c>
      <c r="D496">
        <v>17</v>
      </c>
      <c r="E496">
        <v>23</v>
      </c>
      <c r="F496">
        <v>19</v>
      </c>
      <c r="G496">
        <v>9</v>
      </c>
      <c r="H496">
        <v>13</v>
      </c>
    </row>
    <row r="497" spans="1:8" x14ac:dyDescent="0.3">
      <c r="A497" t="s">
        <v>506</v>
      </c>
      <c r="B497" t="s">
        <v>1505</v>
      </c>
      <c r="C497">
        <v>24</v>
      </c>
      <c r="D497">
        <v>20</v>
      </c>
      <c r="E497">
        <v>9</v>
      </c>
      <c r="F497">
        <v>23</v>
      </c>
      <c r="G497">
        <v>6</v>
      </c>
      <c r="H497">
        <v>17</v>
      </c>
    </row>
    <row r="498" spans="1:8" x14ac:dyDescent="0.3">
      <c r="A498" t="s">
        <v>507</v>
      </c>
      <c r="B498" t="s">
        <v>1506</v>
      </c>
      <c r="C498">
        <v>20</v>
      </c>
      <c r="D498">
        <v>19</v>
      </c>
      <c r="E498">
        <v>24</v>
      </c>
      <c r="F498">
        <v>17</v>
      </c>
      <c r="G498">
        <v>20</v>
      </c>
      <c r="H498">
        <v>22</v>
      </c>
    </row>
    <row r="499" spans="1:8" x14ac:dyDescent="0.3">
      <c r="A499" t="s">
        <v>508</v>
      </c>
      <c r="B499" t="s">
        <v>1507</v>
      </c>
      <c r="C499">
        <v>10</v>
      </c>
      <c r="D499">
        <v>18</v>
      </c>
      <c r="E499">
        <v>7</v>
      </c>
      <c r="F499">
        <v>9</v>
      </c>
      <c r="G499">
        <v>15</v>
      </c>
      <c r="H499">
        <v>20</v>
      </c>
    </row>
    <row r="500" spans="1:8" x14ac:dyDescent="0.3">
      <c r="A500" t="s">
        <v>509</v>
      </c>
      <c r="B500" t="s">
        <v>1508</v>
      </c>
      <c r="C500">
        <v>9</v>
      </c>
      <c r="D500">
        <v>13</v>
      </c>
      <c r="E500">
        <v>8</v>
      </c>
      <c r="F500">
        <v>22</v>
      </c>
      <c r="G500">
        <v>10</v>
      </c>
      <c r="H500">
        <v>12</v>
      </c>
    </row>
    <row r="501" spans="1:8" x14ac:dyDescent="0.3">
      <c r="A501" t="s">
        <v>510</v>
      </c>
      <c r="B501" t="s">
        <v>1509</v>
      </c>
      <c r="C501">
        <v>12</v>
      </c>
      <c r="D501">
        <v>15</v>
      </c>
      <c r="E501">
        <v>14</v>
      </c>
      <c r="F501">
        <v>12</v>
      </c>
      <c r="G501">
        <v>22</v>
      </c>
      <c r="H501">
        <v>21</v>
      </c>
    </row>
    <row r="502" spans="1:8" x14ac:dyDescent="0.3">
      <c r="A502" t="s">
        <v>511</v>
      </c>
      <c r="B502" t="s">
        <v>1510</v>
      </c>
      <c r="C502">
        <v>8</v>
      </c>
      <c r="D502">
        <v>17</v>
      </c>
      <c r="E502">
        <v>22</v>
      </c>
      <c r="F502">
        <v>23</v>
      </c>
      <c r="G502">
        <v>17</v>
      </c>
      <c r="H502">
        <v>25</v>
      </c>
    </row>
    <row r="503" spans="1:8" x14ac:dyDescent="0.3">
      <c r="A503" t="s">
        <v>512</v>
      </c>
      <c r="B503" t="s">
        <v>1511</v>
      </c>
      <c r="C503">
        <v>10</v>
      </c>
      <c r="D503">
        <v>21</v>
      </c>
      <c r="E503">
        <v>24</v>
      </c>
      <c r="F503">
        <v>5</v>
      </c>
      <c r="G503">
        <v>15</v>
      </c>
      <c r="H503">
        <v>6</v>
      </c>
    </row>
    <row r="504" spans="1:8" x14ac:dyDescent="0.3">
      <c r="A504" t="s">
        <v>513</v>
      </c>
      <c r="B504" t="s">
        <v>1512</v>
      </c>
      <c r="C504">
        <v>12</v>
      </c>
      <c r="D504">
        <v>10</v>
      </c>
      <c r="E504">
        <v>13</v>
      </c>
      <c r="F504">
        <v>17</v>
      </c>
      <c r="G504">
        <v>9</v>
      </c>
      <c r="H504">
        <v>21</v>
      </c>
    </row>
    <row r="505" spans="1:8" x14ac:dyDescent="0.3">
      <c r="A505" t="s">
        <v>514</v>
      </c>
      <c r="B505" t="s">
        <v>1513</v>
      </c>
      <c r="C505">
        <v>25</v>
      </c>
      <c r="D505">
        <v>16</v>
      </c>
      <c r="E505">
        <v>19</v>
      </c>
      <c r="F505">
        <v>19</v>
      </c>
      <c r="G505">
        <v>13</v>
      </c>
      <c r="H505">
        <v>9</v>
      </c>
    </row>
    <row r="506" spans="1:8" x14ac:dyDescent="0.3">
      <c r="A506" t="s">
        <v>515</v>
      </c>
      <c r="B506" t="s">
        <v>1514</v>
      </c>
      <c r="C506">
        <v>22</v>
      </c>
      <c r="D506">
        <v>25</v>
      </c>
      <c r="E506">
        <v>20</v>
      </c>
      <c r="F506">
        <v>17</v>
      </c>
      <c r="G506">
        <v>25</v>
      </c>
      <c r="H506">
        <v>10</v>
      </c>
    </row>
    <row r="507" spans="1:8" x14ac:dyDescent="0.3">
      <c r="A507" t="s">
        <v>516</v>
      </c>
      <c r="B507" t="s">
        <v>1515</v>
      </c>
      <c r="C507">
        <v>11</v>
      </c>
      <c r="D507">
        <v>17</v>
      </c>
      <c r="E507">
        <v>10</v>
      </c>
      <c r="F507">
        <v>24</v>
      </c>
      <c r="G507">
        <v>9</v>
      </c>
      <c r="H507">
        <v>15</v>
      </c>
    </row>
    <row r="508" spans="1:8" x14ac:dyDescent="0.3">
      <c r="A508" t="s">
        <v>517</v>
      </c>
      <c r="B508" t="s">
        <v>1516</v>
      </c>
      <c r="C508">
        <v>8</v>
      </c>
      <c r="D508">
        <v>16</v>
      </c>
      <c r="E508">
        <v>20</v>
      </c>
      <c r="F508">
        <v>20</v>
      </c>
      <c r="G508">
        <v>20</v>
      </c>
      <c r="H508">
        <v>13</v>
      </c>
    </row>
    <row r="509" spans="1:8" x14ac:dyDescent="0.3">
      <c r="A509" t="s">
        <v>518</v>
      </c>
      <c r="B509" t="s">
        <v>1517</v>
      </c>
      <c r="C509">
        <v>24</v>
      </c>
      <c r="D509">
        <v>16</v>
      </c>
      <c r="E509">
        <v>7</v>
      </c>
      <c r="F509">
        <v>15</v>
      </c>
      <c r="G509">
        <v>21</v>
      </c>
      <c r="H509">
        <v>17</v>
      </c>
    </row>
    <row r="510" spans="1:8" x14ac:dyDescent="0.3">
      <c r="A510" t="s">
        <v>519</v>
      </c>
      <c r="B510" t="s">
        <v>1518</v>
      </c>
      <c r="C510">
        <v>6</v>
      </c>
      <c r="D510">
        <v>24</v>
      </c>
      <c r="E510">
        <v>21</v>
      </c>
      <c r="F510">
        <v>7</v>
      </c>
      <c r="G510">
        <v>6</v>
      </c>
      <c r="H510">
        <v>10</v>
      </c>
    </row>
    <row r="511" spans="1:8" x14ac:dyDescent="0.3">
      <c r="A511" t="s">
        <v>520</v>
      </c>
      <c r="B511" t="s">
        <v>1519</v>
      </c>
      <c r="C511">
        <v>15</v>
      </c>
      <c r="D511">
        <v>14</v>
      </c>
      <c r="E511">
        <v>15</v>
      </c>
      <c r="F511">
        <v>15</v>
      </c>
      <c r="G511">
        <v>14</v>
      </c>
      <c r="H511">
        <v>10</v>
      </c>
    </row>
    <row r="512" spans="1:8" x14ac:dyDescent="0.3">
      <c r="A512" t="s">
        <v>521</v>
      </c>
      <c r="B512" t="s">
        <v>1520</v>
      </c>
      <c r="C512">
        <v>15</v>
      </c>
      <c r="D512">
        <v>23</v>
      </c>
      <c r="E512">
        <v>17</v>
      </c>
      <c r="F512">
        <v>16</v>
      </c>
      <c r="G512">
        <v>19</v>
      </c>
      <c r="H512">
        <v>24</v>
      </c>
    </row>
    <row r="513" spans="1:8" x14ac:dyDescent="0.3">
      <c r="A513" t="s">
        <v>522</v>
      </c>
      <c r="B513" t="s">
        <v>1521</v>
      </c>
      <c r="C513">
        <v>15</v>
      </c>
      <c r="D513">
        <v>9</v>
      </c>
      <c r="E513">
        <v>13</v>
      </c>
      <c r="F513">
        <v>20</v>
      </c>
      <c r="G513">
        <v>21</v>
      </c>
      <c r="H513">
        <v>8</v>
      </c>
    </row>
    <row r="514" spans="1:8" x14ac:dyDescent="0.3">
      <c r="A514" t="s">
        <v>523</v>
      </c>
      <c r="B514" t="s">
        <v>1522</v>
      </c>
      <c r="C514">
        <v>24</v>
      </c>
      <c r="D514">
        <v>24</v>
      </c>
      <c r="E514">
        <v>18</v>
      </c>
      <c r="F514">
        <v>19</v>
      </c>
      <c r="G514">
        <v>22</v>
      </c>
      <c r="H514">
        <v>21</v>
      </c>
    </row>
    <row r="515" spans="1:8" x14ac:dyDescent="0.3">
      <c r="A515" t="s">
        <v>524</v>
      </c>
      <c r="B515" t="s">
        <v>1523</v>
      </c>
      <c r="C515">
        <v>21</v>
      </c>
      <c r="D515">
        <v>9</v>
      </c>
      <c r="E515">
        <v>18</v>
      </c>
      <c r="F515">
        <v>19</v>
      </c>
      <c r="G515">
        <v>14</v>
      </c>
      <c r="H515">
        <v>10</v>
      </c>
    </row>
    <row r="516" spans="1:8" x14ac:dyDescent="0.3">
      <c r="A516" t="s">
        <v>525</v>
      </c>
      <c r="B516" t="s">
        <v>1524</v>
      </c>
      <c r="C516">
        <v>20</v>
      </c>
      <c r="D516">
        <v>15</v>
      </c>
      <c r="E516">
        <v>11</v>
      </c>
      <c r="F516">
        <v>14</v>
      </c>
      <c r="G516">
        <v>24</v>
      </c>
      <c r="H516">
        <v>6</v>
      </c>
    </row>
    <row r="517" spans="1:8" x14ac:dyDescent="0.3">
      <c r="A517" t="s">
        <v>526</v>
      </c>
      <c r="B517" t="s">
        <v>1525</v>
      </c>
      <c r="C517">
        <v>5</v>
      </c>
      <c r="D517">
        <v>18</v>
      </c>
      <c r="E517">
        <v>16</v>
      </c>
      <c r="F517">
        <v>9</v>
      </c>
      <c r="G517">
        <v>9</v>
      </c>
      <c r="H517">
        <v>14</v>
      </c>
    </row>
    <row r="518" spans="1:8" x14ac:dyDescent="0.3">
      <c r="A518" t="s">
        <v>527</v>
      </c>
      <c r="B518" t="s">
        <v>1526</v>
      </c>
      <c r="C518">
        <v>8</v>
      </c>
      <c r="D518">
        <v>19</v>
      </c>
      <c r="E518">
        <v>9</v>
      </c>
      <c r="F518">
        <v>5</v>
      </c>
      <c r="G518">
        <v>16</v>
      </c>
      <c r="H518">
        <v>5</v>
      </c>
    </row>
    <row r="519" spans="1:8" x14ac:dyDescent="0.3">
      <c r="A519" t="s">
        <v>528</v>
      </c>
      <c r="B519" t="s">
        <v>1527</v>
      </c>
      <c r="C519">
        <v>18</v>
      </c>
      <c r="D519">
        <v>19</v>
      </c>
      <c r="E519">
        <v>25</v>
      </c>
      <c r="F519">
        <v>10</v>
      </c>
      <c r="G519">
        <v>11</v>
      </c>
      <c r="H519">
        <v>23</v>
      </c>
    </row>
    <row r="520" spans="1:8" x14ac:dyDescent="0.3">
      <c r="A520" t="s">
        <v>529</v>
      </c>
      <c r="B520" t="s">
        <v>1528</v>
      </c>
      <c r="C520">
        <v>18</v>
      </c>
      <c r="D520">
        <v>17</v>
      </c>
      <c r="E520">
        <v>23</v>
      </c>
      <c r="F520">
        <v>16</v>
      </c>
      <c r="G520">
        <v>8</v>
      </c>
      <c r="H520">
        <v>13</v>
      </c>
    </row>
    <row r="521" spans="1:8" x14ac:dyDescent="0.3">
      <c r="A521" t="s">
        <v>530</v>
      </c>
      <c r="B521" t="s">
        <v>1529</v>
      </c>
      <c r="C521">
        <v>9</v>
      </c>
      <c r="D521">
        <v>9</v>
      </c>
      <c r="E521">
        <v>11</v>
      </c>
      <c r="F521">
        <v>10</v>
      </c>
      <c r="G521">
        <v>23</v>
      </c>
      <c r="H521">
        <v>19</v>
      </c>
    </row>
    <row r="522" spans="1:8" x14ac:dyDescent="0.3">
      <c r="A522" t="s">
        <v>531</v>
      </c>
      <c r="B522" t="s">
        <v>1530</v>
      </c>
      <c r="C522">
        <v>9</v>
      </c>
      <c r="D522">
        <v>12</v>
      </c>
      <c r="E522">
        <v>16</v>
      </c>
      <c r="F522">
        <v>20</v>
      </c>
      <c r="G522">
        <v>14</v>
      </c>
      <c r="H522">
        <v>16</v>
      </c>
    </row>
    <row r="523" spans="1:8" x14ac:dyDescent="0.3">
      <c r="A523" t="s">
        <v>532</v>
      </c>
      <c r="B523" t="s">
        <v>1531</v>
      </c>
      <c r="C523">
        <v>17</v>
      </c>
      <c r="D523">
        <v>19</v>
      </c>
      <c r="E523">
        <v>9</v>
      </c>
      <c r="F523">
        <v>19</v>
      </c>
      <c r="G523">
        <v>18</v>
      </c>
      <c r="H523">
        <v>19</v>
      </c>
    </row>
    <row r="524" spans="1:8" x14ac:dyDescent="0.3">
      <c r="A524" t="s">
        <v>533</v>
      </c>
      <c r="B524" t="s">
        <v>1532</v>
      </c>
      <c r="C524">
        <v>25</v>
      </c>
      <c r="D524">
        <v>5</v>
      </c>
      <c r="E524">
        <v>15</v>
      </c>
      <c r="F524">
        <v>16</v>
      </c>
      <c r="G524">
        <v>11</v>
      </c>
      <c r="H524">
        <v>25</v>
      </c>
    </row>
    <row r="525" spans="1:8" x14ac:dyDescent="0.3">
      <c r="A525" t="s">
        <v>534</v>
      </c>
      <c r="B525" t="s">
        <v>1533</v>
      </c>
      <c r="C525">
        <v>6</v>
      </c>
      <c r="D525">
        <v>5</v>
      </c>
      <c r="E525">
        <v>10</v>
      </c>
      <c r="F525">
        <v>7</v>
      </c>
      <c r="G525">
        <v>16</v>
      </c>
      <c r="H525">
        <v>13</v>
      </c>
    </row>
    <row r="526" spans="1:8" x14ac:dyDescent="0.3">
      <c r="A526" t="s">
        <v>535</v>
      </c>
      <c r="B526" t="s">
        <v>1534</v>
      </c>
      <c r="C526">
        <v>21</v>
      </c>
      <c r="D526">
        <v>23</v>
      </c>
      <c r="E526">
        <v>15</v>
      </c>
      <c r="F526">
        <v>5</v>
      </c>
      <c r="G526">
        <v>7</v>
      </c>
      <c r="H526">
        <v>20</v>
      </c>
    </row>
    <row r="527" spans="1:8" x14ac:dyDescent="0.3">
      <c r="A527" t="s">
        <v>536</v>
      </c>
      <c r="B527" t="s">
        <v>1535</v>
      </c>
      <c r="C527">
        <v>8</v>
      </c>
      <c r="D527">
        <v>24</v>
      </c>
      <c r="E527">
        <v>18</v>
      </c>
      <c r="F527">
        <v>15</v>
      </c>
      <c r="G527">
        <v>14</v>
      </c>
      <c r="H527">
        <v>24</v>
      </c>
    </row>
    <row r="528" spans="1:8" x14ac:dyDescent="0.3">
      <c r="A528" t="s">
        <v>537</v>
      </c>
      <c r="B528" t="s">
        <v>1536</v>
      </c>
      <c r="C528">
        <v>17</v>
      </c>
      <c r="D528">
        <v>16</v>
      </c>
      <c r="E528">
        <v>5</v>
      </c>
      <c r="F528">
        <v>11</v>
      </c>
      <c r="G528">
        <v>6</v>
      </c>
      <c r="H528">
        <v>22</v>
      </c>
    </row>
    <row r="529" spans="1:8" x14ac:dyDescent="0.3">
      <c r="A529" t="s">
        <v>538</v>
      </c>
      <c r="B529" t="s">
        <v>1537</v>
      </c>
      <c r="C529">
        <v>5</v>
      </c>
      <c r="D529">
        <v>18</v>
      </c>
      <c r="E529">
        <v>11</v>
      </c>
      <c r="F529">
        <v>18</v>
      </c>
      <c r="G529">
        <v>6</v>
      </c>
      <c r="H529">
        <v>11</v>
      </c>
    </row>
    <row r="530" spans="1:8" x14ac:dyDescent="0.3">
      <c r="A530" t="s">
        <v>539</v>
      </c>
      <c r="B530" t="s">
        <v>1538</v>
      </c>
      <c r="C530">
        <v>6</v>
      </c>
      <c r="D530">
        <v>18</v>
      </c>
      <c r="E530">
        <v>12</v>
      </c>
      <c r="F530">
        <v>17</v>
      </c>
      <c r="G530">
        <v>5</v>
      </c>
      <c r="H530">
        <v>13</v>
      </c>
    </row>
    <row r="531" spans="1:8" x14ac:dyDescent="0.3">
      <c r="A531" t="s">
        <v>540</v>
      </c>
      <c r="B531" t="s">
        <v>1539</v>
      </c>
      <c r="C531">
        <v>23</v>
      </c>
      <c r="D531">
        <v>20</v>
      </c>
      <c r="E531">
        <v>22</v>
      </c>
      <c r="F531">
        <v>17</v>
      </c>
      <c r="G531">
        <v>5</v>
      </c>
      <c r="H531">
        <v>20</v>
      </c>
    </row>
    <row r="532" spans="1:8" x14ac:dyDescent="0.3">
      <c r="A532" t="s">
        <v>541</v>
      </c>
      <c r="B532" t="s">
        <v>1540</v>
      </c>
      <c r="C532">
        <v>14</v>
      </c>
      <c r="D532">
        <v>18</v>
      </c>
      <c r="E532">
        <v>23</v>
      </c>
      <c r="F532">
        <v>19</v>
      </c>
      <c r="G532">
        <v>12</v>
      </c>
      <c r="H532">
        <v>16</v>
      </c>
    </row>
    <row r="533" spans="1:8" x14ac:dyDescent="0.3">
      <c r="A533" t="s">
        <v>542</v>
      </c>
      <c r="B533" t="s">
        <v>1541</v>
      </c>
      <c r="C533">
        <v>8</v>
      </c>
      <c r="D533">
        <v>22</v>
      </c>
      <c r="E533">
        <v>19</v>
      </c>
      <c r="F533">
        <v>5</v>
      </c>
      <c r="G533">
        <v>12</v>
      </c>
      <c r="H533">
        <v>10</v>
      </c>
    </row>
    <row r="534" spans="1:8" x14ac:dyDescent="0.3">
      <c r="A534" t="s">
        <v>543</v>
      </c>
      <c r="B534" t="s">
        <v>1542</v>
      </c>
      <c r="C534">
        <v>16</v>
      </c>
      <c r="D534">
        <v>8</v>
      </c>
      <c r="E534">
        <v>7</v>
      </c>
      <c r="F534">
        <v>25</v>
      </c>
      <c r="G534">
        <v>18</v>
      </c>
      <c r="H534">
        <v>14</v>
      </c>
    </row>
    <row r="535" spans="1:8" x14ac:dyDescent="0.3">
      <c r="A535" t="s">
        <v>544</v>
      </c>
      <c r="B535" t="s">
        <v>1543</v>
      </c>
      <c r="C535">
        <v>12</v>
      </c>
      <c r="D535">
        <v>12</v>
      </c>
      <c r="E535">
        <v>7</v>
      </c>
      <c r="F535">
        <v>8</v>
      </c>
      <c r="G535">
        <v>20</v>
      </c>
      <c r="H535">
        <v>21</v>
      </c>
    </row>
    <row r="536" spans="1:8" x14ac:dyDescent="0.3">
      <c r="A536" t="s">
        <v>545</v>
      </c>
      <c r="B536" t="s">
        <v>1544</v>
      </c>
      <c r="C536">
        <v>16</v>
      </c>
      <c r="D536">
        <v>11</v>
      </c>
      <c r="E536">
        <v>9</v>
      </c>
      <c r="F536">
        <v>25</v>
      </c>
      <c r="G536">
        <v>21</v>
      </c>
      <c r="H536">
        <v>13</v>
      </c>
    </row>
    <row r="537" spans="1:8" x14ac:dyDescent="0.3">
      <c r="A537" t="s">
        <v>546</v>
      </c>
      <c r="B537" t="s">
        <v>1545</v>
      </c>
      <c r="C537">
        <v>10</v>
      </c>
      <c r="D537">
        <v>11</v>
      </c>
      <c r="E537">
        <v>10</v>
      </c>
      <c r="F537">
        <v>5</v>
      </c>
      <c r="G537">
        <v>21</v>
      </c>
      <c r="H537">
        <v>10</v>
      </c>
    </row>
    <row r="538" spans="1:8" x14ac:dyDescent="0.3">
      <c r="A538" t="s">
        <v>547</v>
      </c>
      <c r="B538" t="s">
        <v>1546</v>
      </c>
      <c r="C538">
        <v>12</v>
      </c>
      <c r="D538">
        <v>21</v>
      </c>
      <c r="E538">
        <v>16</v>
      </c>
      <c r="F538">
        <v>5</v>
      </c>
      <c r="G538">
        <v>15</v>
      </c>
      <c r="H538">
        <v>13</v>
      </c>
    </row>
    <row r="539" spans="1:8" x14ac:dyDescent="0.3">
      <c r="A539" t="s">
        <v>548</v>
      </c>
      <c r="B539" t="s">
        <v>1547</v>
      </c>
      <c r="C539">
        <v>15</v>
      </c>
      <c r="D539">
        <v>23</v>
      </c>
      <c r="E539">
        <v>8</v>
      </c>
      <c r="F539">
        <v>24</v>
      </c>
      <c r="G539">
        <v>15</v>
      </c>
      <c r="H539">
        <v>8</v>
      </c>
    </row>
    <row r="540" spans="1:8" x14ac:dyDescent="0.3">
      <c r="A540" t="s">
        <v>549</v>
      </c>
      <c r="B540" t="s">
        <v>1548</v>
      </c>
      <c r="C540">
        <v>11</v>
      </c>
      <c r="D540">
        <v>19</v>
      </c>
      <c r="E540">
        <v>22</v>
      </c>
      <c r="F540">
        <v>20</v>
      </c>
      <c r="G540">
        <v>10</v>
      </c>
      <c r="H540">
        <v>14</v>
      </c>
    </row>
    <row r="541" spans="1:8" x14ac:dyDescent="0.3">
      <c r="A541" t="s">
        <v>550</v>
      </c>
      <c r="B541" t="s">
        <v>1549</v>
      </c>
      <c r="C541">
        <v>5</v>
      </c>
      <c r="D541">
        <v>6</v>
      </c>
      <c r="E541">
        <v>11</v>
      </c>
      <c r="F541">
        <v>11</v>
      </c>
      <c r="G541">
        <v>11</v>
      </c>
      <c r="H541">
        <v>17</v>
      </c>
    </row>
    <row r="542" spans="1:8" x14ac:dyDescent="0.3">
      <c r="A542" t="s">
        <v>551</v>
      </c>
      <c r="B542" t="s">
        <v>1550</v>
      </c>
      <c r="C542">
        <v>14</v>
      </c>
      <c r="D542">
        <v>20</v>
      </c>
      <c r="E542">
        <v>10</v>
      </c>
      <c r="F542">
        <v>20</v>
      </c>
      <c r="G542">
        <v>5</v>
      </c>
      <c r="H542">
        <v>16</v>
      </c>
    </row>
    <row r="543" spans="1:8" x14ac:dyDescent="0.3">
      <c r="A543" t="s">
        <v>552</v>
      </c>
      <c r="B543" t="s">
        <v>1551</v>
      </c>
      <c r="C543">
        <v>25</v>
      </c>
      <c r="D543">
        <v>17</v>
      </c>
      <c r="E543">
        <v>17</v>
      </c>
      <c r="F543">
        <v>11</v>
      </c>
      <c r="G543">
        <v>16</v>
      </c>
      <c r="H543">
        <v>24</v>
      </c>
    </row>
    <row r="544" spans="1:8" x14ac:dyDescent="0.3">
      <c r="A544" t="s">
        <v>553</v>
      </c>
      <c r="B544" t="s">
        <v>1552</v>
      </c>
      <c r="C544">
        <v>14</v>
      </c>
      <c r="D544">
        <v>13</v>
      </c>
      <c r="E544">
        <v>6</v>
      </c>
      <c r="F544">
        <v>15</v>
      </c>
      <c r="G544">
        <v>20</v>
      </c>
      <c r="H544">
        <v>13</v>
      </c>
    </row>
    <row r="545" spans="1:8" x14ac:dyDescent="0.3">
      <c r="A545" t="s">
        <v>554</v>
      </c>
      <c r="B545" t="s">
        <v>1553</v>
      </c>
      <c r="C545">
        <v>5</v>
      </c>
      <c r="D545">
        <v>8</v>
      </c>
      <c r="E545">
        <v>22</v>
      </c>
      <c r="F545">
        <v>22</v>
      </c>
      <c r="G545">
        <v>8</v>
      </c>
      <c r="H545">
        <v>11</v>
      </c>
    </row>
    <row r="546" spans="1:8" x14ac:dyDescent="0.3">
      <c r="A546" t="s">
        <v>555</v>
      </c>
      <c r="B546" t="s">
        <v>1554</v>
      </c>
      <c r="C546">
        <v>24</v>
      </c>
      <c r="D546">
        <v>19</v>
      </c>
      <c r="E546">
        <v>6</v>
      </c>
      <c r="F546">
        <v>14</v>
      </c>
      <c r="G546">
        <v>23</v>
      </c>
      <c r="H546">
        <v>22</v>
      </c>
    </row>
    <row r="547" spans="1:8" x14ac:dyDescent="0.3">
      <c r="A547" t="s">
        <v>556</v>
      </c>
      <c r="B547" t="s">
        <v>1555</v>
      </c>
      <c r="C547">
        <v>5</v>
      </c>
      <c r="D547">
        <v>20</v>
      </c>
      <c r="E547">
        <v>19</v>
      </c>
      <c r="F547">
        <v>18</v>
      </c>
      <c r="G547">
        <v>9</v>
      </c>
      <c r="H547">
        <v>12</v>
      </c>
    </row>
    <row r="548" spans="1:8" x14ac:dyDescent="0.3">
      <c r="A548" t="s">
        <v>557</v>
      </c>
      <c r="B548" t="s">
        <v>1556</v>
      </c>
      <c r="C548">
        <v>24</v>
      </c>
      <c r="D548">
        <v>12</v>
      </c>
      <c r="E548">
        <v>25</v>
      </c>
      <c r="F548">
        <v>7</v>
      </c>
      <c r="G548">
        <v>8</v>
      </c>
      <c r="H548">
        <v>8</v>
      </c>
    </row>
    <row r="549" spans="1:8" x14ac:dyDescent="0.3">
      <c r="A549" t="s">
        <v>558</v>
      </c>
      <c r="B549" t="s">
        <v>1557</v>
      </c>
      <c r="C549">
        <v>5</v>
      </c>
      <c r="D549">
        <v>23</v>
      </c>
      <c r="E549">
        <v>17</v>
      </c>
      <c r="F549">
        <v>8</v>
      </c>
      <c r="G549">
        <v>19</v>
      </c>
      <c r="H549">
        <v>17</v>
      </c>
    </row>
    <row r="550" spans="1:8" x14ac:dyDescent="0.3">
      <c r="A550" t="s">
        <v>559</v>
      </c>
      <c r="B550" t="s">
        <v>1558</v>
      </c>
      <c r="C550">
        <v>19</v>
      </c>
      <c r="D550">
        <v>22</v>
      </c>
      <c r="E550">
        <v>6</v>
      </c>
      <c r="F550">
        <v>17</v>
      </c>
      <c r="G550">
        <v>8</v>
      </c>
      <c r="H550">
        <v>25</v>
      </c>
    </row>
    <row r="551" spans="1:8" x14ac:dyDescent="0.3">
      <c r="A551" t="s">
        <v>560</v>
      </c>
      <c r="B551" t="s">
        <v>1559</v>
      </c>
      <c r="C551">
        <v>15</v>
      </c>
      <c r="D551">
        <v>18</v>
      </c>
      <c r="E551">
        <v>5</v>
      </c>
      <c r="F551">
        <v>7</v>
      </c>
      <c r="G551">
        <v>8</v>
      </c>
      <c r="H551">
        <v>5</v>
      </c>
    </row>
    <row r="552" spans="1:8" x14ac:dyDescent="0.3">
      <c r="A552" t="s">
        <v>561</v>
      </c>
      <c r="B552" t="s">
        <v>1560</v>
      </c>
      <c r="C552">
        <v>6</v>
      </c>
      <c r="D552">
        <v>18</v>
      </c>
      <c r="E552">
        <v>13</v>
      </c>
      <c r="F552">
        <v>23</v>
      </c>
      <c r="G552">
        <v>7</v>
      </c>
      <c r="H552">
        <v>13</v>
      </c>
    </row>
    <row r="553" spans="1:8" x14ac:dyDescent="0.3">
      <c r="A553" t="s">
        <v>562</v>
      </c>
      <c r="B553" t="s">
        <v>1561</v>
      </c>
      <c r="C553">
        <v>5</v>
      </c>
      <c r="D553">
        <v>14</v>
      </c>
      <c r="E553">
        <v>16</v>
      </c>
      <c r="F553">
        <v>10</v>
      </c>
      <c r="G553">
        <v>5</v>
      </c>
      <c r="H553">
        <v>21</v>
      </c>
    </row>
    <row r="554" spans="1:8" x14ac:dyDescent="0.3">
      <c r="A554" t="s">
        <v>563</v>
      </c>
      <c r="B554" t="s">
        <v>1562</v>
      </c>
      <c r="C554">
        <v>25</v>
      </c>
      <c r="D554">
        <v>10</v>
      </c>
      <c r="E554">
        <v>14</v>
      </c>
      <c r="F554">
        <v>12</v>
      </c>
      <c r="G554">
        <v>16</v>
      </c>
      <c r="H554">
        <v>25</v>
      </c>
    </row>
    <row r="555" spans="1:8" x14ac:dyDescent="0.3">
      <c r="A555" t="s">
        <v>564</v>
      </c>
      <c r="B555" t="s">
        <v>1563</v>
      </c>
      <c r="C555">
        <v>8</v>
      </c>
      <c r="D555">
        <v>13</v>
      </c>
      <c r="E555">
        <v>12</v>
      </c>
      <c r="F555">
        <v>6</v>
      </c>
      <c r="G555">
        <v>25</v>
      </c>
      <c r="H555">
        <v>15</v>
      </c>
    </row>
    <row r="556" spans="1:8" x14ac:dyDescent="0.3">
      <c r="A556" t="s">
        <v>565</v>
      </c>
      <c r="B556" t="s">
        <v>1564</v>
      </c>
      <c r="C556">
        <v>12</v>
      </c>
      <c r="D556">
        <v>12</v>
      </c>
      <c r="E556">
        <v>13</v>
      </c>
      <c r="F556">
        <v>22</v>
      </c>
      <c r="G556">
        <v>10</v>
      </c>
      <c r="H556">
        <v>12</v>
      </c>
    </row>
    <row r="557" spans="1:8" x14ac:dyDescent="0.3">
      <c r="A557" t="s">
        <v>566</v>
      </c>
      <c r="B557" t="s">
        <v>1565</v>
      </c>
      <c r="C557">
        <v>7</v>
      </c>
      <c r="D557">
        <v>9</v>
      </c>
      <c r="E557">
        <v>15</v>
      </c>
      <c r="F557">
        <v>23</v>
      </c>
      <c r="G557">
        <v>14</v>
      </c>
      <c r="H557">
        <v>8</v>
      </c>
    </row>
    <row r="558" spans="1:8" x14ac:dyDescent="0.3">
      <c r="A558" t="s">
        <v>567</v>
      </c>
      <c r="B558" t="s">
        <v>1566</v>
      </c>
      <c r="C558">
        <v>17</v>
      </c>
      <c r="D558">
        <v>15</v>
      </c>
      <c r="E558">
        <v>13</v>
      </c>
      <c r="F558">
        <v>17</v>
      </c>
      <c r="G558">
        <v>10</v>
      </c>
      <c r="H558">
        <v>17</v>
      </c>
    </row>
    <row r="559" spans="1:8" x14ac:dyDescent="0.3">
      <c r="A559" t="s">
        <v>568</v>
      </c>
      <c r="B559" t="s">
        <v>1567</v>
      </c>
      <c r="C559">
        <v>14</v>
      </c>
      <c r="D559">
        <v>19</v>
      </c>
      <c r="E559">
        <v>14</v>
      </c>
      <c r="F559">
        <v>22</v>
      </c>
      <c r="G559">
        <v>18</v>
      </c>
      <c r="H559">
        <v>18</v>
      </c>
    </row>
    <row r="560" spans="1:8" x14ac:dyDescent="0.3">
      <c r="A560" t="s">
        <v>569</v>
      </c>
      <c r="B560" t="s">
        <v>1568</v>
      </c>
      <c r="C560">
        <v>19</v>
      </c>
      <c r="D560">
        <v>25</v>
      </c>
      <c r="E560">
        <v>7</v>
      </c>
      <c r="F560">
        <v>6</v>
      </c>
      <c r="G560">
        <v>17</v>
      </c>
      <c r="H560">
        <v>10</v>
      </c>
    </row>
    <row r="561" spans="1:8" x14ac:dyDescent="0.3">
      <c r="A561" t="s">
        <v>570</v>
      </c>
      <c r="B561" t="s">
        <v>1569</v>
      </c>
      <c r="C561">
        <v>20</v>
      </c>
      <c r="D561">
        <v>11</v>
      </c>
      <c r="E561">
        <v>14</v>
      </c>
      <c r="F561">
        <v>13</v>
      </c>
      <c r="G561">
        <v>10</v>
      </c>
      <c r="H561">
        <v>20</v>
      </c>
    </row>
    <row r="562" spans="1:8" x14ac:dyDescent="0.3">
      <c r="A562" t="s">
        <v>571</v>
      </c>
      <c r="B562" t="s">
        <v>1570</v>
      </c>
      <c r="C562">
        <v>14</v>
      </c>
      <c r="D562">
        <v>11</v>
      </c>
      <c r="E562">
        <v>21</v>
      </c>
      <c r="F562">
        <v>17</v>
      </c>
      <c r="G562">
        <v>23</v>
      </c>
      <c r="H562">
        <v>8</v>
      </c>
    </row>
    <row r="563" spans="1:8" x14ac:dyDescent="0.3">
      <c r="A563" t="s">
        <v>572</v>
      </c>
      <c r="B563" t="s">
        <v>1571</v>
      </c>
      <c r="C563">
        <v>20</v>
      </c>
      <c r="D563">
        <v>7</v>
      </c>
      <c r="E563">
        <v>10</v>
      </c>
      <c r="F563">
        <v>18</v>
      </c>
      <c r="G563">
        <v>24</v>
      </c>
      <c r="H563">
        <v>6</v>
      </c>
    </row>
    <row r="564" spans="1:8" x14ac:dyDescent="0.3">
      <c r="A564" t="s">
        <v>573</v>
      </c>
      <c r="B564" t="s">
        <v>1572</v>
      </c>
      <c r="C564">
        <v>19</v>
      </c>
      <c r="D564">
        <v>24</v>
      </c>
      <c r="E564">
        <v>15</v>
      </c>
      <c r="F564">
        <v>8</v>
      </c>
      <c r="G564">
        <v>11</v>
      </c>
      <c r="H564">
        <v>7</v>
      </c>
    </row>
    <row r="565" spans="1:8" x14ac:dyDescent="0.3">
      <c r="A565" t="s">
        <v>574</v>
      </c>
      <c r="B565" t="s">
        <v>1573</v>
      </c>
      <c r="C565">
        <v>21</v>
      </c>
      <c r="D565">
        <v>14</v>
      </c>
      <c r="E565">
        <v>25</v>
      </c>
      <c r="F565">
        <v>6</v>
      </c>
      <c r="G565">
        <v>18</v>
      </c>
      <c r="H565">
        <v>15</v>
      </c>
    </row>
    <row r="566" spans="1:8" x14ac:dyDescent="0.3">
      <c r="A566" t="s">
        <v>575</v>
      </c>
      <c r="B566" t="s">
        <v>1574</v>
      </c>
      <c r="C566">
        <v>7</v>
      </c>
      <c r="D566">
        <v>22</v>
      </c>
      <c r="E566">
        <v>23</v>
      </c>
      <c r="F566">
        <v>16</v>
      </c>
      <c r="G566">
        <v>20</v>
      </c>
      <c r="H566">
        <v>24</v>
      </c>
    </row>
    <row r="567" spans="1:8" x14ac:dyDescent="0.3">
      <c r="A567" t="s">
        <v>576</v>
      </c>
      <c r="B567" t="s">
        <v>1575</v>
      </c>
      <c r="C567">
        <v>8</v>
      </c>
      <c r="D567">
        <v>24</v>
      </c>
      <c r="E567">
        <v>6</v>
      </c>
      <c r="F567">
        <v>11</v>
      </c>
      <c r="G567">
        <v>5</v>
      </c>
      <c r="H567">
        <v>9</v>
      </c>
    </row>
    <row r="568" spans="1:8" x14ac:dyDescent="0.3">
      <c r="A568" t="s">
        <v>577</v>
      </c>
      <c r="B568" t="s">
        <v>1576</v>
      </c>
      <c r="C568">
        <v>12</v>
      </c>
      <c r="D568">
        <v>9</v>
      </c>
      <c r="E568">
        <v>25</v>
      </c>
      <c r="F568">
        <v>8</v>
      </c>
      <c r="G568">
        <v>11</v>
      </c>
      <c r="H568">
        <v>20</v>
      </c>
    </row>
    <row r="569" spans="1:8" x14ac:dyDescent="0.3">
      <c r="A569" t="s">
        <v>578</v>
      </c>
      <c r="B569" t="s">
        <v>1577</v>
      </c>
      <c r="C569">
        <v>5</v>
      </c>
      <c r="D569">
        <v>17</v>
      </c>
      <c r="E569">
        <v>25</v>
      </c>
      <c r="F569">
        <v>6</v>
      </c>
      <c r="G569">
        <v>7</v>
      </c>
      <c r="H569">
        <v>6</v>
      </c>
    </row>
    <row r="570" spans="1:8" x14ac:dyDescent="0.3">
      <c r="A570" t="s">
        <v>579</v>
      </c>
      <c r="B570" t="s">
        <v>1578</v>
      </c>
      <c r="C570">
        <v>15</v>
      </c>
      <c r="D570">
        <v>17</v>
      </c>
      <c r="E570">
        <v>17</v>
      </c>
      <c r="F570">
        <v>20</v>
      </c>
      <c r="G570">
        <v>15</v>
      </c>
      <c r="H570">
        <v>16</v>
      </c>
    </row>
    <row r="571" spans="1:8" x14ac:dyDescent="0.3">
      <c r="A571" t="s">
        <v>580</v>
      </c>
      <c r="B571" t="s">
        <v>1579</v>
      </c>
      <c r="C571">
        <v>22</v>
      </c>
      <c r="D571">
        <v>6</v>
      </c>
      <c r="E571">
        <v>13</v>
      </c>
      <c r="F571">
        <v>6</v>
      </c>
      <c r="G571">
        <v>6</v>
      </c>
      <c r="H571">
        <v>7</v>
      </c>
    </row>
    <row r="572" spans="1:8" x14ac:dyDescent="0.3">
      <c r="A572" t="s">
        <v>581</v>
      </c>
      <c r="B572" t="s">
        <v>1580</v>
      </c>
      <c r="C572">
        <v>9</v>
      </c>
      <c r="D572">
        <v>5</v>
      </c>
      <c r="E572">
        <v>16</v>
      </c>
      <c r="F572">
        <v>17</v>
      </c>
      <c r="G572">
        <v>22</v>
      </c>
      <c r="H572">
        <v>17</v>
      </c>
    </row>
    <row r="573" spans="1:8" x14ac:dyDescent="0.3">
      <c r="A573" t="s">
        <v>582</v>
      </c>
      <c r="B573" t="s">
        <v>1581</v>
      </c>
      <c r="C573">
        <v>17</v>
      </c>
      <c r="D573">
        <v>25</v>
      </c>
      <c r="E573">
        <v>23</v>
      </c>
      <c r="F573">
        <v>25</v>
      </c>
      <c r="G573">
        <v>10</v>
      </c>
      <c r="H573">
        <v>10</v>
      </c>
    </row>
    <row r="574" spans="1:8" x14ac:dyDescent="0.3">
      <c r="A574" t="s">
        <v>583</v>
      </c>
      <c r="B574" t="s">
        <v>1582</v>
      </c>
      <c r="C574">
        <v>12</v>
      </c>
      <c r="D574">
        <v>16</v>
      </c>
      <c r="E574">
        <v>25</v>
      </c>
      <c r="F574">
        <v>24</v>
      </c>
      <c r="G574">
        <v>17</v>
      </c>
      <c r="H574">
        <v>7</v>
      </c>
    </row>
    <row r="575" spans="1:8" x14ac:dyDescent="0.3">
      <c r="A575" t="s">
        <v>584</v>
      </c>
      <c r="B575" t="s">
        <v>1583</v>
      </c>
      <c r="C575">
        <v>10</v>
      </c>
      <c r="D575">
        <v>15</v>
      </c>
      <c r="E575">
        <v>24</v>
      </c>
      <c r="F575">
        <v>20</v>
      </c>
      <c r="G575">
        <v>23</v>
      </c>
      <c r="H575">
        <v>17</v>
      </c>
    </row>
    <row r="576" spans="1:8" x14ac:dyDescent="0.3">
      <c r="A576" t="s">
        <v>585</v>
      </c>
      <c r="B576" t="s">
        <v>1584</v>
      </c>
      <c r="C576">
        <v>9</v>
      </c>
      <c r="D576">
        <v>15</v>
      </c>
      <c r="E576">
        <v>21</v>
      </c>
      <c r="F576">
        <v>24</v>
      </c>
      <c r="G576">
        <v>5</v>
      </c>
      <c r="H576">
        <v>15</v>
      </c>
    </row>
    <row r="577" spans="1:8" x14ac:dyDescent="0.3">
      <c r="A577" t="s">
        <v>586</v>
      </c>
      <c r="B577" t="s">
        <v>1585</v>
      </c>
      <c r="C577">
        <v>20</v>
      </c>
      <c r="D577">
        <v>20</v>
      </c>
      <c r="E577">
        <v>9</v>
      </c>
      <c r="F577">
        <v>8</v>
      </c>
      <c r="G577">
        <v>12</v>
      </c>
      <c r="H577">
        <v>18</v>
      </c>
    </row>
    <row r="578" spans="1:8" x14ac:dyDescent="0.3">
      <c r="A578" t="s">
        <v>587</v>
      </c>
      <c r="B578" t="s">
        <v>1586</v>
      </c>
      <c r="C578">
        <v>7</v>
      </c>
      <c r="D578">
        <v>15</v>
      </c>
      <c r="E578">
        <v>13</v>
      </c>
      <c r="F578">
        <v>17</v>
      </c>
      <c r="G578">
        <v>20</v>
      </c>
      <c r="H578">
        <v>8</v>
      </c>
    </row>
    <row r="579" spans="1:8" x14ac:dyDescent="0.3">
      <c r="A579" t="s">
        <v>588</v>
      </c>
      <c r="B579" t="s">
        <v>1587</v>
      </c>
      <c r="C579">
        <v>16</v>
      </c>
      <c r="D579">
        <v>18</v>
      </c>
      <c r="E579">
        <v>10</v>
      </c>
      <c r="F579">
        <v>6</v>
      </c>
      <c r="G579">
        <v>15</v>
      </c>
      <c r="H579">
        <v>18</v>
      </c>
    </row>
    <row r="580" spans="1:8" x14ac:dyDescent="0.3">
      <c r="A580" t="s">
        <v>589</v>
      </c>
      <c r="B580" t="s">
        <v>1588</v>
      </c>
      <c r="C580">
        <v>25</v>
      </c>
      <c r="D580">
        <v>5</v>
      </c>
      <c r="E580">
        <v>8</v>
      </c>
      <c r="F580">
        <v>19</v>
      </c>
      <c r="G580">
        <v>15</v>
      </c>
      <c r="H580">
        <v>7</v>
      </c>
    </row>
    <row r="581" spans="1:8" x14ac:dyDescent="0.3">
      <c r="A581" t="s">
        <v>590</v>
      </c>
      <c r="B581" t="s">
        <v>1589</v>
      </c>
      <c r="C581">
        <v>19</v>
      </c>
      <c r="D581">
        <v>10</v>
      </c>
      <c r="E581">
        <v>16</v>
      </c>
      <c r="F581">
        <v>15</v>
      </c>
      <c r="G581">
        <v>13</v>
      </c>
      <c r="H581">
        <v>13</v>
      </c>
    </row>
    <row r="582" spans="1:8" x14ac:dyDescent="0.3">
      <c r="A582" t="s">
        <v>591</v>
      </c>
      <c r="B582" t="s">
        <v>1590</v>
      </c>
      <c r="C582">
        <v>22</v>
      </c>
      <c r="D582">
        <v>19</v>
      </c>
      <c r="E582">
        <v>17</v>
      </c>
      <c r="F582">
        <v>6</v>
      </c>
      <c r="G582">
        <v>18</v>
      </c>
      <c r="H582">
        <v>18</v>
      </c>
    </row>
    <row r="583" spans="1:8" x14ac:dyDescent="0.3">
      <c r="A583" t="s">
        <v>592</v>
      </c>
      <c r="B583" t="s">
        <v>1591</v>
      </c>
      <c r="C583">
        <v>10</v>
      </c>
      <c r="D583">
        <v>24</v>
      </c>
      <c r="E583">
        <v>12</v>
      </c>
      <c r="F583">
        <v>9</v>
      </c>
      <c r="G583">
        <v>17</v>
      </c>
      <c r="H583">
        <v>7</v>
      </c>
    </row>
    <row r="584" spans="1:8" x14ac:dyDescent="0.3">
      <c r="A584" t="s">
        <v>593</v>
      </c>
      <c r="B584" t="s">
        <v>1592</v>
      </c>
      <c r="C584">
        <v>21</v>
      </c>
      <c r="D584">
        <v>6</v>
      </c>
      <c r="E584">
        <v>11</v>
      </c>
      <c r="F584">
        <v>18</v>
      </c>
      <c r="G584">
        <v>7</v>
      </c>
      <c r="H584">
        <v>11</v>
      </c>
    </row>
    <row r="585" spans="1:8" x14ac:dyDescent="0.3">
      <c r="A585" t="s">
        <v>594</v>
      </c>
      <c r="B585" t="s">
        <v>1593</v>
      </c>
      <c r="C585">
        <v>6</v>
      </c>
      <c r="D585">
        <v>6</v>
      </c>
      <c r="E585">
        <v>6</v>
      </c>
      <c r="F585">
        <v>22</v>
      </c>
      <c r="G585">
        <v>14</v>
      </c>
      <c r="H585">
        <v>10</v>
      </c>
    </row>
    <row r="586" spans="1:8" x14ac:dyDescent="0.3">
      <c r="A586" t="s">
        <v>595</v>
      </c>
      <c r="B586" t="s">
        <v>1594</v>
      </c>
      <c r="C586">
        <v>11</v>
      </c>
      <c r="D586">
        <v>21</v>
      </c>
      <c r="E586">
        <v>25</v>
      </c>
      <c r="F586">
        <v>23</v>
      </c>
      <c r="G586">
        <v>16</v>
      </c>
      <c r="H586">
        <v>10</v>
      </c>
    </row>
    <row r="587" spans="1:8" x14ac:dyDescent="0.3">
      <c r="A587" t="s">
        <v>596</v>
      </c>
      <c r="B587" t="s">
        <v>1595</v>
      </c>
      <c r="C587">
        <v>10</v>
      </c>
      <c r="D587">
        <v>7</v>
      </c>
      <c r="E587">
        <v>20</v>
      </c>
      <c r="F587">
        <v>8</v>
      </c>
      <c r="G587">
        <v>19</v>
      </c>
      <c r="H587">
        <v>17</v>
      </c>
    </row>
    <row r="588" spans="1:8" x14ac:dyDescent="0.3">
      <c r="A588" t="s">
        <v>597</v>
      </c>
      <c r="B588" t="s">
        <v>1596</v>
      </c>
      <c r="C588">
        <v>22</v>
      </c>
      <c r="D588">
        <v>8</v>
      </c>
      <c r="E588">
        <v>8</v>
      </c>
      <c r="F588">
        <v>23</v>
      </c>
      <c r="G588">
        <v>17</v>
      </c>
      <c r="H588">
        <v>14</v>
      </c>
    </row>
    <row r="589" spans="1:8" x14ac:dyDescent="0.3">
      <c r="A589" t="s">
        <v>598</v>
      </c>
      <c r="B589" t="s">
        <v>1597</v>
      </c>
      <c r="C589">
        <v>25</v>
      </c>
      <c r="D589">
        <v>5</v>
      </c>
      <c r="E589">
        <v>14</v>
      </c>
      <c r="F589">
        <v>7</v>
      </c>
      <c r="G589">
        <v>12</v>
      </c>
      <c r="H589">
        <v>19</v>
      </c>
    </row>
    <row r="590" spans="1:8" x14ac:dyDescent="0.3">
      <c r="A590" t="s">
        <v>599</v>
      </c>
      <c r="B590" t="s">
        <v>1598</v>
      </c>
      <c r="C590">
        <v>7</v>
      </c>
      <c r="D590">
        <v>9</v>
      </c>
      <c r="E590">
        <v>19</v>
      </c>
      <c r="F590">
        <v>6</v>
      </c>
      <c r="G590">
        <v>14</v>
      </c>
      <c r="H590">
        <v>22</v>
      </c>
    </row>
    <row r="591" spans="1:8" x14ac:dyDescent="0.3">
      <c r="A591" t="s">
        <v>600</v>
      </c>
      <c r="B591" t="s">
        <v>1599</v>
      </c>
      <c r="C591">
        <v>23</v>
      </c>
      <c r="D591">
        <v>9</v>
      </c>
      <c r="E591">
        <v>18</v>
      </c>
      <c r="F591">
        <v>13</v>
      </c>
      <c r="G591">
        <v>19</v>
      </c>
      <c r="H591">
        <v>11</v>
      </c>
    </row>
    <row r="592" spans="1:8" x14ac:dyDescent="0.3">
      <c r="A592" t="s">
        <v>601</v>
      </c>
      <c r="B592" t="s">
        <v>1600</v>
      </c>
      <c r="C592">
        <v>11</v>
      </c>
      <c r="D592">
        <v>23</v>
      </c>
      <c r="E592">
        <v>20</v>
      </c>
      <c r="F592">
        <v>6</v>
      </c>
      <c r="G592">
        <v>18</v>
      </c>
      <c r="H592">
        <v>15</v>
      </c>
    </row>
    <row r="593" spans="1:8" x14ac:dyDescent="0.3">
      <c r="A593" t="s">
        <v>602</v>
      </c>
      <c r="B593" t="s">
        <v>1601</v>
      </c>
      <c r="C593">
        <v>20</v>
      </c>
      <c r="D593">
        <v>13</v>
      </c>
      <c r="E593">
        <v>20</v>
      </c>
      <c r="F593">
        <v>16</v>
      </c>
      <c r="G593">
        <v>18</v>
      </c>
      <c r="H593">
        <v>23</v>
      </c>
    </row>
    <row r="594" spans="1:8" x14ac:dyDescent="0.3">
      <c r="A594" t="s">
        <v>603</v>
      </c>
      <c r="B594" t="s">
        <v>1602</v>
      </c>
      <c r="C594">
        <v>5</v>
      </c>
      <c r="D594">
        <v>23</v>
      </c>
      <c r="E594">
        <v>13</v>
      </c>
      <c r="F594">
        <v>19</v>
      </c>
      <c r="G594">
        <v>19</v>
      </c>
      <c r="H594">
        <v>11</v>
      </c>
    </row>
    <row r="595" spans="1:8" x14ac:dyDescent="0.3">
      <c r="A595" t="s">
        <v>604</v>
      </c>
      <c r="B595" t="s">
        <v>1603</v>
      </c>
      <c r="C595">
        <v>15</v>
      </c>
      <c r="D595">
        <v>24</v>
      </c>
      <c r="E595">
        <v>10</v>
      </c>
      <c r="F595">
        <v>14</v>
      </c>
      <c r="G595">
        <v>13</v>
      </c>
      <c r="H595">
        <v>25</v>
      </c>
    </row>
    <row r="596" spans="1:8" x14ac:dyDescent="0.3">
      <c r="A596" t="s">
        <v>605</v>
      </c>
      <c r="B596" t="s">
        <v>1604</v>
      </c>
      <c r="C596">
        <v>8</v>
      </c>
      <c r="D596">
        <v>20</v>
      </c>
      <c r="E596">
        <v>20</v>
      </c>
      <c r="F596">
        <v>25</v>
      </c>
      <c r="G596">
        <v>16</v>
      </c>
      <c r="H596">
        <v>18</v>
      </c>
    </row>
    <row r="597" spans="1:8" x14ac:dyDescent="0.3">
      <c r="A597" t="s">
        <v>606</v>
      </c>
      <c r="B597" t="s">
        <v>1605</v>
      </c>
      <c r="C597">
        <v>16</v>
      </c>
      <c r="D597">
        <v>21</v>
      </c>
      <c r="E597">
        <v>10</v>
      </c>
      <c r="F597">
        <v>6</v>
      </c>
      <c r="G597">
        <v>22</v>
      </c>
      <c r="H597">
        <v>11</v>
      </c>
    </row>
    <row r="598" spans="1:8" x14ac:dyDescent="0.3">
      <c r="A598" t="s">
        <v>607</v>
      </c>
      <c r="B598" t="s">
        <v>1606</v>
      </c>
      <c r="C598">
        <v>25</v>
      </c>
      <c r="D598">
        <v>17</v>
      </c>
      <c r="E598">
        <v>24</v>
      </c>
      <c r="F598">
        <v>7</v>
      </c>
      <c r="G598">
        <v>11</v>
      </c>
      <c r="H598">
        <v>11</v>
      </c>
    </row>
    <row r="599" spans="1:8" x14ac:dyDescent="0.3">
      <c r="A599" t="s">
        <v>608</v>
      </c>
      <c r="B599" t="s">
        <v>1607</v>
      </c>
      <c r="C599">
        <v>16</v>
      </c>
      <c r="D599">
        <v>22</v>
      </c>
      <c r="E599">
        <v>8</v>
      </c>
      <c r="F599">
        <v>9</v>
      </c>
      <c r="G599">
        <v>14</v>
      </c>
      <c r="H599">
        <v>12</v>
      </c>
    </row>
    <row r="600" spans="1:8" x14ac:dyDescent="0.3">
      <c r="A600" t="s">
        <v>609</v>
      </c>
      <c r="B600" t="s">
        <v>1608</v>
      </c>
      <c r="C600">
        <v>12</v>
      </c>
      <c r="D600">
        <v>8</v>
      </c>
      <c r="E600">
        <v>12</v>
      </c>
      <c r="F600">
        <v>11</v>
      </c>
      <c r="G600">
        <v>12</v>
      </c>
      <c r="H600">
        <v>25</v>
      </c>
    </row>
    <row r="601" spans="1:8" x14ac:dyDescent="0.3">
      <c r="A601" t="s">
        <v>610</v>
      </c>
      <c r="B601" t="s">
        <v>1609</v>
      </c>
      <c r="C601">
        <v>13</v>
      </c>
      <c r="D601">
        <v>14</v>
      </c>
      <c r="E601">
        <v>15</v>
      </c>
      <c r="F601">
        <v>11</v>
      </c>
      <c r="G601">
        <v>12</v>
      </c>
      <c r="H601">
        <v>14</v>
      </c>
    </row>
    <row r="602" spans="1:8" x14ac:dyDescent="0.3">
      <c r="A602" t="s">
        <v>611</v>
      </c>
      <c r="B602" t="s">
        <v>1610</v>
      </c>
      <c r="C602">
        <v>12</v>
      </c>
      <c r="D602">
        <v>17</v>
      </c>
      <c r="E602">
        <v>12</v>
      </c>
      <c r="F602">
        <v>5</v>
      </c>
      <c r="G602">
        <v>19</v>
      </c>
      <c r="H602">
        <v>18</v>
      </c>
    </row>
    <row r="603" spans="1:8" x14ac:dyDescent="0.3">
      <c r="A603" t="s">
        <v>612</v>
      </c>
      <c r="B603" t="s">
        <v>1611</v>
      </c>
      <c r="C603">
        <v>24</v>
      </c>
      <c r="D603">
        <v>19</v>
      </c>
      <c r="E603">
        <v>23</v>
      </c>
      <c r="F603">
        <v>13</v>
      </c>
      <c r="G603">
        <v>7</v>
      </c>
      <c r="H603">
        <v>9</v>
      </c>
    </row>
    <row r="604" spans="1:8" x14ac:dyDescent="0.3">
      <c r="A604" t="s">
        <v>613</v>
      </c>
      <c r="B604" t="s">
        <v>1612</v>
      </c>
      <c r="C604">
        <v>18</v>
      </c>
      <c r="D604">
        <v>12</v>
      </c>
      <c r="E604">
        <v>5</v>
      </c>
      <c r="F604">
        <v>21</v>
      </c>
      <c r="G604">
        <v>21</v>
      </c>
      <c r="H604">
        <v>18</v>
      </c>
    </row>
    <row r="605" spans="1:8" x14ac:dyDescent="0.3">
      <c r="A605" t="s">
        <v>614</v>
      </c>
      <c r="B605" t="s">
        <v>1613</v>
      </c>
      <c r="C605">
        <v>14</v>
      </c>
      <c r="D605">
        <v>6</v>
      </c>
      <c r="E605">
        <v>12</v>
      </c>
      <c r="F605">
        <v>11</v>
      </c>
      <c r="G605">
        <v>10</v>
      </c>
      <c r="H605">
        <v>14</v>
      </c>
    </row>
    <row r="606" spans="1:8" x14ac:dyDescent="0.3">
      <c r="A606" t="s">
        <v>615</v>
      </c>
      <c r="B606" t="s">
        <v>1614</v>
      </c>
      <c r="C606">
        <v>5</v>
      </c>
      <c r="D606">
        <v>25</v>
      </c>
      <c r="E606">
        <v>11</v>
      </c>
      <c r="F606">
        <v>25</v>
      </c>
      <c r="G606">
        <v>13</v>
      </c>
      <c r="H606">
        <v>15</v>
      </c>
    </row>
    <row r="607" spans="1:8" x14ac:dyDescent="0.3">
      <c r="A607" t="s">
        <v>616</v>
      </c>
      <c r="B607" t="s">
        <v>1615</v>
      </c>
      <c r="C607">
        <v>25</v>
      </c>
      <c r="D607">
        <v>18</v>
      </c>
      <c r="E607">
        <v>20</v>
      </c>
      <c r="F607">
        <v>9</v>
      </c>
      <c r="G607">
        <v>14</v>
      </c>
      <c r="H607">
        <v>19</v>
      </c>
    </row>
    <row r="608" spans="1:8" x14ac:dyDescent="0.3">
      <c r="A608" t="s">
        <v>617</v>
      </c>
      <c r="B608" t="s">
        <v>1616</v>
      </c>
      <c r="C608">
        <v>6</v>
      </c>
      <c r="D608">
        <v>6</v>
      </c>
      <c r="E608">
        <v>25</v>
      </c>
      <c r="F608">
        <v>22</v>
      </c>
      <c r="G608">
        <v>23</v>
      </c>
      <c r="H608">
        <v>25</v>
      </c>
    </row>
    <row r="609" spans="1:8" x14ac:dyDescent="0.3">
      <c r="A609" t="s">
        <v>618</v>
      </c>
      <c r="B609" t="s">
        <v>1617</v>
      </c>
      <c r="C609">
        <v>21</v>
      </c>
      <c r="D609">
        <v>11</v>
      </c>
      <c r="E609">
        <v>14</v>
      </c>
      <c r="F609">
        <v>10</v>
      </c>
      <c r="G609">
        <v>9</v>
      </c>
      <c r="H609">
        <v>14</v>
      </c>
    </row>
    <row r="610" spans="1:8" x14ac:dyDescent="0.3">
      <c r="A610" t="s">
        <v>619</v>
      </c>
      <c r="B610" t="s">
        <v>1618</v>
      </c>
      <c r="C610">
        <v>24</v>
      </c>
      <c r="D610">
        <v>14</v>
      </c>
      <c r="E610">
        <v>19</v>
      </c>
      <c r="F610">
        <v>16</v>
      </c>
      <c r="G610">
        <v>13</v>
      </c>
      <c r="H610">
        <v>25</v>
      </c>
    </row>
    <row r="611" spans="1:8" x14ac:dyDescent="0.3">
      <c r="A611" t="s">
        <v>620</v>
      </c>
      <c r="B611" t="s">
        <v>1619</v>
      </c>
      <c r="C611">
        <v>24</v>
      </c>
      <c r="D611">
        <v>8</v>
      </c>
      <c r="E611">
        <v>18</v>
      </c>
      <c r="F611">
        <v>5</v>
      </c>
      <c r="G611">
        <v>15</v>
      </c>
      <c r="H611">
        <v>14</v>
      </c>
    </row>
    <row r="612" spans="1:8" x14ac:dyDescent="0.3">
      <c r="A612" t="s">
        <v>621</v>
      </c>
      <c r="B612" t="s">
        <v>1620</v>
      </c>
      <c r="C612">
        <v>12</v>
      </c>
      <c r="D612">
        <v>25</v>
      </c>
      <c r="E612">
        <v>18</v>
      </c>
      <c r="F612">
        <v>20</v>
      </c>
      <c r="G612">
        <v>25</v>
      </c>
      <c r="H612">
        <v>23</v>
      </c>
    </row>
    <row r="613" spans="1:8" x14ac:dyDescent="0.3">
      <c r="A613" t="s">
        <v>622</v>
      </c>
      <c r="B613" t="s">
        <v>1621</v>
      </c>
      <c r="C613">
        <v>7</v>
      </c>
      <c r="D613">
        <v>13</v>
      </c>
      <c r="E613">
        <v>8</v>
      </c>
      <c r="F613">
        <v>15</v>
      </c>
      <c r="G613">
        <v>16</v>
      </c>
      <c r="H613">
        <v>20</v>
      </c>
    </row>
    <row r="614" spans="1:8" x14ac:dyDescent="0.3">
      <c r="A614" t="s">
        <v>623</v>
      </c>
      <c r="B614" t="s">
        <v>1622</v>
      </c>
      <c r="C614">
        <v>5</v>
      </c>
      <c r="D614">
        <v>23</v>
      </c>
      <c r="E614">
        <v>7</v>
      </c>
      <c r="F614">
        <v>8</v>
      </c>
      <c r="G614">
        <v>10</v>
      </c>
      <c r="H614">
        <v>17</v>
      </c>
    </row>
    <row r="615" spans="1:8" x14ac:dyDescent="0.3">
      <c r="A615" t="s">
        <v>624</v>
      </c>
      <c r="B615" t="s">
        <v>1623</v>
      </c>
      <c r="C615">
        <v>17</v>
      </c>
      <c r="D615">
        <v>8</v>
      </c>
      <c r="E615">
        <v>21</v>
      </c>
      <c r="F615">
        <v>20</v>
      </c>
      <c r="G615">
        <v>17</v>
      </c>
      <c r="H615">
        <v>5</v>
      </c>
    </row>
    <row r="616" spans="1:8" x14ac:dyDescent="0.3">
      <c r="A616" t="s">
        <v>625</v>
      </c>
      <c r="B616" t="s">
        <v>1624</v>
      </c>
      <c r="C616">
        <v>21</v>
      </c>
      <c r="D616">
        <v>11</v>
      </c>
      <c r="E616">
        <v>18</v>
      </c>
      <c r="F616">
        <v>19</v>
      </c>
      <c r="G616">
        <v>24</v>
      </c>
      <c r="H616">
        <v>8</v>
      </c>
    </row>
    <row r="617" spans="1:8" x14ac:dyDescent="0.3">
      <c r="A617" t="s">
        <v>626</v>
      </c>
      <c r="B617" t="s">
        <v>1625</v>
      </c>
      <c r="C617">
        <v>24</v>
      </c>
      <c r="D617">
        <v>15</v>
      </c>
      <c r="E617">
        <v>24</v>
      </c>
      <c r="F617">
        <v>23</v>
      </c>
      <c r="G617">
        <v>13</v>
      </c>
      <c r="H617">
        <v>23</v>
      </c>
    </row>
    <row r="618" spans="1:8" x14ac:dyDescent="0.3">
      <c r="A618" t="s">
        <v>627</v>
      </c>
      <c r="B618" t="s">
        <v>1626</v>
      </c>
      <c r="C618">
        <v>10</v>
      </c>
      <c r="D618">
        <v>20</v>
      </c>
      <c r="E618">
        <v>20</v>
      </c>
      <c r="F618">
        <v>10</v>
      </c>
      <c r="G618">
        <v>19</v>
      </c>
      <c r="H618">
        <v>14</v>
      </c>
    </row>
    <row r="619" spans="1:8" x14ac:dyDescent="0.3">
      <c r="A619" t="s">
        <v>628</v>
      </c>
      <c r="B619" t="s">
        <v>1627</v>
      </c>
      <c r="C619">
        <v>20</v>
      </c>
      <c r="D619">
        <v>13</v>
      </c>
      <c r="E619">
        <v>15</v>
      </c>
      <c r="F619">
        <v>10</v>
      </c>
      <c r="G619">
        <v>9</v>
      </c>
      <c r="H619">
        <v>7</v>
      </c>
    </row>
    <row r="620" spans="1:8" x14ac:dyDescent="0.3">
      <c r="A620" t="s">
        <v>629</v>
      </c>
      <c r="B620" t="s">
        <v>1628</v>
      </c>
      <c r="C620">
        <v>17</v>
      </c>
      <c r="D620">
        <v>14</v>
      </c>
      <c r="E620">
        <v>25</v>
      </c>
      <c r="F620">
        <v>13</v>
      </c>
      <c r="G620">
        <v>12</v>
      </c>
      <c r="H620">
        <v>21</v>
      </c>
    </row>
    <row r="621" spans="1:8" x14ac:dyDescent="0.3">
      <c r="A621" t="s">
        <v>630</v>
      </c>
      <c r="B621" t="s">
        <v>1629</v>
      </c>
      <c r="C621">
        <v>10</v>
      </c>
      <c r="D621">
        <v>23</v>
      </c>
      <c r="E621">
        <v>10</v>
      </c>
      <c r="F621">
        <v>14</v>
      </c>
      <c r="G621">
        <v>24</v>
      </c>
      <c r="H621">
        <v>18</v>
      </c>
    </row>
    <row r="622" spans="1:8" x14ac:dyDescent="0.3">
      <c r="A622" t="s">
        <v>631</v>
      </c>
      <c r="B622" t="s">
        <v>1630</v>
      </c>
      <c r="C622">
        <v>14</v>
      </c>
      <c r="D622">
        <v>13</v>
      </c>
      <c r="E622">
        <v>16</v>
      </c>
      <c r="F622">
        <v>21</v>
      </c>
      <c r="G622">
        <v>12</v>
      </c>
      <c r="H622">
        <v>16</v>
      </c>
    </row>
    <row r="623" spans="1:8" x14ac:dyDescent="0.3">
      <c r="A623" t="s">
        <v>632</v>
      </c>
      <c r="B623" t="s">
        <v>1631</v>
      </c>
      <c r="C623">
        <v>11</v>
      </c>
      <c r="D623">
        <v>13</v>
      </c>
      <c r="E623">
        <v>18</v>
      </c>
      <c r="F623">
        <v>21</v>
      </c>
      <c r="G623">
        <v>10</v>
      </c>
      <c r="H623">
        <v>11</v>
      </c>
    </row>
    <row r="624" spans="1:8" x14ac:dyDescent="0.3">
      <c r="A624" t="s">
        <v>633</v>
      </c>
      <c r="B624" t="s">
        <v>1632</v>
      </c>
      <c r="C624">
        <v>21</v>
      </c>
      <c r="D624">
        <v>14</v>
      </c>
      <c r="E624">
        <v>20</v>
      </c>
      <c r="F624">
        <v>14</v>
      </c>
      <c r="G624">
        <v>14</v>
      </c>
      <c r="H624">
        <v>9</v>
      </c>
    </row>
    <row r="625" spans="1:8" x14ac:dyDescent="0.3">
      <c r="A625" t="s">
        <v>634</v>
      </c>
      <c r="B625" t="s">
        <v>1633</v>
      </c>
      <c r="C625">
        <v>9</v>
      </c>
      <c r="D625">
        <v>8</v>
      </c>
      <c r="E625">
        <v>12</v>
      </c>
      <c r="F625">
        <v>16</v>
      </c>
      <c r="G625">
        <v>8</v>
      </c>
      <c r="H625">
        <v>13</v>
      </c>
    </row>
    <row r="626" spans="1:8" x14ac:dyDescent="0.3">
      <c r="A626" t="s">
        <v>635</v>
      </c>
      <c r="B626" t="s">
        <v>1634</v>
      </c>
      <c r="C626">
        <v>8</v>
      </c>
      <c r="D626">
        <v>9</v>
      </c>
      <c r="E626">
        <v>10</v>
      </c>
      <c r="F626">
        <v>25</v>
      </c>
      <c r="G626">
        <v>15</v>
      </c>
      <c r="H626">
        <v>18</v>
      </c>
    </row>
    <row r="627" spans="1:8" x14ac:dyDescent="0.3">
      <c r="A627" t="s">
        <v>636</v>
      </c>
      <c r="B627" t="s">
        <v>1635</v>
      </c>
      <c r="C627">
        <v>16</v>
      </c>
      <c r="D627">
        <v>21</v>
      </c>
      <c r="E627">
        <v>22</v>
      </c>
      <c r="F627">
        <v>7</v>
      </c>
      <c r="G627">
        <v>9</v>
      </c>
      <c r="H627">
        <v>18</v>
      </c>
    </row>
    <row r="628" spans="1:8" x14ac:dyDescent="0.3">
      <c r="A628" t="s">
        <v>637</v>
      </c>
      <c r="B628" t="s">
        <v>1636</v>
      </c>
      <c r="C628">
        <v>9</v>
      </c>
      <c r="D628">
        <v>14</v>
      </c>
      <c r="E628">
        <v>12</v>
      </c>
      <c r="F628">
        <v>18</v>
      </c>
      <c r="G628">
        <v>22</v>
      </c>
      <c r="H628">
        <v>25</v>
      </c>
    </row>
    <row r="629" spans="1:8" x14ac:dyDescent="0.3">
      <c r="A629" t="s">
        <v>638</v>
      </c>
      <c r="B629" t="s">
        <v>1637</v>
      </c>
      <c r="C629">
        <v>8</v>
      </c>
      <c r="D629">
        <v>25</v>
      </c>
      <c r="E629">
        <v>15</v>
      </c>
      <c r="F629">
        <v>19</v>
      </c>
      <c r="G629">
        <v>16</v>
      </c>
      <c r="H629">
        <v>18</v>
      </c>
    </row>
    <row r="630" spans="1:8" x14ac:dyDescent="0.3">
      <c r="A630" t="s">
        <v>639</v>
      </c>
      <c r="B630" t="s">
        <v>1638</v>
      </c>
      <c r="C630">
        <v>17</v>
      </c>
      <c r="D630">
        <v>12</v>
      </c>
      <c r="E630">
        <v>15</v>
      </c>
      <c r="F630">
        <v>22</v>
      </c>
      <c r="G630">
        <v>7</v>
      </c>
      <c r="H630">
        <v>21</v>
      </c>
    </row>
    <row r="631" spans="1:8" x14ac:dyDescent="0.3">
      <c r="A631" t="s">
        <v>640</v>
      </c>
      <c r="B631" t="s">
        <v>1639</v>
      </c>
      <c r="C631">
        <v>12</v>
      </c>
      <c r="D631">
        <v>20</v>
      </c>
      <c r="E631">
        <v>21</v>
      </c>
      <c r="F631">
        <v>16</v>
      </c>
      <c r="G631">
        <v>12</v>
      </c>
      <c r="H631">
        <v>23</v>
      </c>
    </row>
    <row r="632" spans="1:8" x14ac:dyDescent="0.3">
      <c r="A632" t="s">
        <v>641</v>
      </c>
      <c r="B632" t="s">
        <v>1640</v>
      </c>
      <c r="C632">
        <v>22</v>
      </c>
      <c r="D632">
        <v>25</v>
      </c>
      <c r="E632">
        <v>11</v>
      </c>
      <c r="F632">
        <v>16</v>
      </c>
      <c r="G632">
        <v>15</v>
      </c>
      <c r="H632">
        <v>23</v>
      </c>
    </row>
    <row r="633" spans="1:8" x14ac:dyDescent="0.3">
      <c r="A633" t="s">
        <v>642</v>
      </c>
      <c r="B633" t="s">
        <v>1641</v>
      </c>
      <c r="C633">
        <v>18</v>
      </c>
      <c r="D633">
        <v>18</v>
      </c>
      <c r="E633">
        <v>21</v>
      </c>
      <c r="F633">
        <v>17</v>
      </c>
      <c r="G633">
        <v>20</v>
      </c>
      <c r="H633">
        <v>17</v>
      </c>
    </row>
    <row r="634" spans="1:8" x14ac:dyDescent="0.3">
      <c r="A634" t="s">
        <v>643</v>
      </c>
      <c r="B634" t="s">
        <v>1642</v>
      </c>
      <c r="C634">
        <v>7</v>
      </c>
      <c r="D634">
        <v>19</v>
      </c>
      <c r="E634">
        <v>5</v>
      </c>
      <c r="F634">
        <v>11</v>
      </c>
      <c r="G634">
        <v>24</v>
      </c>
      <c r="H634">
        <v>17</v>
      </c>
    </row>
    <row r="635" spans="1:8" x14ac:dyDescent="0.3">
      <c r="A635" t="s">
        <v>644</v>
      </c>
      <c r="B635" t="s">
        <v>1643</v>
      </c>
      <c r="C635">
        <v>20</v>
      </c>
      <c r="D635">
        <v>11</v>
      </c>
      <c r="E635">
        <v>10</v>
      </c>
      <c r="F635">
        <v>24</v>
      </c>
      <c r="G635">
        <v>7</v>
      </c>
      <c r="H635">
        <v>14</v>
      </c>
    </row>
    <row r="636" spans="1:8" x14ac:dyDescent="0.3">
      <c r="A636" t="s">
        <v>645</v>
      </c>
      <c r="B636" t="s">
        <v>1644</v>
      </c>
      <c r="C636">
        <v>8</v>
      </c>
      <c r="D636">
        <v>17</v>
      </c>
      <c r="E636">
        <v>25</v>
      </c>
      <c r="F636">
        <v>10</v>
      </c>
      <c r="G636">
        <v>8</v>
      </c>
      <c r="H636">
        <v>13</v>
      </c>
    </row>
    <row r="637" spans="1:8" x14ac:dyDescent="0.3">
      <c r="A637" t="s">
        <v>646</v>
      </c>
      <c r="B637" t="s">
        <v>1645</v>
      </c>
      <c r="C637">
        <v>20</v>
      </c>
      <c r="D637">
        <v>6</v>
      </c>
      <c r="E637">
        <v>20</v>
      </c>
      <c r="F637">
        <v>9</v>
      </c>
      <c r="G637">
        <v>20</v>
      </c>
      <c r="H637">
        <v>10</v>
      </c>
    </row>
    <row r="638" spans="1:8" x14ac:dyDescent="0.3">
      <c r="A638" t="s">
        <v>647</v>
      </c>
      <c r="B638" t="s">
        <v>1646</v>
      </c>
      <c r="C638">
        <v>9</v>
      </c>
      <c r="D638">
        <v>22</v>
      </c>
      <c r="E638">
        <v>9</v>
      </c>
      <c r="F638">
        <v>19</v>
      </c>
      <c r="G638">
        <v>21</v>
      </c>
      <c r="H638">
        <v>25</v>
      </c>
    </row>
    <row r="639" spans="1:8" x14ac:dyDescent="0.3">
      <c r="A639" t="s">
        <v>648</v>
      </c>
      <c r="B639" t="s">
        <v>1647</v>
      </c>
      <c r="C639">
        <v>11</v>
      </c>
      <c r="D639">
        <v>5</v>
      </c>
      <c r="E639">
        <v>5</v>
      </c>
      <c r="F639">
        <v>9</v>
      </c>
      <c r="G639">
        <v>20</v>
      </c>
      <c r="H639">
        <v>15</v>
      </c>
    </row>
    <row r="640" spans="1:8" x14ac:dyDescent="0.3">
      <c r="A640" t="s">
        <v>649</v>
      </c>
      <c r="B640" t="s">
        <v>1648</v>
      </c>
      <c r="C640">
        <v>15</v>
      </c>
      <c r="D640">
        <v>22</v>
      </c>
      <c r="E640">
        <v>24</v>
      </c>
      <c r="F640">
        <v>8</v>
      </c>
      <c r="G640">
        <v>21</v>
      </c>
      <c r="H640">
        <v>19</v>
      </c>
    </row>
    <row r="641" spans="1:8" x14ac:dyDescent="0.3">
      <c r="A641" t="s">
        <v>650</v>
      </c>
      <c r="B641" t="s">
        <v>1649</v>
      </c>
      <c r="C641">
        <v>25</v>
      </c>
      <c r="D641">
        <v>21</v>
      </c>
      <c r="E641">
        <v>13</v>
      </c>
      <c r="F641">
        <v>24</v>
      </c>
      <c r="G641">
        <v>13</v>
      </c>
      <c r="H641">
        <v>5</v>
      </c>
    </row>
    <row r="642" spans="1:8" x14ac:dyDescent="0.3">
      <c r="A642" t="s">
        <v>651</v>
      </c>
      <c r="B642" t="s">
        <v>1650</v>
      </c>
      <c r="C642">
        <v>15</v>
      </c>
      <c r="D642">
        <v>19</v>
      </c>
      <c r="E642">
        <v>19</v>
      </c>
      <c r="F642">
        <v>7</v>
      </c>
      <c r="G642">
        <v>19</v>
      </c>
      <c r="H642">
        <v>22</v>
      </c>
    </row>
    <row r="643" spans="1:8" x14ac:dyDescent="0.3">
      <c r="A643" t="s">
        <v>652</v>
      </c>
      <c r="B643" t="s">
        <v>1651</v>
      </c>
      <c r="C643">
        <v>20</v>
      </c>
      <c r="D643">
        <v>16</v>
      </c>
      <c r="E643">
        <v>9</v>
      </c>
      <c r="F643">
        <v>5</v>
      </c>
      <c r="G643">
        <v>9</v>
      </c>
      <c r="H643">
        <v>25</v>
      </c>
    </row>
    <row r="644" spans="1:8" x14ac:dyDescent="0.3">
      <c r="A644" t="s">
        <v>653</v>
      </c>
      <c r="B644" t="s">
        <v>1652</v>
      </c>
      <c r="C644">
        <v>8</v>
      </c>
      <c r="D644">
        <v>17</v>
      </c>
      <c r="E644">
        <v>18</v>
      </c>
      <c r="F644">
        <v>19</v>
      </c>
      <c r="G644">
        <v>11</v>
      </c>
      <c r="H644">
        <v>16</v>
      </c>
    </row>
    <row r="645" spans="1:8" x14ac:dyDescent="0.3">
      <c r="A645" t="s">
        <v>654</v>
      </c>
      <c r="B645" t="s">
        <v>1653</v>
      </c>
      <c r="C645">
        <v>8</v>
      </c>
      <c r="D645">
        <v>7</v>
      </c>
      <c r="E645">
        <v>20</v>
      </c>
      <c r="F645">
        <v>13</v>
      </c>
      <c r="G645">
        <v>18</v>
      </c>
      <c r="H645">
        <v>19</v>
      </c>
    </row>
    <row r="646" spans="1:8" x14ac:dyDescent="0.3">
      <c r="A646" t="s">
        <v>655</v>
      </c>
      <c r="B646" t="s">
        <v>1654</v>
      </c>
      <c r="C646">
        <v>9</v>
      </c>
      <c r="D646">
        <v>20</v>
      </c>
      <c r="E646">
        <v>12</v>
      </c>
      <c r="F646">
        <v>8</v>
      </c>
      <c r="G646">
        <v>20</v>
      </c>
      <c r="H646">
        <v>14</v>
      </c>
    </row>
    <row r="647" spans="1:8" x14ac:dyDescent="0.3">
      <c r="A647" t="s">
        <v>656</v>
      </c>
      <c r="B647" t="s">
        <v>1655</v>
      </c>
      <c r="C647">
        <v>7</v>
      </c>
      <c r="D647">
        <v>25</v>
      </c>
      <c r="E647">
        <v>14</v>
      </c>
      <c r="F647">
        <v>16</v>
      </c>
      <c r="G647">
        <v>21</v>
      </c>
      <c r="H647">
        <v>24</v>
      </c>
    </row>
    <row r="648" spans="1:8" x14ac:dyDescent="0.3">
      <c r="A648" t="s">
        <v>657</v>
      </c>
      <c r="B648" t="s">
        <v>1656</v>
      </c>
      <c r="C648">
        <v>21</v>
      </c>
      <c r="D648">
        <v>7</v>
      </c>
      <c r="E648">
        <v>20</v>
      </c>
      <c r="F648">
        <v>10</v>
      </c>
      <c r="G648">
        <v>13</v>
      </c>
      <c r="H648">
        <v>13</v>
      </c>
    </row>
    <row r="649" spans="1:8" x14ac:dyDescent="0.3">
      <c r="A649" t="s">
        <v>658</v>
      </c>
      <c r="B649" t="s">
        <v>1657</v>
      </c>
      <c r="C649">
        <v>25</v>
      </c>
      <c r="D649">
        <v>17</v>
      </c>
      <c r="E649">
        <v>14</v>
      </c>
      <c r="F649">
        <v>8</v>
      </c>
      <c r="G649">
        <v>9</v>
      </c>
      <c r="H649">
        <v>10</v>
      </c>
    </row>
    <row r="650" spans="1:8" x14ac:dyDescent="0.3">
      <c r="A650" t="s">
        <v>659</v>
      </c>
      <c r="B650" t="s">
        <v>1658</v>
      </c>
      <c r="C650">
        <v>12</v>
      </c>
      <c r="D650">
        <v>19</v>
      </c>
      <c r="E650">
        <v>25</v>
      </c>
      <c r="F650">
        <v>7</v>
      </c>
      <c r="G650">
        <v>18</v>
      </c>
      <c r="H650">
        <v>18</v>
      </c>
    </row>
    <row r="651" spans="1:8" x14ac:dyDescent="0.3">
      <c r="A651" t="s">
        <v>660</v>
      </c>
      <c r="B651" t="s">
        <v>1659</v>
      </c>
      <c r="C651">
        <v>22</v>
      </c>
      <c r="D651">
        <v>5</v>
      </c>
      <c r="E651">
        <v>10</v>
      </c>
      <c r="F651">
        <v>16</v>
      </c>
      <c r="G651">
        <v>16</v>
      </c>
      <c r="H651">
        <v>17</v>
      </c>
    </row>
    <row r="652" spans="1:8" x14ac:dyDescent="0.3">
      <c r="A652" t="s">
        <v>661</v>
      </c>
      <c r="B652" t="s">
        <v>1660</v>
      </c>
      <c r="C652">
        <v>8</v>
      </c>
      <c r="D652">
        <v>19</v>
      </c>
      <c r="E652">
        <v>24</v>
      </c>
      <c r="F652">
        <v>7</v>
      </c>
      <c r="G652">
        <v>21</v>
      </c>
      <c r="H652">
        <v>7</v>
      </c>
    </row>
    <row r="653" spans="1:8" x14ac:dyDescent="0.3">
      <c r="A653" t="s">
        <v>662</v>
      </c>
      <c r="B653" t="s">
        <v>1661</v>
      </c>
      <c r="C653">
        <v>9</v>
      </c>
      <c r="D653">
        <v>10</v>
      </c>
      <c r="E653">
        <v>20</v>
      </c>
      <c r="F653">
        <v>8</v>
      </c>
      <c r="G653">
        <v>6</v>
      </c>
      <c r="H653">
        <v>22</v>
      </c>
    </row>
    <row r="654" spans="1:8" x14ac:dyDescent="0.3">
      <c r="A654" t="s">
        <v>663</v>
      </c>
      <c r="B654" t="s">
        <v>1662</v>
      </c>
      <c r="C654">
        <v>13</v>
      </c>
      <c r="D654">
        <v>8</v>
      </c>
      <c r="E654">
        <v>13</v>
      </c>
      <c r="F654">
        <v>14</v>
      </c>
      <c r="G654">
        <v>15</v>
      </c>
      <c r="H654">
        <v>17</v>
      </c>
    </row>
    <row r="655" spans="1:8" x14ac:dyDescent="0.3">
      <c r="A655" t="s">
        <v>664</v>
      </c>
      <c r="B655" t="s">
        <v>1663</v>
      </c>
      <c r="C655">
        <v>7</v>
      </c>
      <c r="D655">
        <v>21</v>
      </c>
      <c r="E655">
        <v>5</v>
      </c>
      <c r="F655">
        <v>7</v>
      </c>
      <c r="G655">
        <v>12</v>
      </c>
      <c r="H655">
        <v>17</v>
      </c>
    </row>
    <row r="656" spans="1:8" x14ac:dyDescent="0.3">
      <c r="A656" t="s">
        <v>665</v>
      </c>
      <c r="B656" t="s">
        <v>1664</v>
      </c>
      <c r="C656">
        <v>20</v>
      </c>
      <c r="D656">
        <v>16</v>
      </c>
      <c r="E656">
        <v>6</v>
      </c>
      <c r="F656">
        <v>15</v>
      </c>
      <c r="G656">
        <v>23</v>
      </c>
      <c r="H656">
        <v>14</v>
      </c>
    </row>
    <row r="657" spans="1:8" x14ac:dyDescent="0.3">
      <c r="A657" t="s">
        <v>666</v>
      </c>
      <c r="B657" t="s">
        <v>1665</v>
      </c>
      <c r="C657">
        <v>12</v>
      </c>
      <c r="D657">
        <v>6</v>
      </c>
      <c r="E657">
        <v>10</v>
      </c>
      <c r="F657">
        <v>20</v>
      </c>
      <c r="G657">
        <v>18</v>
      </c>
      <c r="H657">
        <v>7</v>
      </c>
    </row>
    <row r="658" spans="1:8" x14ac:dyDescent="0.3">
      <c r="A658" t="s">
        <v>667</v>
      </c>
      <c r="B658" t="s">
        <v>1666</v>
      </c>
      <c r="C658">
        <v>14</v>
      </c>
      <c r="D658">
        <v>12</v>
      </c>
      <c r="E658">
        <v>17</v>
      </c>
      <c r="F658">
        <v>19</v>
      </c>
      <c r="G658">
        <v>18</v>
      </c>
      <c r="H658">
        <v>7</v>
      </c>
    </row>
    <row r="659" spans="1:8" x14ac:dyDescent="0.3">
      <c r="A659" t="s">
        <v>668</v>
      </c>
      <c r="B659" t="s">
        <v>1667</v>
      </c>
      <c r="C659">
        <v>17</v>
      </c>
      <c r="D659">
        <v>11</v>
      </c>
      <c r="E659">
        <v>23</v>
      </c>
      <c r="F659">
        <v>11</v>
      </c>
      <c r="G659">
        <v>12</v>
      </c>
      <c r="H659">
        <v>10</v>
      </c>
    </row>
    <row r="660" spans="1:8" x14ac:dyDescent="0.3">
      <c r="A660" t="s">
        <v>669</v>
      </c>
      <c r="B660" t="s">
        <v>1668</v>
      </c>
      <c r="C660">
        <v>7</v>
      </c>
      <c r="D660">
        <v>23</v>
      </c>
      <c r="E660">
        <v>8</v>
      </c>
      <c r="F660">
        <v>13</v>
      </c>
      <c r="G660">
        <v>14</v>
      </c>
      <c r="H660">
        <v>7</v>
      </c>
    </row>
    <row r="661" spans="1:8" x14ac:dyDescent="0.3">
      <c r="A661" t="s">
        <v>670</v>
      </c>
      <c r="B661" t="s">
        <v>1669</v>
      </c>
      <c r="C661">
        <v>17</v>
      </c>
      <c r="D661">
        <v>17</v>
      </c>
      <c r="E661">
        <v>24</v>
      </c>
      <c r="F661">
        <v>23</v>
      </c>
      <c r="G661">
        <v>21</v>
      </c>
      <c r="H661">
        <v>24</v>
      </c>
    </row>
    <row r="662" spans="1:8" x14ac:dyDescent="0.3">
      <c r="A662" t="s">
        <v>671</v>
      </c>
      <c r="B662" t="s">
        <v>1670</v>
      </c>
      <c r="C662">
        <v>14</v>
      </c>
      <c r="D662">
        <v>8</v>
      </c>
      <c r="E662">
        <v>11</v>
      </c>
      <c r="F662">
        <v>6</v>
      </c>
      <c r="G662">
        <v>22</v>
      </c>
      <c r="H662">
        <v>9</v>
      </c>
    </row>
    <row r="663" spans="1:8" x14ac:dyDescent="0.3">
      <c r="A663" t="s">
        <v>672</v>
      </c>
      <c r="B663" t="s">
        <v>1671</v>
      </c>
      <c r="C663">
        <v>13</v>
      </c>
      <c r="D663">
        <v>7</v>
      </c>
      <c r="E663">
        <v>15</v>
      </c>
      <c r="F663">
        <v>15</v>
      </c>
      <c r="G663">
        <v>15</v>
      </c>
      <c r="H663">
        <v>14</v>
      </c>
    </row>
    <row r="664" spans="1:8" x14ac:dyDescent="0.3">
      <c r="A664" t="s">
        <v>673</v>
      </c>
      <c r="B664" t="s">
        <v>1672</v>
      </c>
      <c r="C664">
        <v>22</v>
      </c>
      <c r="D664">
        <v>5</v>
      </c>
      <c r="E664">
        <v>7</v>
      </c>
      <c r="F664">
        <v>8</v>
      </c>
      <c r="G664">
        <v>19</v>
      </c>
      <c r="H664">
        <v>21</v>
      </c>
    </row>
    <row r="665" spans="1:8" x14ac:dyDescent="0.3">
      <c r="A665" t="s">
        <v>674</v>
      </c>
      <c r="B665" t="s">
        <v>1673</v>
      </c>
      <c r="C665">
        <v>9</v>
      </c>
      <c r="D665">
        <v>8</v>
      </c>
      <c r="E665">
        <v>19</v>
      </c>
      <c r="F665">
        <v>14</v>
      </c>
      <c r="G665">
        <v>10</v>
      </c>
      <c r="H665">
        <v>13</v>
      </c>
    </row>
    <row r="666" spans="1:8" x14ac:dyDescent="0.3">
      <c r="A666" t="s">
        <v>675</v>
      </c>
      <c r="B666" t="s">
        <v>1674</v>
      </c>
      <c r="C666">
        <v>5</v>
      </c>
      <c r="D666">
        <v>25</v>
      </c>
      <c r="E666">
        <v>20</v>
      </c>
      <c r="F666">
        <v>15</v>
      </c>
      <c r="G666">
        <v>17</v>
      </c>
      <c r="H666">
        <v>19</v>
      </c>
    </row>
    <row r="667" spans="1:8" x14ac:dyDescent="0.3">
      <c r="A667" t="s">
        <v>676</v>
      </c>
      <c r="B667" t="s">
        <v>1675</v>
      </c>
      <c r="C667">
        <v>12</v>
      </c>
      <c r="D667">
        <v>19</v>
      </c>
      <c r="E667">
        <v>8</v>
      </c>
      <c r="F667">
        <v>7</v>
      </c>
      <c r="G667">
        <v>24</v>
      </c>
      <c r="H667">
        <v>7</v>
      </c>
    </row>
    <row r="668" spans="1:8" x14ac:dyDescent="0.3">
      <c r="A668" t="s">
        <v>677</v>
      </c>
      <c r="B668" t="s">
        <v>1676</v>
      </c>
      <c r="C668">
        <v>15</v>
      </c>
      <c r="D668">
        <v>5</v>
      </c>
      <c r="E668">
        <v>22</v>
      </c>
      <c r="F668">
        <v>13</v>
      </c>
      <c r="G668">
        <v>7</v>
      </c>
      <c r="H668">
        <v>14</v>
      </c>
    </row>
    <row r="669" spans="1:8" x14ac:dyDescent="0.3">
      <c r="A669" t="s">
        <v>678</v>
      </c>
      <c r="B669" t="s">
        <v>1677</v>
      </c>
      <c r="C669">
        <v>10</v>
      </c>
      <c r="D669">
        <v>22</v>
      </c>
      <c r="E669">
        <v>23</v>
      </c>
      <c r="F669">
        <v>12</v>
      </c>
      <c r="G669">
        <v>11</v>
      </c>
      <c r="H669">
        <v>22</v>
      </c>
    </row>
    <row r="670" spans="1:8" x14ac:dyDescent="0.3">
      <c r="A670" t="s">
        <v>679</v>
      </c>
      <c r="B670" t="s">
        <v>1678</v>
      </c>
      <c r="C670">
        <v>22</v>
      </c>
      <c r="D670">
        <v>19</v>
      </c>
      <c r="E670">
        <v>14</v>
      </c>
      <c r="F670">
        <v>17</v>
      </c>
      <c r="G670">
        <v>23</v>
      </c>
      <c r="H670">
        <v>23</v>
      </c>
    </row>
    <row r="671" spans="1:8" x14ac:dyDescent="0.3">
      <c r="A671" t="s">
        <v>680</v>
      </c>
      <c r="B671" t="s">
        <v>1679</v>
      </c>
      <c r="C671">
        <v>19</v>
      </c>
      <c r="D671">
        <v>7</v>
      </c>
      <c r="E671">
        <v>9</v>
      </c>
      <c r="F671">
        <v>25</v>
      </c>
      <c r="G671">
        <v>6</v>
      </c>
      <c r="H671">
        <v>16</v>
      </c>
    </row>
    <row r="672" spans="1:8" x14ac:dyDescent="0.3">
      <c r="A672" t="s">
        <v>681</v>
      </c>
      <c r="B672" t="s">
        <v>1680</v>
      </c>
      <c r="C672">
        <v>23</v>
      </c>
      <c r="D672">
        <v>12</v>
      </c>
      <c r="E672">
        <v>14</v>
      </c>
      <c r="F672">
        <v>15</v>
      </c>
      <c r="G672">
        <v>14</v>
      </c>
      <c r="H672">
        <v>24</v>
      </c>
    </row>
    <row r="673" spans="1:8" x14ac:dyDescent="0.3">
      <c r="A673" t="s">
        <v>682</v>
      </c>
      <c r="B673" t="s">
        <v>1681</v>
      </c>
      <c r="C673">
        <v>25</v>
      </c>
      <c r="D673">
        <v>19</v>
      </c>
      <c r="E673">
        <v>11</v>
      </c>
      <c r="F673">
        <v>13</v>
      </c>
      <c r="G673">
        <v>16</v>
      </c>
      <c r="H673">
        <v>9</v>
      </c>
    </row>
    <row r="674" spans="1:8" x14ac:dyDescent="0.3">
      <c r="A674" t="s">
        <v>683</v>
      </c>
      <c r="B674" t="s">
        <v>1682</v>
      </c>
      <c r="C674">
        <v>9</v>
      </c>
      <c r="D674">
        <v>8</v>
      </c>
      <c r="E674">
        <v>19</v>
      </c>
      <c r="F674">
        <v>17</v>
      </c>
      <c r="G674">
        <v>25</v>
      </c>
      <c r="H674">
        <v>22</v>
      </c>
    </row>
    <row r="675" spans="1:8" x14ac:dyDescent="0.3">
      <c r="A675" t="s">
        <v>684</v>
      </c>
      <c r="B675" t="s">
        <v>1683</v>
      </c>
      <c r="C675">
        <v>17</v>
      </c>
      <c r="D675">
        <v>23</v>
      </c>
      <c r="E675">
        <v>9</v>
      </c>
      <c r="F675">
        <v>10</v>
      </c>
      <c r="G675">
        <v>12</v>
      </c>
      <c r="H675">
        <v>6</v>
      </c>
    </row>
    <row r="676" spans="1:8" x14ac:dyDescent="0.3">
      <c r="A676" t="s">
        <v>685</v>
      </c>
      <c r="B676" t="s">
        <v>1684</v>
      </c>
      <c r="C676">
        <v>24</v>
      </c>
      <c r="D676">
        <v>24</v>
      </c>
      <c r="E676">
        <v>25</v>
      </c>
      <c r="F676">
        <v>6</v>
      </c>
      <c r="G676">
        <v>18</v>
      </c>
      <c r="H676">
        <v>23</v>
      </c>
    </row>
    <row r="677" spans="1:8" x14ac:dyDescent="0.3">
      <c r="A677" t="s">
        <v>686</v>
      </c>
      <c r="B677" t="s">
        <v>1685</v>
      </c>
      <c r="C677">
        <v>11</v>
      </c>
      <c r="D677">
        <v>21</v>
      </c>
      <c r="E677">
        <v>21</v>
      </c>
      <c r="F677">
        <v>7</v>
      </c>
      <c r="G677">
        <v>7</v>
      </c>
      <c r="H677">
        <v>23</v>
      </c>
    </row>
    <row r="678" spans="1:8" x14ac:dyDescent="0.3">
      <c r="A678" t="s">
        <v>687</v>
      </c>
      <c r="B678" t="s">
        <v>1686</v>
      </c>
      <c r="C678">
        <v>21</v>
      </c>
      <c r="D678">
        <v>20</v>
      </c>
      <c r="E678">
        <v>7</v>
      </c>
      <c r="F678">
        <v>6</v>
      </c>
      <c r="G678">
        <v>17</v>
      </c>
      <c r="H678">
        <v>23</v>
      </c>
    </row>
    <row r="679" spans="1:8" x14ac:dyDescent="0.3">
      <c r="A679" t="s">
        <v>688</v>
      </c>
      <c r="B679" t="s">
        <v>1687</v>
      </c>
      <c r="C679">
        <v>12</v>
      </c>
      <c r="D679">
        <v>17</v>
      </c>
      <c r="E679">
        <v>16</v>
      </c>
      <c r="F679">
        <v>9</v>
      </c>
      <c r="G679">
        <v>20</v>
      </c>
      <c r="H679">
        <v>19</v>
      </c>
    </row>
    <row r="680" spans="1:8" x14ac:dyDescent="0.3">
      <c r="A680" t="s">
        <v>689</v>
      </c>
      <c r="B680" t="s">
        <v>1688</v>
      </c>
      <c r="C680">
        <v>21</v>
      </c>
      <c r="D680">
        <v>10</v>
      </c>
      <c r="E680">
        <v>11</v>
      </c>
      <c r="F680">
        <v>21</v>
      </c>
      <c r="G680">
        <v>19</v>
      </c>
      <c r="H680">
        <v>5</v>
      </c>
    </row>
    <row r="681" spans="1:8" x14ac:dyDescent="0.3">
      <c r="A681" t="s">
        <v>690</v>
      </c>
      <c r="B681" t="s">
        <v>1689</v>
      </c>
      <c r="C681">
        <v>18</v>
      </c>
      <c r="D681">
        <v>18</v>
      </c>
      <c r="E681">
        <v>11</v>
      </c>
      <c r="F681">
        <v>24</v>
      </c>
      <c r="G681">
        <v>21</v>
      </c>
      <c r="H681">
        <v>10</v>
      </c>
    </row>
    <row r="682" spans="1:8" x14ac:dyDescent="0.3">
      <c r="A682" t="s">
        <v>691</v>
      </c>
      <c r="B682" t="s">
        <v>1690</v>
      </c>
      <c r="C682">
        <v>23</v>
      </c>
      <c r="D682">
        <v>14</v>
      </c>
      <c r="E682">
        <v>25</v>
      </c>
      <c r="F682">
        <v>17</v>
      </c>
      <c r="G682">
        <v>19</v>
      </c>
      <c r="H682">
        <v>12</v>
      </c>
    </row>
    <row r="683" spans="1:8" x14ac:dyDescent="0.3">
      <c r="A683" t="s">
        <v>692</v>
      </c>
      <c r="B683" t="s">
        <v>1691</v>
      </c>
      <c r="C683">
        <v>19</v>
      </c>
      <c r="D683">
        <v>19</v>
      </c>
      <c r="E683">
        <v>9</v>
      </c>
      <c r="F683">
        <v>7</v>
      </c>
      <c r="G683">
        <v>10</v>
      </c>
      <c r="H683">
        <v>16</v>
      </c>
    </row>
    <row r="684" spans="1:8" x14ac:dyDescent="0.3">
      <c r="A684" t="s">
        <v>693</v>
      </c>
      <c r="B684" t="s">
        <v>1692</v>
      </c>
      <c r="C684">
        <v>13</v>
      </c>
      <c r="D684">
        <v>13</v>
      </c>
      <c r="E684">
        <v>18</v>
      </c>
      <c r="F684">
        <v>11</v>
      </c>
      <c r="G684">
        <v>9</v>
      </c>
      <c r="H684">
        <v>18</v>
      </c>
    </row>
    <row r="685" spans="1:8" x14ac:dyDescent="0.3">
      <c r="A685" t="s">
        <v>694</v>
      </c>
      <c r="B685" t="s">
        <v>1693</v>
      </c>
      <c r="C685">
        <v>17</v>
      </c>
      <c r="D685">
        <v>5</v>
      </c>
      <c r="E685">
        <v>14</v>
      </c>
      <c r="F685">
        <v>22</v>
      </c>
      <c r="G685">
        <v>16</v>
      </c>
      <c r="H685">
        <v>22</v>
      </c>
    </row>
    <row r="686" spans="1:8" x14ac:dyDescent="0.3">
      <c r="A686" t="s">
        <v>695</v>
      </c>
      <c r="B686" t="s">
        <v>1694</v>
      </c>
      <c r="C686">
        <v>20</v>
      </c>
      <c r="D686">
        <v>22</v>
      </c>
      <c r="E686">
        <v>6</v>
      </c>
      <c r="F686">
        <v>10</v>
      </c>
      <c r="G686">
        <v>20</v>
      </c>
      <c r="H686">
        <v>14</v>
      </c>
    </row>
    <row r="687" spans="1:8" x14ac:dyDescent="0.3">
      <c r="A687" t="s">
        <v>696</v>
      </c>
      <c r="B687" t="s">
        <v>1695</v>
      </c>
      <c r="C687">
        <v>23</v>
      </c>
      <c r="D687">
        <v>21</v>
      </c>
      <c r="E687">
        <v>22</v>
      </c>
      <c r="F687">
        <v>23</v>
      </c>
      <c r="G687">
        <v>25</v>
      </c>
      <c r="H687">
        <v>18</v>
      </c>
    </row>
    <row r="688" spans="1:8" x14ac:dyDescent="0.3">
      <c r="A688" t="s">
        <v>697</v>
      </c>
      <c r="B688" t="s">
        <v>1696</v>
      </c>
      <c r="C688">
        <v>5</v>
      </c>
      <c r="D688">
        <v>23</v>
      </c>
      <c r="E688">
        <v>21</v>
      </c>
      <c r="F688">
        <v>6</v>
      </c>
      <c r="G688">
        <v>12</v>
      </c>
      <c r="H688">
        <v>14</v>
      </c>
    </row>
    <row r="689" spans="1:8" x14ac:dyDescent="0.3">
      <c r="A689" t="s">
        <v>698</v>
      </c>
      <c r="B689" t="s">
        <v>1697</v>
      </c>
      <c r="C689">
        <v>18</v>
      </c>
      <c r="D689">
        <v>6</v>
      </c>
      <c r="E689">
        <v>17</v>
      </c>
      <c r="F689">
        <v>23</v>
      </c>
      <c r="G689">
        <v>8</v>
      </c>
      <c r="H689">
        <v>10</v>
      </c>
    </row>
    <row r="690" spans="1:8" x14ac:dyDescent="0.3">
      <c r="A690" t="s">
        <v>699</v>
      </c>
      <c r="B690" t="s">
        <v>1698</v>
      </c>
      <c r="C690">
        <v>17</v>
      </c>
      <c r="D690">
        <v>5</v>
      </c>
      <c r="E690">
        <v>18</v>
      </c>
      <c r="F690">
        <v>13</v>
      </c>
      <c r="G690">
        <v>20</v>
      </c>
      <c r="H690">
        <v>6</v>
      </c>
    </row>
    <row r="691" spans="1:8" x14ac:dyDescent="0.3">
      <c r="A691" t="s">
        <v>700</v>
      </c>
      <c r="B691" t="s">
        <v>1699</v>
      </c>
      <c r="C691">
        <v>13</v>
      </c>
      <c r="D691">
        <v>6</v>
      </c>
      <c r="E691">
        <v>19</v>
      </c>
      <c r="F691">
        <v>20</v>
      </c>
      <c r="G691">
        <v>15</v>
      </c>
      <c r="H691">
        <v>25</v>
      </c>
    </row>
    <row r="692" spans="1:8" x14ac:dyDescent="0.3">
      <c r="A692" t="s">
        <v>701</v>
      </c>
      <c r="B692" t="s">
        <v>1700</v>
      </c>
      <c r="C692">
        <v>6</v>
      </c>
      <c r="D692">
        <v>14</v>
      </c>
      <c r="E692">
        <v>21</v>
      </c>
      <c r="F692">
        <v>14</v>
      </c>
      <c r="G692">
        <v>5</v>
      </c>
      <c r="H692">
        <v>7</v>
      </c>
    </row>
    <row r="693" spans="1:8" x14ac:dyDescent="0.3">
      <c r="A693" t="s">
        <v>702</v>
      </c>
      <c r="B693" t="s">
        <v>1701</v>
      </c>
      <c r="C693">
        <v>11</v>
      </c>
      <c r="D693">
        <v>10</v>
      </c>
      <c r="E693">
        <v>22</v>
      </c>
      <c r="F693">
        <v>11</v>
      </c>
      <c r="G693">
        <v>21</v>
      </c>
      <c r="H693">
        <v>10</v>
      </c>
    </row>
    <row r="694" spans="1:8" x14ac:dyDescent="0.3">
      <c r="A694" t="s">
        <v>703</v>
      </c>
      <c r="B694" t="s">
        <v>1702</v>
      </c>
      <c r="C694">
        <v>14</v>
      </c>
      <c r="D694">
        <v>19</v>
      </c>
      <c r="E694">
        <v>21</v>
      </c>
      <c r="F694">
        <v>25</v>
      </c>
      <c r="G694">
        <v>16</v>
      </c>
      <c r="H694">
        <v>7</v>
      </c>
    </row>
    <row r="695" spans="1:8" x14ac:dyDescent="0.3">
      <c r="A695" t="s">
        <v>704</v>
      </c>
      <c r="B695" t="s">
        <v>1703</v>
      </c>
      <c r="C695">
        <v>13</v>
      </c>
      <c r="D695">
        <v>18</v>
      </c>
      <c r="E695">
        <v>25</v>
      </c>
      <c r="F695">
        <v>16</v>
      </c>
      <c r="G695">
        <v>19</v>
      </c>
      <c r="H695">
        <v>8</v>
      </c>
    </row>
    <row r="696" spans="1:8" x14ac:dyDescent="0.3">
      <c r="A696" t="s">
        <v>705</v>
      </c>
      <c r="B696" t="s">
        <v>1704</v>
      </c>
      <c r="C696">
        <v>18</v>
      </c>
      <c r="D696">
        <v>10</v>
      </c>
      <c r="E696">
        <v>7</v>
      </c>
      <c r="F696">
        <v>23</v>
      </c>
      <c r="G696">
        <v>6</v>
      </c>
      <c r="H696">
        <v>6</v>
      </c>
    </row>
    <row r="697" spans="1:8" x14ac:dyDescent="0.3">
      <c r="A697" t="s">
        <v>706</v>
      </c>
      <c r="B697" t="s">
        <v>1705</v>
      </c>
      <c r="C697">
        <v>6</v>
      </c>
      <c r="D697">
        <v>7</v>
      </c>
      <c r="E697">
        <v>12</v>
      </c>
      <c r="F697">
        <v>21</v>
      </c>
      <c r="G697">
        <v>8</v>
      </c>
      <c r="H697">
        <v>19</v>
      </c>
    </row>
    <row r="698" spans="1:8" x14ac:dyDescent="0.3">
      <c r="A698" t="s">
        <v>707</v>
      </c>
      <c r="B698" t="s">
        <v>1706</v>
      </c>
      <c r="C698">
        <v>25</v>
      </c>
      <c r="D698">
        <v>21</v>
      </c>
      <c r="E698">
        <v>11</v>
      </c>
      <c r="F698">
        <v>18</v>
      </c>
      <c r="G698">
        <v>11</v>
      </c>
      <c r="H698">
        <v>22</v>
      </c>
    </row>
    <row r="699" spans="1:8" x14ac:dyDescent="0.3">
      <c r="A699" t="s">
        <v>708</v>
      </c>
      <c r="B699" t="s">
        <v>1707</v>
      </c>
      <c r="C699">
        <v>6</v>
      </c>
      <c r="D699">
        <v>10</v>
      </c>
      <c r="E699">
        <v>11</v>
      </c>
      <c r="F699">
        <v>9</v>
      </c>
      <c r="G699">
        <v>22</v>
      </c>
      <c r="H699">
        <v>20</v>
      </c>
    </row>
    <row r="700" spans="1:8" x14ac:dyDescent="0.3">
      <c r="A700" t="s">
        <v>709</v>
      </c>
      <c r="B700" t="s">
        <v>1708</v>
      </c>
      <c r="C700">
        <v>18</v>
      </c>
      <c r="D700">
        <v>5</v>
      </c>
      <c r="E700">
        <v>22</v>
      </c>
      <c r="F700">
        <v>18</v>
      </c>
      <c r="G700">
        <v>23</v>
      </c>
      <c r="H700">
        <v>7</v>
      </c>
    </row>
    <row r="701" spans="1:8" x14ac:dyDescent="0.3">
      <c r="A701" t="s">
        <v>710</v>
      </c>
      <c r="B701" t="s">
        <v>1709</v>
      </c>
      <c r="C701">
        <v>8</v>
      </c>
      <c r="D701">
        <v>15</v>
      </c>
      <c r="E701">
        <v>14</v>
      </c>
      <c r="F701">
        <v>23</v>
      </c>
      <c r="G701">
        <v>16</v>
      </c>
      <c r="H701">
        <v>19</v>
      </c>
    </row>
    <row r="702" spans="1:8" x14ac:dyDescent="0.3">
      <c r="A702" t="s">
        <v>711</v>
      </c>
      <c r="B702" t="s">
        <v>1710</v>
      </c>
      <c r="C702">
        <v>13</v>
      </c>
      <c r="D702">
        <v>17</v>
      </c>
      <c r="E702">
        <v>12</v>
      </c>
      <c r="F702">
        <v>24</v>
      </c>
      <c r="G702">
        <v>17</v>
      </c>
      <c r="H702">
        <v>18</v>
      </c>
    </row>
    <row r="703" spans="1:8" x14ac:dyDescent="0.3">
      <c r="A703" t="s">
        <v>712</v>
      </c>
      <c r="B703" t="s">
        <v>1711</v>
      </c>
      <c r="C703">
        <v>11</v>
      </c>
      <c r="D703">
        <v>23</v>
      </c>
      <c r="E703">
        <v>15</v>
      </c>
      <c r="F703">
        <v>25</v>
      </c>
      <c r="G703">
        <v>9</v>
      </c>
      <c r="H703">
        <v>6</v>
      </c>
    </row>
    <row r="704" spans="1:8" x14ac:dyDescent="0.3">
      <c r="A704" t="s">
        <v>713</v>
      </c>
      <c r="B704" t="s">
        <v>1712</v>
      </c>
      <c r="C704">
        <v>9</v>
      </c>
      <c r="D704">
        <v>21</v>
      </c>
      <c r="E704">
        <v>19</v>
      </c>
      <c r="F704">
        <v>7</v>
      </c>
      <c r="G704">
        <v>23</v>
      </c>
      <c r="H704">
        <v>7</v>
      </c>
    </row>
    <row r="705" spans="1:8" x14ac:dyDescent="0.3">
      <c r="A705" t="s">
        <v>714</v>
      </c>
      <c r="B705" t="s">
        <v>1713</v>
      </c>
      <c r="C705">
        <v>24</v>
      </c>
      <c r="D705">
        <v>11</v>
      </c>
      <c r="E705">
        <v>25</v>
      </c>
      <c r="F705">
        <v>9</v>
      </c>
      <c r="G705">
        <v>20</v>
      </c>
      <c r="H705">
        <v>13</v>
      </c>
    </row>
    <row r="706" spans="1:8" x14ac:dyDescent="0.3">
      <c r="A706" t="s">
        <v>715</v>
      </c>
      <c r="B706" t="s">
        <v>1714</v>
      </c>
      <c r="C706">
        <v>9</v>
      </c>
      <c r="D706">
        <v>22</v>
      </c>
      <c r="E706">
        <v>8</v>
      </c>
      <c r="F706">
        <v>6</v>
      </c>
      <c r="G706">
        <v>17</v>
      </c>
      <c r="H706">
        <v>10</v>
      </c>
    </row>
    <row r="707" spans="1:8" x14ac:dyDescent="0.3">
      <c r="A707" t="s">
        <v>716</v>
      </c>
      <c r="B707" t="s">
        <v>1715</v>
      </c>
      <c r="C707">
        <v>21</v>
      </c>
      <c r="D707">
        <v>22</v>
      </c>
      <c r="E707">
        <v>16</v>
      </c>
      <c r="F707">
        <v>7</v>
      </c>
      <c r="G707">
        <v>6</v>
      </c>
      <c r="H707">
        <v>8</v>
      </c>
    </row>
    <row r="708" spans="1:8" x14ac:dyDescent="0.3">
      <c r="A708" t="s">
        <v>717</v>
      </c>
      <c r="B708" t="s">
        <v>1716</v>
      </c>
      <c r="C708">
        <v>11</v>
      </c>
      <c r="D708">
        <v>20</v>
      </c>
      <c r="E708">
        <v>19</v>
      </c>
      <c r="F708">
        <v>13</v>
      </c>
      <c r="G708">
        <v>21</v>
      </c>
      <c r="H708">
        <v>10</v>
      </c>
    </row>
    <row r="709" spans="1:8" x14ac:dyDescent="0.3">
      <c r="A709" t="s">
        <v>718</v>
      </c>
      <c r="B709" t="s">
        <v>1717</v>
      </c>
      <c r="C709">
        <v>21</v>
      </c>
      <c r="D709">
        <v>6</v>
      </c>
      <c r="E709">
        <v>14</v>
      </c>
      <c r="F709">
        <v>16</v>
      </c>
      <c r="G709">
        <v>9</v>
      </c>
      <c r="H709">
        <v>13</v>
      </c>
    </row>
    <row r="710" spans="1:8" x14ac:dyDescent="0.3">
      <c r="A710" t="s">
        <v>719</v>
      </c>
      <c r="B710" t="s">
        <v>1718</v>
      </c>
      <c r="C710">
        <v>11</v>
      </c>
      <c r="D710">
        <v>19</v>
      </c>
      <c r="E710">
        <v>6</v>
      </c>
      <c r="F710">
        <v>20</v>
      </c>
      <c r="G710">
        <v>15</v>
      </c>
      <c r="H710">
        <v>20</v>
      </c>
    </row>
    <row r="711" spans="1:8" x14ac:dyDescent="0.3">
      <c r="A711" t="s">
        <v>720</v>
      </c>
      <c r="B711" t="s">
        <v>1719</v>
      </c>
      <c r="C711">
        <v>8</v>
      </c>
      <c r="D711">
        <v>18</v>
      </c>
      <c r="E711">
        <v>25</v>
      </c>
      <c r="F711">
        <v>16</v>
      </c>
      <c r="G711">
        <v>22</v>
      </c>
      <c r="H711">
        <v>14</v>
      </c>
    </row>
    <row r="712" spans="1:8" x14ac:dyDescent="0.3">
      <c r="A712" t="s">
        <v>721</v>
      </c>
      <c r="B712" t="s">
        <v>1720</v>
      </c>
      <c r="C712">
        <v>24</v>
      </c>
      <c r="D712">
        <v>12</v>
      </c>
      <c r="E712">
        <v>24</v>
      </c>
      <c r="F712">
        <v>12</v>
      </c>
      <c r="G712">
        <v>15</v>
      </c>
      <c r="H712">
        <v>20</v>
      </c>
    </row>
    <row r="713" spans="1:8" x14ac:dyDescent="0.3">
      <c r="A713" t="s">
        <v>722</v>
      </c>
      <c r="B713" t="s">
        <v>1721</v>
      </c>
      <c r="C713">
        <v>23</v>
      </c>
      <c r="D713">
        <v>12</v>
      </c>
      <c r="E713">
        <v>23</v>
      </c>
      <c r="F713">
        <v>13</v>
      </c>
      <c r="G713">
        <v>11</v>
      </c>
      <c r="H713">
        <v>25</v>
      </c>
    </row>
    <row r="714" spans="1:8" x14ac:dyDescent="0.3">
      <c r="A714" t="s">
        <v>723</v>
      </c>
      <c r="B714" t="s">
        <v>1722</v>
      </c>
      <c r="C714">
        <v>15</v>
      </c>
      <c r="D714">
        <v>11</v>
      </c>
      <c r="E714">
        <v>8</v>
      </c>
      <c r="F714">
        <v>8</v>
      </c>
      <c r="G714">
        <v>6</v>
      </c>
      <c r="H714">
        <v>17</v>
      </c>
    </row>
    <row r="715" spans="1:8" x14ac:dyDescent="0.3">
      <c r="A715" t="s">
        <v>724</v>
      </c>
      <c r="B715" t="s">
        <v>1723</v>
      </c>
      <c r="C715">
        <v>20</v>
      </c>
      <c r="D715">
        <v>5</v>
      </c>
      <c r="E715">
        <v>14</v>
      </c>
      <c r="F715">
        <v>23</v>
      </c>
      <c r="G715">
        <v>7</v>
      </c>
      <c r="H715">
        <v>14</v>
      </c>
    </row>
    <row r="716" spans="1:8" x14ac:dyDescent="0.3">
      <c r="A716" t="s">
        <v>725</v>
      </c>
      <c r="B716" t="s">
        <v>1724</v>
      </c>
      <c r="C716">
        <v>18</v>
      </c>
      <c r="D716">
        <v>18</v>
      </c>
      <c r="E716">
        <v>24</v>
      </c>
      <c r="F716">
        <v>12</v>
      </c>
      <c r="G716">
        <v>21</v>
      </c>
      <c r="H716">
        <v>5</v>
      </c>
    </row>
    <row r="717" spans="1:8" x14ac:dyDescent="0.3">
      <c r="A717" t="s">
        <v>726</v>
      </c>
      <c r="B717" t="s">
        <v>1725</v>
      </c>
      <c r="C717">
        <v>18</v>
      </c>
      <c r="D717">
        <v>16</v>
      </c>
      <c r="E717">
        <v>21</v>
      </c>
      <c r="F717">
        <v>5</v>
      </c>
      <c r="G717">
        <v>20</v>
      </c>
      <c r="H717">
        <v>25</v>
      </c>
    </row>
    <row r="718" spans="1:8" x14ac:dyDescent="0.3">
      <c r="A718" t="s">
        <v>727</v>
      </c>
      <c r="B718" t="s">
        <v>1726</v>
      </c>
      <c r="C718">
        <v>19</v>
      </c>
      <c r="D718">
        <v>14</v>
      </c>
      <c r="E718">
        <v>10</v>
      </c>
      <c r="F718">
        <v>13</v>
      </c>
      <c r="G718">
        <v>19</v>
      </c>
      <c r="H718">
        <v>13</v>
      </c>
    </row>
    <row r="719" spans="1:8" x14ac:dyDescent="0.3">
      <c r="A719" t="s">
        <v>728</v>
      </c>
      <c r="B719" t="s">
        <v>1727</v>
      </c>
      <c r="C719">
        <v>24</v>
      </c>
      <c r="D719">
        <v>25</v>
      </c>
      <c r="E719">
        <v>12</v>
      </c>
      <c r="F719">
        <v>16</v>
      </c>
      <c r="G719">
        <v>9</v>
      </c>
      <c r="H719">
        <v>14</v>
      </c>
    </row>
    <row r="720" spans="1:8" x14ac:dyDescent="0.3">
      <c r="A720" t="s">
        <v>729</v>
      </c>
      <c r="B720" t="s">
        <v>1728</v>
      </c>
      <c r="C720">
        <v>9</v>
      </c>
      <c r="D720">
        <v>5</v>
      </c>
      <c r="E720">
        <v>24</v>
      </c>
      <c r="F720">
        <v>18</v>
      </c>
      <c r="G720">
        <v>10</v>
      </c>
      <c r="H720">
        <v>25</v>
      </c>
    </row>
    <row r="721" spans="1:8" x14ac:dyDescent="0.3">
      <c r="A721" t="s">
        <v>730</v>
      </c>
      <c r="B721" t="s">
        <v>1729</v>
      </c>
      <c r="C721">
        <v>16</v>
      </c>
      <c r="D721">
        <v>15</v>
      </c>
      <c r="E721">
        <v>19</v>
      </c>
      <c r="F721">
        <v>23</v>
      </c>
      <c r="G721">
        <v>18</v>
      </c>
      <c r="H721">
        <v>24</v>
      </c>
    </row>
    <row r="722" spans="1:8" x14ac:dyDescent="0.3">
      <c r="A722" t="s">
        <v>731</v>
      </c>
      <c r="B722" t="s">
        <v>1730</v>
      </c>
      <c r="C722">
        <v>18</v>
      </c>
      <c r="D722">
        <v>15</v>
      </c>
      <c r="E722">
        <v>12</v>
      </c>
      <c r="F722">
        <v>9</v>
      </c>
      <c r="G722">
        <v>5</v>
      </c>
      <c r="H722">
        <v>7</v>
      </c>
    </row>
    <row r="723" spans="1:8" x14ac:dyDescent="0.3">
      <c r="A723" t="s">
        <v>732</v>
      </c>
      <c r="B723" t="s">
        <v>1731</v>
      </c>
      <c r="C723">
        <v>15</v>
      </c>
      <c r="D723">
        <v>8</v>
      </c>
      <c r="E723">
        <v>18</v>
      </c>
      <c r="F723">
        <v>24</v>
      </c>
      <c r="G723">
        <v>24</v>
      </c>
      <c r="H723">
        <v>20</v>
      </c>
    </row>
    <row r="724" spans="1:8" x14ac:dyDescent="0.3">
      <c r="A724" t="s">
        <v>733</v>
      </c>
      <c r="B724" t="s">
        <v>1732</v>
      </c>
      <c r="C724">
        <v>21</v>
      </c>
      <c r="D724">
        <v>16</v>
      </c>
      <c r="E724">
        <v>24</v>
      </c>
      <c r="F724">
        <v>12</v>
      </c>
      <c r="G724">
        <v>17</v>
      </c>
      <c r="H724">
        <v>11</v>
      </c>
    </row>
    <row r="725" spans="1:8" x14ac:dyDescent="0.3">
      <c r="A725" t="s">
        <v>734</v>
      </c>
      <c r="B725" t="s">
        <v>1733</v>
      </c>
      <c r="C725">
        <v>5</v>
      </c>
      <c r="D725">
        <v>24</v>
      </c>
      <c r="E725">
        <v>21</v>
      </c>
      <c r="F725">
        <v>24</v>
      </c>
      <c r="G725">
        <v>5</v>
      </c>
      <c r="H725">
        <v>21</v>
      </c>
    </row>
    <row r="726" spans="1:8" x14ac:dyDescent="0.3">
      <c r="A726" t="s">
        <v>735</v>
      </c>
      <c r="B726" t="s">
        <v>1734</v>
      </c>
      <c r="C726">
        <v>16</v>
      </c>
      <c r="D726">
        <v>14</v>
      </c>
      <c r="E726">
        <v>15</v>
      </c>
      <c r="F726">
        <v>16</v>
      </c>
      <c r="G726">
        <v>14</v>
      </c>
      <c r="H726">
        <v>22</v>
      </c>
    </row>
    <row r="727" spans="1:8" x14ac:dyDescent="0.3">
      <c r="A727" t="s">
        <v>736</v>
      </c>
      <c r="B727" t="s">
        <v>1735</v>
      </c>
      <c r="C727">
        <v>16</v>
      </c>
      <c r="D727">
        <v>9</v>
      </c>
      <c r="E727">
        <v>10</v>
      </c>
      <c r="F727">
        <v>16</v>
      </c>
      <c r="G727">
        <v>8</v>
      </c>
      <c r="H727">
        <v>8</v>
      </c>
    </row>
    <row r="728" spans="1:8" x14ac:dyDescent="0.3">
      <c r="A728" t="s">
        <v>737</v>
      </c>
      <c r="B728" t="s">
        <v>1736</v>
      </c>
      <c r="C728">
        <v>10</v>
      </c>
      <c r="D728">
        <v>5</v>
      </c>
      <c r="E728">
        <v>5</v>
      </c>
      <c r="F728">
        <v>7</v>
      </c>
      <c r="G728">
        <v>14</v>
      </c>
      <c r="H728">
        <v>24</v>
      </c>
    </row>
    <row r="729" spans="1:8" x14ac:dyDescent="0.3">
      <c r="A729" t="s">
        <v>738</v>
      </c>
      <c r="B729" t="s">
        <v>1737</v>
      </c>
      <c r="C729">
        <v>5</v>
      </c>
      <c r="D729">
        <v>7</v>
      </c>
      <c r="E729">
        <v>6</v>
      </c>
      <c r="F729">
        <v>12</v>
      </c>
      <c r="G729">
        <v>5</v>
      </c>
      <c r="H729">
        <v>5</v>
      </c>
    </row>
    <row r="730" spans="1:8" x14ac:dyDescent="0.3">
      <c r="A730" t="s">
        <v>739</v>
      </c>
      <c r="B730" t="s">
        <v>1738</v>
      </c>
      <c r="C730">
        <v>13</v>
      </c>
      <c r="D730">
        <v>17</v>
      </c>
      <c r="E730">
        <v>13</v>
      </c>
      <c r="F730">
        <v>10</v>
      </c>
      <c r="G730">
        <v>8</v>
      </c>
      <c r="H730">
        <v>23</v>
      </c>
    </row>
    <row r="731" spans="1:8" x14ac:dyDescent="0.3">
      <c r="A731" t="s">
        <v>740</v>
      </c>
      <c r="B731" t="s">
        <v>1739</v>
      </c>
      <c r="C731">
        <v>12</v>
      </c>
      <c r="D731">
        <v>20</v>
      </c>
      <c r="E731">
        <v>15</v>
      </c>
      <c r="F731">
        <v>20</v>
      </c>
      <c r="G731">
        <v>16</v>
      </c>
      <c r="H731">
        <v>5</v>
      </c>
    </row>
    <row r="732" spans="1:8" x14ac:dyDescent="0.3">
      <c r="A732" t="s">
        <v>741</v>
      </c>
      <c r="B732" t="s">
        <v>1740</v>
      </c>
      <c r="C732">
        <v>23</v>
      </c>
      <c r="D732">
        <v>9</v>
      </c>
      <c r="E732">
        <v>19</v>
      </c>
      <c r="F732">
        <v>14</v>
      </c>
      <c r="G732">
        <v>7</v>
      </c>
      <c r="H732">
        <v>11</v>
      </c>
    </row>
    <row r="733" spans="1:8" x14ac:dyDescent="0.3">
      <c r="A733" t="s">
        <v>742</v>
      </c>
      <c r="B733" t="s">
        <v>1741</v>
      </c>
      <c r="C733">
        <v>17</v>
      </c>
      <c r="D733">
        <v>24</v>
      </c>
      <c r="E733">
        <v>12</v>
      </c>
      <c r="F733">
        <v>5</v>
      </c>
      <c r="G733">
        <v>18</v>
      </c>
      <c r="H733">
        <v>14</v>
      </c>
    </row>
    <row r="734" spans="1:8" x14ac:dyDescent="0.3">
      <c r="A734" t="s">
        <v>743</v>
      </c>
      <c r="B734" t="s">
        <v>1742</v>
      </c>
      <c r="C734">
        <v>11</v>
      </c>
      <c r="D734">
        <v>20</v>
      </c>
      <c r="E734">
        <v>16</v>
      </c>
      <c r="F734">
        <v>8</v>
      </c>
      <c r="G734">
        <v>12</v>
      </c>
      <c r="H734">
        <v>18</v>
      </c>
    </row>
    <row r="735" spans="1:8" x14ac:dyDescent="0.3">
      <c r="A735" t="s">
        <v>744</v>
      </c>
      <c r="B735" t="s">
        <v>1743</v>
      </c>
      <c r="C735">
        <v>7</v>
      </c>
      <c r="D735">
        <v>16</v>
      </c>
      <c r="E735">
        <v>13</v>
      </c>
      <c r="F735">
        <v>17</v>
      </c>
      <c r="G735">
        <v>16</v>
      </c>
      <c r="H735">
        <v>20</v>
      </c>
    </row>
    <row r="736" spans="1:8" x14ac:dyDescent="0.3">
      <c r="A736" t="s">
        <v>745</v>
      </c>
      <c r="B736" t="s">
        <v>1744</v>
      </c>
      <c r="C736">
        <v>12</v>
      </c>
      <c r="D736">
        <v>12</v>
      </c>
      <c r="E736">
        <v>17</v>
      </c>
      <c r="F736">
        <v>7</v>
      </c>
      <c r="G736">
        <v>15</v>
      </c>
      <c r="H736">
        <v>7</v>
      </c>
    </row>
    <row r="737" spans="1:8" x14ac:dyDescent="0.3">
      <c r="A737" t="s">
        <v>746</v>
      </c>
      <c r="B737" t="s">
        <v>1745</v>
      </c>
      <c r="C737">
        <v>22</v>
      </c>
      <c r="D737">
        <v>25</v>
      </c>
      <c r="E737">
        <v>14</v>
      </c>
      <c r="F737">
        <v>21</v>
      </c>
      <c r="G737">
        <v>16</v>
      </c>
      <c r="H737">
        <v>22</v>
      </c>
    </row>
    <row r="738" spans="1:8" x14ac:dyDescent="0.3">
      <c r="A738" t="s">
        <v>747</v>
      </c>
      <c r="B738" t="s">
        <v>1746</v>
      </c>
      <c r="C738">
        <v>9</v>
      </c>
      <c r="D738">
        <v>13</v>
      </c>
      <c r="E738">
        <v>5</v>
      </c>
      <c r="F738">
        <v>17</v>
      </c>
      <c r="G738">
        <v>7</v>
      </c>
      <c r="H738">
        <v>11</v>
      </c>
    </row>
    <row r="739" spans="1:8" x14ac:dyDescent="0.3">
      <c r="A739" t="s">
        <v>748</v>
      </c>
      <c r="B739" t="s">
        <v>1747</v>
      </c>
      <c r="C739">
        <v>5</v>
      </c>
      <c r="D739">
        <v>10</v>
      </c>
      <c r="E739">
        <v>24</v>
      </c>
      <c r="F739">
        <v>12</v>
      </c>
      <c r="G739">
        <v>23</v>
      </c>
      <c r="H739">
        <v>23</v>
      </c>
    </row>
    <row r="740" spans="1:8" x14ac:dyDescent="0.3">
      <c r="A740" t="s">
        <v>749</v>
      </c>
      <c r="B740" t="s">
        <v>1748</v>
      </c>
      <c r="C740">
        <v>11</v>
      </c>
      <c r="D740">
        <v>15</v>
      </c>
      <c r="E740">
        <v>14</v>
      </c>
      <c r="F740">
        <v>18</v>
      </c>
      <c r="G740">
        <v>13</v>
      </c>
      <c r="H740">
        <v>15</v>
      </c>
    </row>
    <row r="741" spans="1:8" x14ac:dyDescent="0.3">
      <c r="A741" t="s">
        <v>750</v>
      </c>
      <c r="B741" t="s">
        <v>1749</v>
      </c>
      <c r="C741">
        <v>10</v>
      </c>
      <c r="D741">
        <v>24</v>
      </c>
      <c r="E741">
        <v>5</v>
      </c>
      <c r="F741">
        <v>13</v>
      </c>
      <c r="G741">
        <v>16</v>
      </c>
      <c r="H741">
        <v>9</v>
      </c>
    </row>
    <row r="742" spans="1:8" x14ac:dyDescent="0.3">
      <c r="A742" t="s">
        <v>751</v>
      </c>
      <c r="B742" t="s">
        <v>1750</v>
      </c>
      <c r="C742">
        <v>11</v>
      </c>
      <c r="D742">
        <v>21</v>
      </c>
      <c r="E742">
        <v>23</v>
      </c>
      <c r="F742">
        <v>22</v>
      </c>
      <c r="G742">
        <v>20</v>
      </c>
      <c r="H742">
        <v>20</v>
      </c>
    </row>
    <row r="743" spans="1:8" x14ac:dyDescent="0.3">
      <c r="A743" t="s">
        <v>752</v>
      </c>
      <c r="B743" t="s">
        <v>1751</v>
      </c>
      <c r="C743">
        <v>8</v>
      </c>
      <c r="D743">
        <v>20</v>
      </c>
      <c r="E743">
        <v>25</v>
      </c>
      <c r="F743">
        <v>7</v>
      </c>
      <c r="G743">
        <v>14</v>
      </c>
      <c r="H743">
        <v>18</v>
      </c>
    </row>
    <row r="744" spans="1:8" x14ac:dyDescent="0.3">
      <c r="A744" t="s">
        <v>753</v>
      </c>
      <c r="B744" t="s">
        <v>1752</v>
      </c>
      <c r="C744">
        <v>17</v>
      </c>
      <c r="D744">
        <v>19</v>
      </c>
      <c r="E744">
        <v>7</v>
      </c>
      <c r="F744">
        <v>19</v>
      </c>
      <c r="G744">
        <v>6</v>
      </c>
      <c r="H744">
        <v>21</v>
      </c>
    </row>
    <row r="745" spans="1:8" x14ac:dyDescent="0.3">
      <c r="A745" t="s">
        <v>754</v>
      </c>
      <c r="B745" t="s">
        <v>1753</v>
      </c>
      <c r="C745">
        <v>17</v>
      </c>
      <c r="D745">
        <v>18</v>
      </c>
      <c r="E745">
        <v>18</v>
      </c>
      <c r="F745">
        <v>5</v>
      </c>
      <c r="G745">
        <v>10</v>
      </c>
      <c r="H745">
        <v>14</v>
      </c>
    </row>
    <row r="746" spans="1:8" x14ac:dyDescent="0.3">
      <c r="A746" t="s">
        <v>755</v>
      </c>
      <c r="B746" t="s">
        <v>1754</v>
      </c>
      <c r="C746">
        <v>25</v>
      </c>
      <c r="D746">
        <v>14</v>
      </c>
      <c r="E746">
        <v>18</v>
      </c>
      <c r="F746">
        <v>12</v>
      </c>
      <c r="G746">
        <v>17</v>
      </c>
      <c r="H746">
        <v>10</v>
      </c>
    </row>
    <row r="747" spans="1:8" x14ac:dyDescent="0.3">
      <c r="A747" t="s">
        <v>756</v>
      </c>
      <c r="B747" t="s">
        <v>1755</v>
      </c>
      <c r="C747">
        <v>20</v>
      </c>
      <c r="D747">
        <v>11</v>
      </c>
      <c r="E747">
        <v>6</v>
      </c>
      <c r="F747">
        <v>7</v>
      </c>
      <c r="G747">
        <v>21</v>
      </c>
      <c r="H747">
        <v>11</v>
      </c>
    </row>
    <row r="748" spans="1:8" x14ac:dyDescent="0.3">
      <c r="A748" t="s">
        <v>757</v>
      </c>
      <c r="B748" t="s">
        <v>1756</v>
      </c>
      <c r="C748">
        <v>14</v>
      </c>
      <c r="D748">
        <v>14</v>
      </c>
      <c r="E748">
        <v>24</v>
      </c>
      <c r="F748">
        <v>23</v>
      </c>
      <c r="G748">
        <v>15</v>
      </c>
      <c r="H748">
        <v>20</v>
      </c>
    </row>
    <row r="749" spans="1:8" x14ac:dyDescent="0.3">
      <c r="A749" t="s">
        <v>758</v>
      </c>
      <c r="B749" t="s">
        <v>1757</v>
      </c>
      <c r="C749">
        <v>8</v>
      </c>
      <c r="D749">
        <v>19</v>
      </c>
      <c r="E749">
        <v>24</v>
      </c>
      <c r="F749">
        <v>8</v>
      </c>
      <c r="G749">
        <v>14</v>
      </c>
      <c r="H749">
        <v>11</v>
      </c>
    </row>
    <row r="750" spans="1:8" x14ac:dyDescent="0.3">
      <c r="A750" t="s">
        <v>759</v>
      </c>
      <c r="B750" t="s">
        <v>1036</v>
      </c>
      <c r="C750">
        <v>11</v>
      </c>
      <c r="D750">
        <v>16</v>
      </c>
      <c r="E750">
        <v>5</v>
      </c>
      <c r="F750">
        <v>7</v>
      </c>
      <c r="G750">
        <v>5</v>
      </c>
      <c r="H750">
        <v>19</v>
      </c>
    </row>
    <row r="751" spans="1:8" x14ac:dyDescent="0.3">
      <c r="A751" t="s">
        <v>760</v>
      </c>
      <c r="B751" t="s">
        <v>1758</v>
      </c>
      <c r="C751">
        <v>10</v>
      </c>
      <c r="D751">
        <v>18</v>
      </c>
      <c r="E751">
        <v>15</v>
      </c>
      <c r="F751">
        <v>7</v>
      </c>
      <c r="G751">
        <v>8</v>
      </c>
      <c r="H751">
        <v>8</v>
      </c>
    </row>
    <row r="752" spans="1:8" x14ac:dyDescent="0.3">
      <c r="A752" t="s">
        <v>761</v>
      </c>
      <c r="B752" t="s">
        <v>1759</v>
      </c>
      <c r="C752">
        <v>9</v>
      </c>
      <c r="D752">
        <v>5</v>
      </c>
      <c r="E752">
        <v>6</v>
      </c>
      <c r="F752">
        <v>25</v>
      </c>
      <c r="G752">
        <v>16</v>
      </c>
      <c r="H752">
        <v>21</v>
      </c>
    </row>
    <row r="753" spans="1:8" x14ac:dyDescent="0.3">
      <c r="A753" t="s">
        <v>762</v>
      </c>
      <c r="B753" t="s">
        <v>1760</v>
      </c>
      <c r="C753">
        <v>5</v>
      </c>
      <c r="D753">
        <v>8</v>
      </c>
      <c r="E753">
        <v>14</v>
      </c>
      <c r="F753">
        <v>19</v>
      </c>
      <c r="G753">
        <v>19</v>
      </c>
      <c r="H753">
        <v>16</v>
      </c>
    </row>
    <row r="754" spans="1:8" x14ac:dyDescent="0.3">
      <c r="A754" t="s">
        <v>763</v>
      </c>
      <c r="B754" t="s">
        <v>1761</v>
      </c>
      <c r="C754">
        <v>13</v>
      </c>
      <c r="D754">
        <v>16</v>
      </c>
      <c r="E754">
        <v>6</v>
      </c>
      <c r="F754">
        <v>21</v>
      </c>
      <c r="G754">
        <v>12</v>
      </c>
      <c r="H754">
        <v>14</v>
      </c>
    </row>
    <row r="755" spans="1:8" x14ac:dyDescent="0.3">
      <c r="A755" t="s">
        <v>764</v>
      </c>
      <c r="B755" t="s">
        <v>1762</v>
      </c>
      <c r="C755">
        <v>5</v>
      </c>
      <c r="D755">
        <v>24</v>
      </c>
      <c r="E755">
        <v>12</v>
      </c>
      <c r="F755">
        <v>24</v>
      </c>
      <c r="G755">
        <v>22</v>
      </c>
      <c r="H755">
        <v>22</v>
      </c>
    </row>
    <row r="756" spans="1:8" x14ac:dyDescent="0.3">
      <c r="A756" t="s">
        <v>765</v>
      </c>
      <c r="B756" t="s">
        <v>1763</v>
      </c>
      <c r="C756">
        <v>6</v>
      </c>
      <c r="D756">
        <v>5</v>
      </c>
      <c r="E756">
        <v>16</v>
      </c>
      <c r="F756">
        <v>24</v>
      </c>
      <c r="G756">
        <v>17</v>
      </c>
      <c r="H756">
        <v>25</v>
      </c>
    </row>
    <row r="757" spans="1:8" x14ac:dyDescent="0.3">
      <c r="A757" t="s">
        <v>766</v>
      </c>
      <c r="B757" t="s">
        <v>1764</v>
      </c>
      <c r="C757">
        <v>7</v>
      </c>
      <c r="D757">
        <v>15</v>
      </c>
      <c r="E757">
        <v>14</v>
      </c>
      <c r="F757">
        <v>15</v>
      </c>
      <c r="G757">
        <v>5</v>
      </c>
      <c r="H757">
        <v>7</v>
      </c>
    </row>
    <row r="758" spans="1:8" x14ac:dyDescent="0.3">
      <c r="A758" t="s">
        <v>767</v>
      </c>
      <c r="B758" t="s">
        <v>1765</v>
      </c>
      <c r="C758">
        <v>23</v>
      </c>
      <c r="D758">
        <v>13</v>
      </c>
      <c r="E758">
        <v>22</v>
      </c>
      <c r="F758">
        <v>12</v>
      </c>
      <c r="G758">
        <v>11</v>
      </c>
      <c r="H758">
        <v>9</v>
      </c>
    </row>
    <row r="759" spans="1:8" x14ac:dyDescent="0.3">
      <c r="A759" t="s">
        <v>768</v>
      </c>
      <c r="B759" t="s">
        <v>1766</v>
      </c>
      <c r="C759">
        <v>23</v>
      </c>
      <c r="D759">
        <v>9</v>
      </c>
      <c r="E759">
        <v>13</v>
      </c>
      <c r="F759">
        <v>13</v>
      </c>
      <c r="G759">
        <v>5</v>
      </c>
      <c r="H759">
        <v>7</v>
      </c>
    </row>
    <row r="760" spans="1:8" x14ac:dyDescent="0.3">
      <c r="A760" t="s">
        <v>769</v>
      </c>
      <c r="B760" t="s">
        <v>1767</v>
      </c>
      <c r="C760">
        <v>21</v>
      </c>
      <c r="D760">
        <v>13</v>
      </c>
      <c r="E760">
        <v>23</v>
      </c>
      <c r="F760">
        <v>24</v>
      </c>
      <c r="G760">
        <v>25</v>
      </c>
      <c r="H760">
        <v>25</v>
      </c>
    </row>
    <row r="761" spans="1:8" x14ac:dyDescent="0.3">
      <c r="A761" t="s">
        <v>770</v>
      </c>
      <c r="B761" t="s">
        <v>1768</v>
      </c>
      <c r="C761">
        <v>19</v>
      </c>
      <c r="D761">
        <v>10</v>
      </c>
      <c r="E761">
        <v>10</v>
      </c>
      <c r="F761">
        <v>6</v>
      </c>
      <c r="G761">
        <v>15</v>
      </c>
      <c r="H761">
        <v>22</v>
      </c>
    </row>
    <row r="762" spans="1:8" x14ac:dyDescent="0.3">
      <c r="A762" t="s">
        <v>771</v>
      </c>
      <c r="B762" t="s">
        <v>1769</v>
      </c>
      <c r="C762">
        <v>10</v>
      </c>
      <c r="D762">
        <v>6</v>
      </c>
      <c r="E762">
        <v>24</v>
      </c>
      <c r="F762">
        <v>13</v>
      </c>
      <c r="G762">
        <v>13</v>
      </c>
      <c r="H762">
        <v>5</v>
      </c>
    </row>
    <row r="763" spans="1:8" x14ac:dyDescent="0.3">
      <c r="A763" t="s">
        <v>772</v>
      </c>
      <c r="B763" t="s">
        <v>1770</v>
      </c>
      <c r="C763">
        <v>16</v>
      </c>
      <c r="D763">
        <v>23</v>
      </c>
      <c r="E763">
        <v>22</v>
      </c>
      <c r="F763">
        <v>9</v>
      </c>
      <c r="G763">
        <v>23</v>
      </c>
      <c r="H763">
        <v>16</v>
      </c>
    </row>
    <row r="764" spans="1:8" x14ac:dyDescent="0.3">
      <c r="A764" t="s">
        <v>773</v>
      </c>
      <c r="B764" t="s">
        <v>1771</v>
      </c>
      <c r="C764">
        <v>6</v>
      </c>
      <c r="D764">
        <v>10</v>
      </c>
      <c r="E764">
        <v>19</v>
      </c>
      <c r="F764">
        <v>5</v>
      </c>
      <c r="G764">
        <v>14</v>
      </c>
      <c r="H764">
        <v>24</v>
      </c>
    </row>
    <row r="765" spans="1:8" x14ac:dyDescent="0.3">
      <c r="A765" t="s">
        <v>774</v>
      </c>
      <c r="B765" t="s">
        <v>1772</v>
      </c>
      <c r="C765">
        <v>9</v>
      </c>
      <c r="D765">
        <v>8</v>
      </c>
      <c r="E765">
        <v>24</v>
      </c>
      <c r="F765">
        <v>18</v>
      </c>
      <c r="G765">
        <v>12</v>
      </c>
      <c r="H765">
        <v>12</v>
      </c>
    </row>
    <row r="766" spans="1:8" x14ac:dyDescent="0.3">
      <c r="A766" t="s">
        <v>775</v>
      </c>
      <c r="B766" t="s">
        <v>1773</v>
      </c>
      <c r="C766">
        <v>18</v>
      </c>
      <c r="D766">
        <v>12</v>
      </c>
      <c r="E766">
        <v>7</v>
      </c>
      <c r="F766">
        <v>17</v>
      </c>
      <c r="G766">
        <v>15</v>
      </c>
      <c r="H766">
        <v>17</v>
      </c>
    </row>
    <row r="767" spans="1:8" x14ac:dyDescent="0.3">
      <c r="A767" t="s">
        <v>776</v>
      </c>
      <c r="B767" t="s">
        <v>1774</v>
      </c>
      <c r="C767">
        <v>13</v>
      </c>
      <c r="D767">
        <v>19</v>
      </c>
      <c r="E767">
        <v>15</v>
      </c>
      <c r="F767">
        <v>11</v>
      </c>
      <c r="G767">
        <v>14</v>
      </c>
      <c r="H767">
        <v>12</v>
      </c>
    </row>
    <row r="768" spans="1:8" x14ac:dyDescent="0.3">
      <c r="A768" t="s">
        <v>777</v>
      </c>
      <c r="B768" t="s">
        <v>1775</v>
      </c>
      <c r="C768">
        <v>23</v>
      </c>
      <c r="D768">
        <v>7</v>
      </c>
      <c r="E768">
        <v>6</v>
      </c>
      <c r="F768">
        <v>11</v>
      </c>
      <c r="G768">
        <v>22</v>
      </c>
      <c r="H768">
        <v>22</v>
      </c>
    </row>
    <row r="769" spans="1:8" x14ac:dyDescent="0.3">
      <c r="A769" t="s">
        <v>778</v>
      </c>
      <c r="B769" t="s">
        <v>1776</v>
      </c>
      <c r="C769">
        <v>10</v>
      </c>
      <c r="D769">
        <v>25</v>
      </c>
      <c r="E769">
        <v>24</v>
      </c>
      <c r="F769">
        <v>10</v>
      </c>
      <c r="G769">
        <v>12</v>
      </c>
      <c r="H769">
        <v>11</v>
      </c>
    </row>
    <row r="770" spans="1:8" x14ac:dyDescent="0.3">
      <c r="A770" t="s">
        <v>779</v>
      </c>
      <c r="B770" t="s">
        <v>1777</v>
      </c>
      <c r="C770">
        <v>7</v>
      </c>
      <c r="D770">
        <v>24</v>
      </c>
      <c r="E770">
        <v>25</v>
      </c>
      <c r="F770">
        <v>23</v>
      </c>
      <c r="G770">
        <v>25</v>
      </c>
      <c r="H770">
        <v>24</v>
      </c>
    </row>
    <row r="771" spans="1:8" x14ac:dyDescent="0.3">
      <c r="A771" t="s">
        <v>780</v>
      </c>
      <c r="B771" t="s">
        <v>1778</v>
      </c>
      <c r="C771">
        <v>15</v>
      </c>
      <c r="D771">
        <v>5</v>
      </c>
      <c r="E771">
        <v>17</v>
      </c>
      <c r="F771">
        <v>11</v>
      </c>
      <c r="G771">
        <v>19</v>
      </c>
      <c r="H771">
        <v>22</v>
      </c>
    </row>
    <row r="772" spans="1:8" x14ac:dyDescent="0.3">
      <c r="A772" t="s">
        <v>781</v>
      </c>
      <c r="B772" t="s">
        <v>1779</v>
      </c>
      <c r="C772">
        <v>21</v>
      </c>
      <c r="D772">
        <v>14</v>
      </c>
      <c r="E772">
        <v>14</v>
      </c>
      <c r="F772">
        <v>19</v>
      </c>
      <c r="G772">
        <v>21</v>
      </c>
      <c r="H772">
        <v>23</v>
      </c>
    </row>
    <row r="773" spans="1:8" x14ac:dyDescent="0.3">
      <c r="A773" t="s">
        <v>782</v>
      </c>
      <c r="B773" t="s">
        <v>1780</v>
      </c>
      <c r="C773">
        <v>23</v>
      </c>
      <c r="D773">
        <v>23</v>
      </c>
      <c r="E773">
        <v>12</v>
      </c>
      <c r="F773">
        <v>15</v>
      </c>
      <c r="G773">
        <v>8</v>
      </c>
      <c r="H773">
        <v>20</v>
      </c>
    </row>
    <row r="774" spans="1:8" x14ac:dyDescent="0.3">
      <c r="A774" t="s">
        <v>783</v>
      </c>
      <c r="B774" t="s">
        <v>1781</v>
      </c>
      <c r="C774">
        <v>15</v>
      </c>
      <c r="D774">
        <v>21</v>
      </c>
      <c r="E774">
        <v>5</v>
      </c>
      <c r="F774">
        <v>6</v>
      </c>
      <c r="G774">
        <v>12</v>
      </c>
      <c r="H774">
        <v>9</v>
      </c>
    </row>
    <row r="775" spans="1:8" x14ac:dyDescent="0.3">
      <c r="A775" t="s">
        <v>784</v>
      </c>
      <c r="B775" t="s">
        <v>1782</v>
      </c>
      <c r="C775">
        <v>23</v>
      </c>
      <c r="D775">
        <v>6</v>
      </c>
      <c r="E775">
        <v>15</v>
      </c>
      <c r="F775">
        <v>11</v>
      </c>
      <c r="G775">
        <v>22</v>
      </c>
      <c r="H775">
        <v>12</v>
      </c>
    </row>
    <row r="776" spans="1:8" x14ac:dyDescent="0.3">
      <c r="A776" t="s">
        <v>785</v>
      </c>
      <c r="B776" t="s">
        <v>1783</v>
      </c>
      <c r="C776">
        <v>13</v>
      </c>
      <c r="D776">
        <v>7</v>
      </c>
      <c r="E776">
        <v>22</v>
      </c>
      <c r="F776">
        <v>5</v>
      </c>
      <c r="G776">
        <v>8</v>
      </c>
      <c r="H776">
        <v>17</v>
      </c>
    </row>
    <row r="777" spans="1:8" x14ac:dyDescent="0.3">
      <c r="A777" t="s">
        <v>786</v>
      </c>
      <c r="B777" t="s">
        <v>1784</v>
      </c>
      <c r="C777">
        <v>19</v>
      </c>
      <c r="D777">
        <v>20</v>
      </c>
      <c r="E777">
        <v>16</v>
      </c>
      <c r="F777">
        <v>15</v>
      </c>
      <c r="G777">
        <v>24</v>
      </c>
      <c r="H777">
        <v>16</v>
      </c>
    </row>
    <row r="778" spans="1:8" x14ac:dyDescent="0.3">
      <c r="A778" t="s">
        <v>787</v>
      </c>
      <c r="B778" t="s">
        <v>1785</v>
      </c>
      <c r="C778">
        <v>7</v>
      </c>
      <c r="D778">
        <v>19</v>
      </c>
      <c r="E778">
        <v>19</v>
      </c>
      <c r="F778">
        <v>10</v>
      </c>
      <c r="G778">
        <v>7</v>
      </c>
      <c r="H778">
        <v>7</v>
      </c>
    </row>
    <row r="779" spans="1:8" x14ac:dyDescent="0.3">
      <c r="A779" t="s">
        <v>788</v>
      </c>
      <c r="B779" t="s">
        <v>1786</v>
      </c>
      <c r="C779">
        <v>9</v>
      </c>
      <c r="D779">
        <v>12</v>
      </c>
      <c r="E779">
        <v>17</v>
      </c>
      <c r="F779">
        <v>7</v>
      </c>
      <c r="G779">
        <v>12</v>
      </c>
      <c r="H779">
        <v>15</v>
      </c>
    </row>
    <row r="780" spans="1:8" x14ac:dyDescent="0.3">
      <c r="A780" t="s">
        <v>789</v>
      </c>
      <c r="B780" t="s">
        <v>1787</v>
      </c>
      <c r="C780">
        <v>24</v>
      </c>
      <c r="D780">
        <v>11</v>
      </c>
      <c r="E780">
        <v>18</v>
      </c>
      <c r="F780">
        <v>22</v>
      </c>
      <c r="G780">
        <v>11</v>
      </c>
      <c r="H780">
        <v>5</v>
      </c>
    </row>
    <row r="781" spans="1:8" x14ac:dyDescent="0.3">
      <c r="A781" t="s">
        <v>790</v>
      </c>
      <c r="B781" t="s">
        <v>1788</v>
      </c>
      <c r="C781">
        <v>24</v>
      </c>
      <c r="D781">
        <v>15</v>
      </c>
      <c r="E781">
        <v>20</v>
      </c>
      <c r="F781">
        <v>9</v>
      </c>
      <c r="G781">
        <v>8</v>
      </c>
      <c r="H781">
        <v>13</v>
      </c>
    </row>
    <row r="782" spans="1:8" x14ac:dyDescent="0.3">
      <c r="A782" t="s">
        <v>791</v>
      </c>
      <c r="B782" t="s">
        <v>1789</v>
      </c>
      <c r="C782">
        <v>20</v>
      </c>
      <c r="D782">
        <v>25</v>
      </c>
      <c r="E782">
        <v>7</v>
      </c>
      <c r="F782">
        <v>16</v>
      </c>
      <c r="G782">
        <v>11</v>
      </c>
      <c r="H782">
        <v>15</v>
      </c>
    </row>
    <row r="783" spans="1:8" x14ac:dyDescent="0.3">
      <c r="A783" t="s">
        <v>792</v>
      </c>
      <c r="B783" t="s">
        <v>1790</v>
      </c>
      <c r="C783">
        <v>9</v>
      </c>
      <c r="D783">
        <v>6</v>
      </c>
      <c r="E783">
        <v>14</v>
      </c>
      <c r="F783">
        <v>24</v>
      </c>
      <c r="G783">
        <v>13</v>
      </c>
      <c r="H783">
        <v>25</v>
      </c>
    </row>
    <row r="784" spans="1:8" x14ac:dyDescent="0.3">
      <c r="A784" t="s">
        <v>793</v>
      </c>
      <c r="B784" t="s">
        <v>1791</v>
      </c>
      <c r="C784">
        <v>11</v>
      </c>
      <c r="D784">
        <v>13</v>
      </c>
      <c r="E784">
        <v>5</v>
      </c>
      <c r="F784">
        <v>25</v>
      </c>
      <c r="G784">
        <v>16</v>
      </c>
      <c r="H784">
        <v>23</v>
      </c>
    </row>
    <row r="785" spans="1:8" x14ac:dyDescent="0.3">
      <c r="A785" t="s">
        <v>794</v>
      </c>
      <c r="B785" t="s">
        <v>1792</v>
      </c>
      <c r="C785">
        <v>7</v>
      </c>
      <c r="D785">
        <v>5</v>
      </c>
      <c r="E785">
        <v>12</v>
      </c>
      <c r="F785">
        <v>16</v>
      </c>
      <c r="G785">
        <v>23</v>
      </c>
      <c r="H785">
        <v>10</v>
      </c>
    </row>
    <row r="786" spans="1:8" x14ac:dyDescent="0.3">
      <c r="A786" t="s">
        <v>795</v>
      </c>
      <c r="B786" t="s">
        <v>1793</v>
      </c>
      <c r="C786">
        <v>19</v>
      </c>
      <c r="D786">
        <v>18</v>
      </c>
      <c r="E786">
        <v>21</v>
      </c>
      <c r="F786">
        <v>23</v>
      </c>
      <c r="G786">
        <v>18</v>
      </c>
      <c r="H786">
        <v>18</v>
      </c>
    </row>
    <row r="787" spans="1:8" x14ac:dyDescent="0.3">
      <c r="A787" t="s">
        <v>796</v>
      </c>
      <c r="B787" t="s">
        <v>1794</v>
      </c>
      <c r="C787">
        <v>11</v>
      </c>
      <c r="D787">
        <v>16</v>
      </c>
      <c r="E787">
        <v>7</v>
      </c>
      <c r="F787">
        <v>22</v>
      </c>
      <c r="G787">
        <v>18</v>
      </c>
      <c r="H787">
        <v>12</v>
      </c>
    </row>
    <row r="788" spans="1:8" x14ac:dyDescent="0.3">
      <c r="A788" t="s">
        <v>797</v>
      </c>
      <c r="B788" t="s">
        <v>1795</v>
      </c>
      <c r="C788">
        <v>13</v>
      </c>
      <c r="D788">
        <v>7</v>
      </c>
      <c r="E788">
        <v>24</v>
      </c>
      <c r="F788">
        <v>12</v>
      </c>
      <c r="G788">
        <v>19</v>
      </c>
      <c r="H788">
        <v>7</v>
      </c>
    </row>
    <row r="789" spans="1:8" x14ac:dyDescent="0.3">
      <c r="A789" t="s">
        <v>798</v>
      </c>
      <c r="B789" t="s">
        <v>1796</v>
      </c>
      <c r="C789">
        <v>18</v>
      </c>
      <c r="D789">
        <v>13</v>
      </c>
      <c r="E789">
        <v>22</v>
      </c>
      <c r="F789">
        <v>17</v>
      </c>
      <c r="G789">
        <v>9</v>
      </c>
      <c r="H789">
        <v>9</v>
      </c>
    </row>
    <row r="790" spans="1:8" x14ac:dyDescent="0.3">
      <c r="A790" t="s">
        <v>799</v>
      </c>
      <c r="B790" t="s">
        <v>1797</v>
      </c>
      <c r="C790">
        <v>13</v>
      </c>
      <c r="D790">
        <v>19</v>
      </c>
      <c r="E790">
        <v>10</v>
      </c>
      <c r="F790">
        <v>16</v>
      </c>
      <c r="G790">
        <v>10</v>
      </c>
      <c r="H790">
        <v>21</v>
      </c>
    </row>
    <row r="791" spans="1:8" x14ac:dyDescent="0.3">
      <c r="A791" t="s">
        <v>800</v>
      </c>
      <c r="B791" t="s">
        <v>1798</v>
      </c>
      <c r="C791">
        <v>20</v>
      </c>
      <c r="D791">
        <v>13</v>
      </c>
      <c r="E791">
        <v>6</v>
      </c>
      <c r="F791">
        <v>25</v>
      </c>
      <c r="G791">
        <v>7</v>
      </c>
      <c r="H791">
        <v>19</v>
      </c>
    </row>
    <row r="792" spans="1:8" x14ac:dyDescent="0.3">
      <c r="A792" t="s">
        <v>801</v>
      </c>
      <c r="B792" t="s">
        <v>1799</v>
      </c>
      <c r="C792">
        <v>14</v>
      </c>
      <c r="D792">
        <v>24</v>
      </c>
      <c r="E792">
        <v>8</v>
      </c>
      <c r="F792">
        <v>18</v>
      </c>
      <c r="G792">
        <v>25</v>
      </c>
      <c r="H792">
        <v>8</v>
      </c>
    </row>
    <row r="793" spans="1:8" x14ac:dyDescent="0.3">
      <c r="A793" t="s">
        <v>802</v>
      </c>
      <c r="B793" t="s">
        <v>1800</v>
      </c>
      <c r="C793">
        <v>12</v>
      </c>
      <c r="D793">
        <v>24</v>
      </c>
      <c r="E793">
        <v>6</v>
      </c>
      <c r="F793">
        <v>17</v>
      </c>
      <c r="G793">
        <v>22</v>
      </c>
      <c r="H793">
        <v>20</v>
      </c>
    </row>
    <row r="794" spans="1:8" x14ac:dyDescent="0.3">
      <c r="A794" t="s">
        <v>803</v>
      </c>
      <c r="B794" t="s">
        <v>1801</v>
      </c>
      <c r="C794">
        <v>18</v>
      </c>
      <c r="D794">
        <v>18</v>
      </c>
      <c r="E794">
        <v>17</v>
      </c>
      <c r="F794">
        <v>22</v>
      </c>
      <c r="G794">
        <v>23</v>
      </c>
      <c r="H794">
        <v>5</v>
      </c>
    </row>
    <row r="795" spans="1:8" x14ac:dyDescent="0.3">
      <c r="A795" t="s">
        <v>804</v>
      </c>
      <c r="B795" t="s">
        <v>1802</v>
      </c>
      <c r="C795">
        <v>24</v>
      </c>
      <c r="D795">
        <v>14</v>
      </c>
      <c r="E795">
        <v>8</v>
      </c>
      <c r="F795">
        <v>23</v>
      </c>
      <c r="G795">
        <v>15</v>
      </c>
      <c r="H795">
        <v>10</v>
      </c>
    </row>
    <row r="796" spans="1:8" x14ac:dyDescent="0.3">
      <c r="A796" t="s">
        <v>805</v>
      </c>
      <c r="B796" t="s">
        <v>1803</v>
      </c>
      <c r="C796">
        <v>23</v>
      </c>
      <c r="D796">
        <v>24</v>
      </c>
      <c r="E796">
        <v>11</v>
      </c>
      <c r="F796">
        <v>21</v>
      </c>
      <c r="G796">
        <v>12</v>
      </c>
      <c r="H796">
        <v>18</v>
      </c>
    </row>
    <row r="797" spans="1:8" x14ac:dyDescent="0.3">
      <c r="A797" t="s">
        <v>806</v>
      </c>
      <c r="B797" t="s">
        <v>1804</v>
      </c>
      <c r="C797">
        <v>17</v>
      </c>
      <c r="D797">
        <v>12</v>
      </c>
      <c r="E797">
        <v>13</v>
      </c>
      <c r="F797">
        <v>25</v>
      </c>
      <c r="G797">
        <v>15</v>
      </c>
      <c r="H797">
        <v>6</v>
      </c>
    </row>
    <row r="798" spans="1:8" x14ac:dyDescent="0.3">
      <c r="A798" t="s">
        <v>807</v>
      </c>
      <c r="B798" t="s">
        <v>1805</v>
      </c>
      <c r="C798">
        <v>12</v>
      </c>
      <c r="D798">
        <v>13</v>
      </c>
      <c r="E798">
        <v>5</v>
      </c>
      <c r="F798">
        <v>7</v>
      </c>
      <c r="G798">
        <v>25</v>
      </c>
      <c r="H798">
        <v>16</v>
      </c>
    </row>
    <row r="799" spans="1:8" x14ac:dyDescent="0.3">
      <c r="A799" t="s">
        <v>808</v>
      </c>
      <c r="B799" t="s">
        <v>1806</v>
      </c>
      <c r="C799">
        <v>14</v>
      </c>
      <c r="D799">
        <v>8</v>
      </c>
      <c r="E799">
        <v>9</v>
      </c>
      <c r="F799">
        <v>8</v>
      </c>
      <c r="G799">
        <v>5</v>
      </c>
      <c r="H799">
        <v>7</v>
      </c>
    </row>
    <row r="800" spans="1:8" x14ac:dyDescent="0.3">
      <c r="A800" t="s">
        <v>809</v>
      </c>
      <c r="B800" t="s">
        <v>1807</v>
      </c>
      <c r="C800">
        <v>23</v>
      </c>
      <c r="D800">
        <v>18</v>
      </c>
      <c r="E800">
        <v>6</v>
      </c>
      <c r="F800">
        <v>18</v>
      </c>
      <c r="G800">
        <v>23</v>
      </c>
      <c r="H800">
        <v>9</v>
      </c>
    </row>
    <row r="801" spans="1:8" x14ac:dyDescent="0.3">
      <c r="A801" t="s">
        <v>810</v>
      </c>
      <c r="B801" t="s">
        <v>1808</v>
      </c>
      <c r="C801">
        <v>15</v>
      </c>
      <c r="D801">
        <v>25</v>
      </c>
      <c r="E801">
        <v>20</v>
      </c>
      <c r="F801">
        <v>23</v>
      </c>
      <c r="G801">
        <v>5</v>
      </c>
      <c r="H801">
        <v>21</v>
      </c>
    </row>
    <row r="802" spans="1:8" x14ac:dyDescent="0.3">
      <c r="A802" t="s">
        <v>811</v>
      </c>
      <c r="B802" t="s">
        <v>1809</v>
      </c>
      <c r="C802">
        <v>8</v>
      </c>
      <c r="D802">
        <v>11</v>
      </c>
      <c r="E802">
        <v>16</v>
      </c>
      <c r="F802">
        <v>7</v>
      </c>
      <c r="G802">
        <v>8</v>
      </c>
      <c r="H802">
        <v>17</v>
      </c>
    </row>
    <row r="803" spans="1:8" x14ac:dyDescent="0.3">
      <c r="A803" t="s">
        <v>812</v>
      </c>
      <c r="B803" t="s">
        <v>1810</v>
      </c>
      <c r="C803">
        <v>21</v>
      </c>
      <c r="D803">
        <v>22</v>
      </c>
      <c r="E803">
        <v>16</v>
      </c>
      <c r="F803">
        <v>16</v>
      </c>
      <c r="G803">
        <v>15</v>
      </c>
      <c r="H803">
        <v>22</v>
      </c>
    </row>
    <row r="804" spans="1:8" x14ac:dyDescent="0.3">
      <c r="A804" t="s">
        <v>813</v>
      </c>
      <c r="B804" t="s">
        <v>1811</v>
      </c>
      <c r="C804">
        <v>11</v>
      </c>
      <c r="D804">
        <v>6</v>
      </c>
      <c r="E804">
        <v>21</v>
      </c>
      <c r="F804">
        <v>12</v>
      </c>
      <c r="G804">
        <v>20</v>
      </c>
      <c r="H804">
        <v>15</v>
      </c>
    </row>
    <row r="805" spans="1:8" x14ac:dyDescent="0.3">
      <c r="A805" t="s">
        <v>814</v>
      </c>
      <c r="B805" t="s">
        <v>1812</v>
      </c>
      <c r="C805">
        <v>23</v>
      </c>
      <c r="D805">
        <v>21</v>
      </c>
      <c r="E805">
        <v>13</v>
      </c>
      <c r="F805">
        <v>10</v>
      </c>
      <c r="G805">
        <v>12</v>
      </c>
      <c r="H805">
        <v>11</v>
      </c>
    </row>
    <row r="806" spans="1:8" x14ac:dyDescent="0.3">
      <c r="A806" t="s">
        <v>815</v>
      </c>
      <c r="B806" t="s">
        <v>1813</v>
      </c>
      <c r="C806">
        <v>8</v>
      </c>
      <c r="D806">
        <v>12</v>
      </c>
      <c r="E806">
        <v>15</v>
      </c>
      <c r="F806">
        <v>9</v>
      </c>
      <c r="G806">
        <v>5</v>
      </c>
      <c r="H806">
        <v>16</v>
      </c>
    </row>
    <row r="807" spans="1:8" x14ac:dyDescent="0.3">
      <c r="A807" t="s">
        <v>816</v>
      </c>
      <c r="B807" t="s">
        <v>1814</v>
      </c>
      <c r="C807">
        <v>17</v>
      </c>
      <c r="D807">
        <v>7</v>
      </c>
      <c r="E807">
        <v>7</v>
      </c>
      <c r="F807">
        <v>12</v>
      </c>
      <c r="G807">
        <v>13</v>
      </c>
      <c r="H807">
        <v>11</v>
      </c>
    </row>
    <row r="808" spans="1:8" x14ac:dyDescent="0.3">
      <c r="A808" t="s">
        <v>817</v>
      </c>
      <c r="B808" t="s">
        <v>1815</v>
      </c>
      <c r="C808">
        <v>21</v>
      </c>
      <c r="D808">
        <v>7</v>
      </c>
      <c r="E808">
        <v>18</v>
      </c>
      <c r="F808">
        <v>8</v>
      </c>
      <c r="G808">
        <v>9</v>
      </c>
      <c r="H808">
        <v>10</v>
      </c>
    </row>
    <row r="809" spans="1:8" x14ac:dyDescent="0.3">
      <c r="A809" t="s">
        <v>818</v>
      </c>
      <c r="B809" t="s">
        <v>1816</v>
      </c>
      <c r="C809">
        <v>25</v>
      </c>
      <c r="D809">
        <v>13</v>
      </c>
      <c r="E809">
        <v>18</v>
      </c>
      <c r="F809">
        <v>25</v>
      </c>
      <c r="G809">
        <v>9</v>
      </c>
      <c r="H809">
        <v>21</v>
      </c>
    </row>
    <row r="810" spans="1:8" x14ac:dyDescent="0.3">
      <c r="A810" t="s">
        <v>819</v>
      </c>
      <c r="B810" t="s">
        <v>1817</v>
      </c>
      <c r="C810">
        <v>11</v>
      </c>
      <c r="D810">
        <v>17</v>
      </c>
      <c r="E810">
        <v>24</v>
      </c>
      <c r="F810">
        <v>8</v>
      </c>
      <c r="G810">
        <v>11</v>
      </c>
      <c r="H810">
        <v>8</v>
      </c>
    </row>
    <row r="811" spans="1:8" x14ac:dyDescent="0.3">
      <c r="A811" t="s">
        <v>820</v>
      </c>
      <c r="B811" t="s">
        <v>1818</v>
      </c>
      <c r="C811">
        <v>7</v>
      </c>
      <c r="D811">
        <v>19</v>
      </c>
      <c r="E811">
        <v>17</v>
      </c>
      <c r="F811">
        <v>22</v>
      </c>
      <c r="G811">
        <v>10</v>
      </c>
      <c r="H811">
        <v>15</v>
      </c>
    </row>
    <row r="812" spans="1:8" x14ac:dyDescent="0.3">
      <c r="A812" t="s">
        <v>821</v>
      </c>
      <c r="B812" t="s">
        <v>1819</v>
      </c>
      <c r="C812">
        <v>17</v>
      </c>
      <c r="D812">
        <v>11</v>
      </c>
      <c r="E812">
        <v>5</v>
      </c>
      <c r="F812">
        <v>13</v>
      </c>
      <c r="G812">
        <v>21</v>
      </c>
      <c r="H812">
        <v>21</v>
      </c>
    </row>
    <row r="813" spans="1:8" x14ac:dyDescent="0.3">
      <c r="A813" t="s">
        <v>822</v>
      </c>
      <c r="B813" t="s">
        <v>1820</v>
      </c>
      <c r="C813">
        <v>13</v>
      </c>
      <c r="D813">
        <v>9</v>
      </c>
      <c r="E813">
        <v>14</v>
      </c>
      <c r="F813">
        <v>6</v>
      </c>
      <c r="G813">
        <v>12</v>
      </c>
      <c r="H813">
        <v>17</v>
      </c>
    </row>
    <row r="814" spans="1:8" x14ac:dyDescent="0.3">
      <c r="A814" t="s">
        <v>823</v>
      </c>
      <c r="B814" t="s">
        <v>1821</v>
      </c>
      <c r="C814">
        <v>25</v>
      </c>
      <c r="D814">
        <v>19</v>
      </c>
      <c r="E814">
        <v>11</v>
      </c>
      <c r="F814">
        <v>24</v>
      </c>
      <c r="G814">
        <v>24</v>
      </c>
      <c r="H814">
        <v>8</v>
      </c>
    </row>
    <row r="815" spans="1:8" x14ac:dyDescent="0.3">
      <c r="A815" t="s">
        <v>824</v>
      </c>
      <c r="B815" t="s">
        <v>1822</v>
      </c>
      <c r="C815">
        <v>6</v>
      </c>
      <c r="D815">
        <v>11</v>
      </c>
      <c r="E815">
        <v>12</v>
      </c>
      <c r="F815">
        <v>16</v>
      </c>
      <c r="G815">
        <v>6</v>
      </c>
      <c r="H815">
        <v>17</v>
      </c>
    </row>
    <row r="816" spans="1:8" x14ac:dyDescent="0.3">
      <c r="A816" t="s">
        <v>825</v>
      </c>
      <c r="B816" t="s">
        <v>1823</v>
      </c>
      <c r="C816">
        <v>21</v>
      </c>
      <c r="D816">
        <v>21</v>
      </c>
      <c r="E816">
        <v>17</v>
      </c>
      <c r="F816">
        <v>6</v>
      </c>
      <c r="G816">
        <v>8</v>
      </c>
      <c r="H816">
        <v>16</v>
      </c>
    </row>
    <row r="817" spans="1:8" x14ac:dyDescent="0.3">
      <c r="A817" t="s">
        <v>826</v>
      </c>
      <c r="B817" t="s">
        <v>1824</v>
      </c>
      <c r="C817">
        <v>22</v>
      </c>
      <c r="D817">
        <v>17</v>
      </c>
      <c r="E817">
        <v>20</v>
      </c>
      <c r="F817">
        <v>14</v>
      </c>
      <c r="G817">
        <v>23</v>
      </c>
      <c r="H817">
        <v>20</v>
      </c>
    </row>
    <row r="818" spans="1:8" x14ac:dyDescent="0.3">
      <c r="A818" t="s">
        <v>827</v>
      </c>
      <c r="B818" t="s">
        <v>1825</v>
      </c>
      <c r="C818">
        <v>17</v>
      </c>
      <c r="D818">
        <v>24</v>
      </c>
      <c r="E818">
        <v>17</v>
      </c>
      <c r="F818">
        <v>22</v>
      </c>
      <c r="G818">
        <v>22</v>
      </c>
      <c r="H818">
        <v>22</v>
      </c>
    </row>
    <row r="819" spans="1:8" x14ac:dyDescent="0.3">
      <c r="A819" t="s">
        <v>828</v>
      </c>
      <c r="B819" t="s">
        <v>1826</v>
      </c>
      <c r="C819">
        <v>25</v>
      </c>
      <c r="D819">
        <v>11</v>
      </c>
      <c r="E819">
        <v>24</v>
      </c>
      <c r="F819">
        <v>20</v>
      </c>
      <c r="G819">
        <v>23</v>
      </c>
      <c r="H819">
        <v>25</v>
      </c>
    </row>
    <row r="820" spans="1:8" x14ac:dyDescent="0.3">
      <c r="A820" t="s">
        <v>829</v>
      </c>
      <c r="B820" t="s">
        <v>1827</v>
      </c>
      <c r="C820">
        <v>9</v>
      </c>
      <c r="D820">
        <v>12</v>
      </c>
      <c r="E820">
        <v>11</v>
      </c>
      <c r="F820">
        <v>12</v>
      </c>
      <c r="G820">
        <v>20</v>
      </c>
      <c r="H820">
        <v>5</v>
      </c>
    </row>
    <row r="821" spans="1:8" x14ac:dyDescent="0.3">
      <c r="A821" t="s">
        <v>830</v>
      </c>
      <c r="B821" t="s">
        <v>1828</v>
      </c>
      <c r="C821">
        <v>10</v>
      </c>
      <c r="D821">
        <v>22</v>
      </c>
      <c r="E821">
        <v>13</v>
      </c>
      <c r="F821">
        <v>14</v>
      </c>
      <c r="G821">
        <v>16</v>
      </c>
      <c r="H821">
        <v>14</v>
      </c>
    </row>
    <row r="822" spans="1:8" x14ac:dyDescent="0.3">
      <c r="A822" t="s">
        <v>831</v>
      </c>
      <c r="B822" t="s">
        <v>1197</v>
      </c>
      <c r="C822">
        <v>22</v>
      </c>
      <c r="D822">
        <v>22</v>
      </c>
      <c r="E822">
        <v>24</v>
      </c>
      <c r="F822">
        <v>20</v>
      </c>
      <c r="G822">
        <v>22</v>
      </c>
      <c r="H822">
        <v>15</v>
      </c>
    </row>
    <row r="823" spans="1:8" x14ac:dyDescent="0.3">
      <c r="A823" t="s">
        <v>832</v>
      </c>
      <c r="B823" t="s">
        <v>1829</v>
      </c>
      <c r="C823">
        <v>20</v>
      </c>
      <c r="D823">
        <v>7</v>
      </c>
      <c r="E823">
        <v>13</v>
      </c>
      <c r="F823">
        <v>6</v>
      </c>
      <c r="G823">
        <v>13</v>
      </c>
      <c r="H823">
        <v>15</v>
      </c>
    </row>
    <row r="824" spans="1:8" x14ac:dyDescent="0.3">
      <c r="A824" t="s">
        <v>833</v>
      </c>
      <c r="B824" t="s">
        <v>1830</v>
      </c>
      <c r="C824">
        <v>23</v>
      </c>
      <c r="D824">
        <v>9</v>
      </c>
      <c r="E824">
        <v>11</v>
      </c>
      <c r="F824">
        <v>19</v>
      </c>
      <c r="G824">
        <v>8</v>
      </c>
      <c r="H824">
        <v>19</v>
      </c>
    </row>
    <row r="825" spans="1:8" x14ac:dyDescent="0.3">
      <c r="A825" t="s">
        <v>834</v>
      </c>
      <c r="B825" t="s">
        <v>1831</v>
      </c>
      <c r="C825">
        <v>19</v>
      </c>
      <c r="D825">
        <v>19</v>
      </c>
      <c r="E825">
        <v>18</v>
      </c>
      <c r="F825">
        <v>20</v>
      </c>
      <c r="G825">
        <v>8</v>
      </c>
      <c r="H825">
        <v>5</v>
      </c>
    </row>
    <row r="826" spans="1:8" x14ac:dyDescent="0.3">
      <c r="A826" t="s">
        <v>835</v>
      </c>
      <c r="B826" t="s">
        <v>1832</v>
      </c>
      <c r="C826">
        <v>18</v>
      </c>
      <c r="D826">
        <v>19</v>
      </c>
      <c r="E826">
        <v>14</v>
      </c>
      <c r="F826">
        <v>8</v>
      </c>
      <c r="G826">
        <v>7</v>
      </c>
      <c r="H826">
        <v>17</v>
      </c>
    </row>
    <row r="827" spans="1:8" x14ac:dyDescent="0.3">
      <c r="A827" t="s">
        <v>836</v>
      </c>
      <c r="B827" t="s">
        <v>1833</v>
      </c>
      <c r="C827">
        <v>7</v>
      </c>
      <c r="D827">
        <v>13</v>
      </c>
      <c r="E827">
        <v>6</v>
      </c>
      <c r="F827">
        <v>17</v>
      </c>
      <c r="G827">
        <v>24</v>
      </c>
      <c r="H827">
        <v>23</v>
      </c>
    </row>
    <row r="828" spans="1:8" x14ac:dyDescent="0.3">
      <c r="A828" t="s">
        <v>837</v>
      </c>
      <c r="B828" t="s">
        <v>1834</v>
      </c>
      <c r="C828">
        <v>10</v>
      </c>
      <c r="D828">
        <v>23</v>
      </c>
      <c r="E828">
        <v>16</v>
      </c>
      <c r="F828">
        <v>21</v>
      </c>
      <c r="G828">
        <v>13</v>
      </c>
      <c r="H828">
        <v>8</v>
      </c>
    </row>
    <row r="829" spans="1:8" x14ac:dyDescent="0.3">
      <c r="A829" t="s">
        <v>838</v>
      </c>
      <c r="B829" t="s">
        <v>1835</v>
      </c>
      <c r="C829">
        <v>12</v>
      </c>
      <c r="D829">
        <v>17</v>
      </c>
      <c r="E829">
        <v>15</v>
      </c>
      <c r="F829">
        <v>9</v>
      </c>
      <c r="G829">
        <v>19</v>
      </c>
      <c r="H829">
        <v>21</v>
      </c>
    </row>
    <row r="830" spans="1:8" x14ac:dyDescent="0.3">
      <c r="A830" t="s">
        <v>839</v>
      </c>
      <c r="B830" t="s">
        <v>1836</v>
      </c>
      <c r="C830">
        <v>9</v>
      </c>
      <c r="D830">
        <v>24</v>
      </c>
      <c r="E830">
        <v>6</v>
      </c>
      <c r="F830">
        <v>24</v>
      </c>
      <c r="G830">
        <v>16</v>
      </c>
      <c r="H830">
        <v>18</v>
      </c>
    </row>
    <row r="831" spans="1:8" x14ac:dyDescent="0.3">
      <c r="A831" t="s">
        <v>840</v>
      </c>
      <c r="B831" t="s">
        <v>1837</v>
      </c>
      <c r="C831">
        <v>6</v>
      </c>
      <c r="D831">
        <v>22</v>
      </c>
      <c r="E831">
        <v>10</v>
      </c>
      <c r="F831">
        <v>20</v>
      </c>
      <c r="G831">
        <v>22</v>
      </c>
      <c r="H831">
        <v>11</v>
      </c>
    </row>
    <row r="832" spans="1:8" x14ac:dyDescent="0.3">
      <c r="A832" t="s">
        <v>841</v>
      </c>
      <c r="B832" t="s">
        <v>1838</v>
      </c>
      <c r="C832">
        <v>19</v>
      </c>
      <c r="D832">
        <v>16</v>
      </c>
      <c r="E832">
        <v>7</v>
      </c>
      <c r="F832">
        <v>25</v>
      </c>
      <c r="G832">
        <v>14</v>
      </c>
      <c r="H832">
        <v>14</v>
      </c>
    </row>
    <row r="833" spans="1:8" x14ac:dyDescent="0.3">
      <c r="A833" t="s">
        <v>842</v>
      </c>
      <c r="B833" t="s">
        <v>1839</v>
      </c>
      <c r="C833">
        <v>25</v>
      </c>
      <c r="D833">
        <v>24</v>
      </c>
      <c r="E833">
        <v>17</v>
      </c>
      <c r="F833">
        <v>17</v>
      </c>
      <c r="G833">
        <v>20</v>
      </c>
      <c r="H833">
        <v>23</v>
      </c>
    </row>
    <row r="834" spans="1:8" x14ac:dyDescent="0.3">
      <c r="A834" t="s">
        <v>843</v>
      </c>
      <c r="B834" t="s">
        <v>1840</v>
      </c>
      <c r="C834">
        <v>5</v>
      </c>
      <c r="D834">
        <v>14</v>
      </c>
      <c r="E834">
        <v>16</v>
      </c>
      <c r="F834">
        <v>15</v>
      </c>
      <c r="G834">
        <v>13</v>
      </c>
      <c r="H834">
        <v>25</v>
      </c>
    </row>
    <row r="835" spans="1:8" x14ac:dyDescent="0.3">
      <c r="A835" t="s">
        <v>844</v>
      </c>
      <c r="B835" t="s">
        <v>1841</v>
      </c>
      <c r="C835">
        <v>5</v>
      </c>
      <c r="D835">
        <v>20</v>
      </c>
      <c r="E835">
        <v>22</v>
      </c>
      <c r="F835">
        <v>23</v>
      </c>
      <c r="G835">
        <v>11</v>
      </c>
      <c r="H835">
        <v>13</v>
      </c>
    </row>
    <row r="836" spans="1:8" x14ac:dyDescent="0.3">
      <c r="A836" t="s">
        <v>845</v>
      </c>
      <c r="B836" t="s">
        <v>1842</v>
      </c>
      <c r="C836">
        <v>7</v>
      </c>
      <c r="D836">
        <v>14</v>
      </c>
      <c r="E836">
        <v>19</v>
      </c>
      <c r="F836">
        <v>7</v>
      </c>
      <c r="G836">
        <v>9</v>
      </c>
      <c r="H836">
        <v>19</v>
      </c>
    </row>
    <row r="837" spans="1:8" x14ac:dyDescent="0.3">
      <c r="A837" t="s">
        <v>846</v>
      </c>
      <c r="B837" t="s">
        <v>1843</v>
      </c>
      <c r="C837">
        <v>10</v>
      </c>
      <c r="D837">
        <v>19</v>
      </c>
      <c r="E837">
        <v>14</v>
      </c>
      <c r="F837">
        <v>18</v>
      </c>
      <c r="G837">
        <v>9</v>
      </c>
      <c r="H837">
        <v>10</v>
      </c>
    </row>
    <row r="838" spans="1:8" x14ac:dyDescent="0.3">
      <c r="A838" t="s">
        <v>847</v>
      </c>
      <c r="B838" t="s">
        <v>1844</v>
      </c>
      <c r="C838">
        <v>19</v>
      </c>
      <c r="D838">
        <v>9</v>
      </c>
      <c r="E838">
        <v>10</v>
      </c>
      <c r="F838">
        <v>8</v>
      </c>
      <c r="G838">
        <v>17</v>
      </c>
      <c r="H838">
        <v>15</v>
      </c>
    </row>
    <row r="839" spans="1:8" x14ac:dyDescent="0.3">
      <c r="A839" t="s">
        <v>848</v>
      </c>
      <c r="B839" t="s">
        <v>1845</v>
      </c>
      <c r="C839">
        <v>25</v>
      </c>
      <c r="D839">
        <v>21</v>
      </c>
      <c r="E839">
        <v>19</v>
      </c>
      <c r="F839">
        <v>21</v>
      </c>
      <c r="G839">
        <v>24</v>
      </c>
      <c r="H839">
        <v>5</v>
      </c>
    </row>
    <row r="840" spans="1:8" x14ac:dyDescent="0.3">
      <c r="A840" t="s">
        <v>849</v>
      </c>
      <c r="B840" t="s">
        <v>1846</v>
      </c>
      <c r="C840">
        <v>21</v>
      </c>
      <c r="D840">
        <v>11</v>
      </c>
      <c r="E840">
        <v>13</v>
      </c>
      <c r="F840">
        <v>12</v>
      </c>
      <c r="G840">
        <v>9</v>
      </c>
      <c r="H840">
        <v>24</v>
      </c>
    </row>
    <row r="841" spans="1:8" x14ac:dyDescent="0.3">
      <c r="A841" t="s">
        <v>850</v>
      </c>
      <c r="B841" t="s">
        <v>1847</v>
      </c>
      <c r="C841">
        <v>12</v>
      </c>
      <c r="D841">
        <v>7</v>
      </c>
      <c r="E841">
        <v>8</v>
      </c>
      <c r="F841">
        <v>6</v>
      </c>
      <c r="G841">
        <v>21</v>
      </c>
      <c r="H841">
        <v>6</v>
      </c>
    </row>
    <row r="842" spans="1:8" x14ac:dyDescent="0.3">
      <c r="A842" t="s">
        <v>851</v>
      </c>
      <c r="B842" t="s">
        <v>1848</v>
      </c>
      <c r="C842">
        <v>17</v>
      </c>
      <c r="D842">
        <v>18</v>
      </c>
      <c r="E842">
        <v>15</v>
      </c>
      <c r="F842">
        <v>13</v>
      </c>
      <c r="G842">
        <v>25</v>
      </c>
      <c r="H842">
        <v>9</v>
      </c>
    </row>
    <row r="843" spans="1:8" x14ac:dyDescent="0.3">
      <c r="A843" t="s">
        <v>852</v>
      </c>
      <c r="B843" t="s">
        <v>1849</v>
      </c>
      <c r="C843">
        <v>19</v>
      </c>
      <c r="D843">
        <v>6</v>
      </c>
      <c r="E843">
        <v>19</v>
      </c>
      <c r="F843">
        <v>21</v>
      </c>
      <c r="G843">
        <v>10</v>
      </c>
      <c r="H843">
        <v>16</v>
      </c>
    </row>
    <row r="844" spans="1:8" x14ac:dyDescent="0.3">
      <c r="A844" t="s">
        <v>853</v>
      </c>
      <c r="B844" t="s">
        <v>1850</v>
      </c>
      <c r="C844">
        <v>23</v>
      </c>
      <c r="D844">
        <v>11</v>
      </c>
      <c r="E844">
        <v>6</v>
      </c>
      <c r="F844">
        <v>8</v>
      </c>
      <c r="G844">
        <v>20</v>
      </c>
      <c r="H844">
        <v>16</v>
      </c>
    </row>
    <row r="845" spans="1:8" x14ac:dyDescent="0.3">
      <c r="A845" t="s">
        <v>854</v>
      </c>
      <c r="B845" t="s">
        <v>1851</v>
      </c>
      <c r="C845">
        <v>24</v>
      </c>
      <c r="D845">
        <v>18</v>
      </c>
      <c r="E845">
        <v>15</v>
      </c>
      <c r="F845">
        <v>18</v>
      </c>
      <c r="G845">
        <v>18</v>
      </c>
      <c r="H845">
        <v>8</v>
      </c>
    </row>
    <row r="846" spans="1:8" x14ac:dyDescent="0.3">
      <c r="A846" t="s">
        <v>855</v>
      </c>
      <c r="B846" t="s">
        <v>1852</v>
      </c>
      <c r="C846">
        <v>8</v>
      </c>
      <c r="D846">
        <v>5</v>
      </c>
      <c r="E846">
        <v>15</v>
      </c>
      <c r="F846">
        <v>22</v>
      </c>
      <c r="G846">
        <v>16</v>
      </c>
      <c r="H846">
        <v>19</v>
      </c>
    </row>
    <row r="847" spans="1:8" x14ac:dyDescent="0.3">
      <c r="A847" t="s">
        <v>856</v>
      </c>
      <c r="B847" t="s">
        <v>1853</v>
      </c>
      <c r="C847">
        <v>23</v>
      </c>
      <c r="D847">
        <v>5</v>
      </c>
      <c r="E847">
        <v>14</v>
      </c>
      <c r="F847">
        <v>16</v>
      </c>
      <c r="G847">
        <v>12</v>
      </c>
      <c r="H847">
        <v>9</v>
      </c>
    </row>
    <row r="848" spans="1:8" x14ac:dyDescent="0.3">
      <c r="A848" t="s">
        <v>857</v>
      </c>
      <c r="B848" t="s">
        <v>1854</v>
      </c>
      <c r="C848">
        <v>24</v>
      </c>
      <c r="D848">
        <v>24</v>
      </c>
      <c r="E848">
        <v>20</v>
      </c>
      <c r="F848">
        <v>16</v>
      </c>
      <c r="G848">
        <v>24</v>
      </c>
      <c r="H848">
        <v>24</v>
      </c>
    </row>
    <row r="849" spans="1:8" x14ac:dyDescent="0.3">
      <c r="A849" t="s">
        <v>858</v>
      </c>
      <c r="B849" t="s">
        <v>1855</v>
      </c>
      <c r="C849">
        <v>5</v>
      </c>
      <c r="D849">
        <v>20</v>
      </c>
      <c r="E849">
        <v>13</v>
      </c>
      <c r="F849">
        <v>17</v>
      </c>
      <c r="G849">
        <v>19</v>
      </c>
      <c r="H849">
        <v>9</v>
      </c>
    </row>
    <row r="850" spans="1:8" x14ac:dyDescent="0.3">
      <c r="A850" t="s">
        <v>859</v>
      </c>
      <c r="B850" t="s">
        <v>1856</v>
      </c>
      <c r="C850">
        <v>24</v>
      </c>
      <c r="D850">
        <v>13</v>
      </c>
      <c r="E850">
        <v>8</v>
      </c>
      <c r="F850">
        <v>5</v>
      </c>
      <c r="G850">
        <v>19</v>
      </c>
      <c r="H850">
        <v>16</v>
      </c>
    </row>
    <row r="851" spans="1:8" x14ac:dyDescent="0.3">
      <c r="A851" t="s">
        <v>860</v>
      </c>
      <c r="B851" t="s">
        <v>1857</v>
      </c>
      <c r="C851">
        <v>8</v>
      </c>
      <c r="D851">
        <v>20</v>
      </c>
      <c r="E851">
        <v>23</v>
      </c>
      <c r="F851">
        <v>16</v>
      </c>
      <c r="G851">
        <v>12</v>
      </c>
      <c r="H851">
        <v>21</v>
      </c>
    </row>
    <row r="852" spans="1:8" x14ac:dyDescent="0.3">
      <c r="A852" t="s">
        <v>861</v>
      </c>
      <c r="B852" t="s">
        <v>1858</v>
      </c>
      <c r="C852">
        <v>23</v>
      </c>
      <c r="D852">
        <v>22</v>
      </c>
      <c r="E852">
        <v>17</v>
      </c>
      <c r="F852">
        <v>15</v>
      </c>
      <c r="G852">
        <v>25</v>
      </c>
      <c r="H852">
        <v>23</v>
      </c>
    </row>
    <row r="853" spans="1:8" x14ac:dyDescent="0.3">
      <c r="A853" t="s">
        <v>862</v>
      </c>
      <c r="B853" t="s">
        <v>1859</v>
      </c>
      <c r="C853">
        <v>14</v>
      </c>
      <c r="D853">
        <v>16</v>
      </c>
      <c r="E853">
        <v>25</v>
      </c>
      <c r="F853">
        <v>21</v>
      </c>
      <c r="G853">
        <v>15</v>
      </c>
      <c r="H853">
        <v>13</v>
      </c>
    </row>
    <row r="854" spans="1:8" x14ac:dyDescent="0.3">
      <c r="A854" t="s">
        <v>863</v>
      </c>
      <c r="B854" t="s">
        <v>1860</v>
      </c>
      <c r="C854">
        <v>17</v>
      </c>
      <c r="D854">
        <v>8</v>
      </c>
      <c r="E854">
        <v>24</v>
      </c>
      <c r="F854">
        <v>20</v>
      </c>
      <c r="G854">
        <v>19</v>
      </c>
      <c r="H854">
        <v>20</v>
      </c>
    </row>
    <row r="855" spans="1:8" x14ac:dyDescent="0.3">
      <c r="A855" t="s">
        <v>864</v>
      </c>
      <c r="B855" t="s">
        <v>1861</v>
      </c>
      <c r="C855">
        <v>6</v>
      </c>
      <c r="D855">
        <v>17</v>
      </c>
      <c r="E855">
        <v>11</v>
      </c>
      <c r="F855">
        <v>5</v>
      </c>
      <c r="G855">
        <v>16</v>
      </c>
      <c r="H855">
        <v>8</v>
      </c>
    </row>
    <row r="856" spans="1:8" x14ac:dyDescent="0.3">
      <c r="A856" t="s">
        <v>865</v>
      </c>
      <c r="B856" t="s">
        <v>1862</v>
      </c>
      <c r="C856">
        <v>15</v>
      </c>
      <c r="D856">
        <v>21</v>
      </c>
      <c r="E856">
        <v>20</v>
      </c>
      <c r="F856">
        <v>17</v>
      </c>
      <c r="G856">
        <v>21</v>
      </c>
      <c r="H856">
        <v>22</v>
      </c>
    </row>
    <row r="857" spans="1:8" x14ac:dyDescent="0.3">
      <c r="A857" t="s">
        <v>866</v>
      </c>
      <c r="B857" t="s">
        <v>1863</v>
      </c>
      <c r="C857">
        <v>21</v>
      </c>
      <c r="D857">
        <v>21</v>
      </c>
      <c r="E857">
        <v>21</v>
      </c>
      <c r="F857">
        <v>8</v>
      </c>
      <c r="G857">
        <v>20</v>
      </c>
      <c r="H857">
        <v>22</v>
      </c>
    </row>
    <row r="858" spans="1:8" x14ac:dyDescent="0.3">
      <c r="A858" t="s">
        <v>867</v>
      </c>
      <c r="B858" t="s">
        <v>1864</v>
      </c>
      <c r="C858">
        <v>8</v>
      </c>
      <c r="D858">
        <v>5</v>
      </c>
      <c r="E858">
        <v>17</v>
      </c>
      <c r="F858">
        <v>6</v>
      </c>
      <c r="G858">
        <v>13</v>
      </c>
      <c r="H858">
        <v>12</v>
      </c>
    </row>
    <row r="859" spans="1:8" x14ac:dyDescent="0.3">
      <c r="A859" t="s">
        <v>868</v>
      </c>
      <c r="B859" t="s">
        <v>1865</v>
      </c>
      <c r="C859">
        <v>13</v>
      </c>
      <c r="D859">
        <v>23</v>
      </c>
      <c r="E859">
        <v>13</v>
      </c>
      <c r="F859">
        <v>14</v>
      </c>
      <c r="G859">
        <v>15</v>
      </c>
      <c r="H859">
        <v>14</v>
      </c>
    </row>
    <row r="860" spans="1:8" x14ac:dyDescent="0.3">
      <c r="A860" t="s">
        <v>869</v>
      </c>
      <c r="B860" t="s">
        <v>1866</v>
      </c>
      <c r="C860">
        <v>8</v>
      </c>
      <c r="D860">
        <v>25</v>
      </c>
      <c r="E860">
        <v>16</v>
      </c>
      <c r="F860">
        <v>20</v>
      </c>
      <c r="G860">
        <v>18</v>
      </c>
      <c r="H860">
        <v>22</v>
      </c>
    </row>
    <row r="861" spans="1:8" x14ac:dyDescent="0.3">
      <c r="A861" t="s">
        <v>870</v>
      </c>
      <c r="B861" t="s">
        <v>1867</v>
      </c>
      <c r="C861">
        <v>10</v>
      </c>
      <c r="D861">
        <v>12</v>
      </c>
      <c r="E861">
        <v>5</v>
      </c>
      <c r="F861">
        <v>11</v>
      </c>
      <c r="G861">
        <v>12</v>
      </c>
      <c r="H861">
        <v>9</v>
      </c>
    </row>
    <row r="862" spans="1:8" x14ac:dyDescent="0.3">
      <c r="A862" t="s">
        <v>871</v>
      </c>
      <c r="B862" t="s">
        <v>1868</v>
      </c>
      <c r="C862">
        <v>10</v>
      </c>
      <c r="D862">
        <v>16</v>
      </c>
      <c r="E862">
        <v>10</v>
      </c>
      <c r="F862">
        <v>7</v>
      </c>
      <c r="G862">
        <v>9</v>
      </c>
      <c r="H862">
        <v>20</v>
      </c>
    </row>
    <row r="863" spans="1:8" x14ac:dyDescent="0.3">
      <c r="A863" t="s">
        <v>872</v>
      </c>
      <c r="B863" t="s">
        <v>1869</v>
      </c>
      <c r="C863">
        <v>13</v>
      </c>
      <c r="D863">
        <v>14</v>
      </c>
      <c r="E863">
        <v>19</v>
      </c>
      <c r="F863">
        <v>21</v>
      </c>
      <c r="G863">
        <v>9</v>
      </c>
      <c r="H863">
        <v>9</v>
      </c>
    </row>
    <row r="864" spans="1:8" x14ac:dyDescent="0.3">
      <c r="A864" t="s">
        <v>873</v>
      </c>
      <c r="B864" t="s">
        <v>1870</v>
      </c>
      <c r="C864">
        <v>24</v>
      </c>
      <c r="D864">
        <v>8</v>
      </c>
      <c r="E864">
        <v>21</v>
      </c>
      <c r="F864">
        <v>14</v>
      </c>
      <c r="G864">
        <v>13</v>
      </c>
      <c r="H864">
        <v>17</v>
      </c>
    </row>
    <row r="865" spans="1:8" x14ac:dyDescent="0.3">
      <c r="A865" t="s">
        <v>874</v>
      </c>
      <c r="B865" t="s">
        <v>1871</v>
      </c>
      <c r="C865">
        <v>15</v>
      </c>
      <c r="D865">
        <v>17</v>
      </c>
      <c r="E865">
        <v>19</v>
      </c>
      <c r="F865">
        <v>13</v>
      </c>
      <c r="G865">
        <v>13</v>
      </c>
      <c r="H865">
        <v>14</v>
      </c>
    </row>
    <row r="866" spans="1:8" x14ac:dyDescent="0.3">
      <c r="A866" t="s">
        <v>875</v>
      </c>
      <c r="B866" t="s">
        <v>1872</v>
      </c>
      <c r="C866">
        <v>7</v>
      </c>
      <c r="D866">
        <v>12</v>
      </c>
      <c r="E866">
        <v>10</v>
      </c>
      <c r="F866">
        <v>21</v>
      </c>
      <c r="G866">
        <v>20</v>
      </c>
      <c r="H866">
        <v>15</v>
      </c>
    </row>
    <row r="867" spans="1:8" x14ac:dyDescent="0.3">
      <c r="A867" t="s">
        <v>876</v>
      </c>
      <c r="B867" t="s">
        <v>1873</v>
      </c>
      <c r="C867">
        <v>23</v>
      </c>
      <c r="D867">
        <v>23</v>
      </c>
      <c r="E867">
        <v>10</v>
      </c>
      <c r="F867">
        <v>21</v>
      </c>
      <c r="G867">
        <v>19</v>
      </c>
      <c r="H867">
        <v>7</v>
      </c>
    </row>
    <row r="868" spans="1:8" x14ac:dyDescent="0.3">
      <c r="A868" t="s">
        <v>877</v>
      </c>
      <c r="B868" t="s">
        <v>1860</v>
      </c>
      <c r="C868">
        <v>23</v>
      </c>
      <c r="D868">
        <v>8</v>
      </c>
      <c r="E868">
        <v>17</v>
      </c>
      <c r="F868">
        <v>15</v>
      </c>
      <c r="G868">
        <v>24</v>
      </c>
      <c r="H868">
        <v>20</v>
      </c>
    </row>
    <row r="869" spans="1:8" x14ac:dyDescent="0.3">
      <c r="A869" t="s">
        <v>878</v>
      </c>
      <c r="B869" t="s">
        <v>1874</v>
      </c>
      <c r="C869">
        <v>23</v>
      </c>
      <c r="D869">
        <v>17</v>
      </c>
      <c r="E869">
        <v>21</v>
      </c>
      <c r="F869">
        <v>25</v>
      </c>
      <c r="G869">
        <v>6</v>
      </c>
      <c r="H869">
        <v>12</v>
      </c>
    </row>
    <row r="870" spans="1:8" x14ac:dyDescent="0.3">
      <c r="A870" t="s">
        <v>879</v>
      </c>
      <c r="B870" t="s">
        <v>1875</v>
      </c>
      <c r="C870">
        <v>16</v>
      </c>
      <c r="D870">
        <v>17</v>
      </c>
      <c r="E870">
        <v>11</v>
      </c>
      <c r="F870">
        <v>17</v>
      </c>
      <c r="G870">
        <v>7</v>
      </c>
      <c r="H870">
        <v>23</v>
      </c>
    </row>
    <row r="871" spans="1:8" x14ac:dyDescent="0.3">
      <c r="A871" t="s">
        <v>880</v>
      </c>
      <c r="B871" t="s">
        <v>1876</v>
      </c>
      <c r="C871">
        <v>7</v>
      </c>
      <c r="D871">
        <v>18</v>
      </c>
      <c r="E871">
        <v>12</v>
      </c>
      <c r="F871">
        <v>17</v>
      </c>
      <c r="G871">
        <v>21</v>
      </c>
      <c r="H871">
        <v>18</v>
      </c>
    </row>
    <row r="872" spans="1:8" x14ac:dyDescent="0.3">
      <c r="A872" t="s">
        <v>881</v>
      </c>
      <c r="B872" t="s">
        <v>1877</v>
      </c>
      <c r="C872">
        <v>8</v>
      </c>
      <c r="D872">
        <v>8</v>
      </c>
      <c r="E872">
        <v>12</v>
      </c>
      <c r="F872">
        <v>24</v>
      </c>
      <c r="G872">
        <v>24</v>
      </c>
      <c r="H872">
        <v>15</v>
      </c>
    </row>
    <row r="873" spans="1:8" x14ac:dyDescent="0.3">
      <c r="A873" t="s">
        <v>882</v>
      </c>
      <c r="B873" t="s">
        <v>1878</v>
      </c>
      <c r="C873">
        <v>11</v>
      </c>
      <c r="D873">
        <v>14</v>
      </c>
      <c r="E873">
        <v>8</v>
      </c>
      <c r="F873">
        <v>19</v>
      </c>
      <c r="G873">
        <v>6</v>
      </c>
      <c r="H873">
        <v>19</v>
      </c>
    </row>
    <row r="874" spans="1:8" x14ac:dyDescent="0.3">
      <c r="A874" t="s">
        <v>883</v>
      </c>
      <c r="B874" t="s">
        <v>1879</v>
      </c>
      <c r="C874">
        <v>11</v>
      </c>
      <c r="D874">
        <v>11</v>
      </c>
      <c r="E874">
        <v>24</v>
      </c>
      <c r="F874">
        <v>5</v>
      </c>
      <c r="G874">
        <v>12</v>
      </c>
      <c r="H874">
        <v>15</v>
      </c>
    </row>
    <row r="875" spans="1:8" x14ac:dyDescent="0.3">
      <c r="A875" t="s">
        <v>884</v>
      </c>
      <c r="B875" t="s">
        <v>1880</v>
      </c>
      <c r="C875">
        <v>9</v>
      </c>
      <c r="D875">
        <v>11</v>
      </c>
      <c r="E875">
        <v>22</v>
      </c>
      <c r="F875">
        <v>25</v>
      </c>
      <c r="G875">
        <v>13</v>
      </c>
      <c r="H875">
        <v>5</v>
      </c>
    </row>
    <row r="876" spans="1:8" x14ac:dyDescent="0.3">
      <c r="A876" t="s">
        <v>885</v>
      </c>
      <c r="B876" t="s">
        <v>1881</v>
      </c>
      <c r="C876">
        <v>21</v>
      </c>
      <c r="D876">
        <v>6</v>
      </c>
      <c r="E876">
        <v>9</v>
      </c>
      <c r="F876">
        <v>8</v>
      </c>
      <c r="G876">
        <v>21</v>
      </c>
      <c r="H876">
        <v>17</v>
      </c>
    </row>
    <row r="877" spans="1:8" x14ac:dyDescent="0.3">
      <c r="A877" t="s">
        <v>886</v>
      </c>
      <c r="B877" t="s">
        <v>1882</v>
      </c>
      <c r="C877">
        <v>11</v>
      </c>
      <c r="D877">
        <v>15</v>
      </c>
      <c r="E877">
        <v>9</v>
      </c>
      <c r="F877">
        <v>8</v>
      </c>
      <c r="G877">
        <v>19</v>
      </c>
      <c r="H877">
        <v>8</v>
      </c>
    </row>
    <row r="878" spans="1:8" x14ac:dyDescent="0.3">
      <c r="A878" t="s">
        <v>887</v>
      </c>
      <c r="B878" t="s">
        <v>1883</v>
      </c>
      <c r="C878">
        <v>11</v>
      </c>
      <c r="D878">
        <v>17</v>
      </c>
      <c r="E878">
        <v>20</v>
      </c>
      <c r="F878">
        <v>19</v>
      </c>
      <c r="G878">
        <v>5</v>
      </c>
      <c r="H878">
        <v>14</v>
      </c>
    </row>
    <row r="879" spans="1:8" x14ac:dyDescent="0.3">
      <c r="A879" t="s">
        <v>888</v>
      </c>
      <c r="B879" t="s">
        <v>1884</v>
      </c>
      <c r="C879">
        <v>18</v>
      </c>
      <c r="D879">
        <v>9</v>
      </c>
      <c r="E879">
        <v>19</v>
      </c>
      <c r="F879">
        <v>20</v>
      </c>
      <c r="G879">
        <v>15</v>
      </c>
      <c r="H879">
        <v>18</v>
      </c>
    </row>
    <row r="880" spans="1:8" x14ac:dyDescent="0.3">
      <c r="A880" t="s">
        <v>889</v>
      </c>
      <c r="B880" t="s">
        <v>1885</v>
      </c>
      <c r="C880">
        <v>24</v>
      </c>
      <c r="D880">
        <v>20</v>
      </c>
      <c r="E880">
        <v>16</v>
      </c>
      <c r="F880">
        <v>20</v>
      </c>
      <c r="G880">
        <v>9</v>
      </c>
      <c r="H880">
        <v>13</v>
      </c>
    </row>
    <row r="881" spans="1:8" x14ac:dyDescent="0.3">
      <c r="A881" t="s">
        <v>890</v>
      </c>
      <c r="B881" t="s">
        <v>1886</v>
      </c>
      <c r="C881">
        <v>6</v>
      </c>
      <c r="D881">
        <v>6</v>
      </c>
      <c r="E881">
        <v>13</v>
      </c>
      <c r="F881">
        <v>18</v>
      </c>
      <c r="G881">
        <v>7</v>
      </c>
      <c r="H881">
        <v>14</v>
      </c>
    </row>
    <row r="882" spans="1:8" x14ac:dyDescent="0.3">
      <c r="A882" t="s">
        <v>891</v>
      </c>
      <c r="B882" t="s">
        <v>1887</v>
      </c>
      <c r="C882">
        <v>22</v>
      </c>
      <c r="D882">
        <v>17</v>
      </c>
      <c r="E882">
        <v>20</v>
      </c>
      <c r="F882">
        <v>6</v>
      </c>
      <c r="G882">
        <v>20</v>
      </c>
      <c r="H882">
        <v>22</v>
      </c>
    </row>
    <row r="883" spans="1:8" x14ac:dyDescent="0.3">
      <c r="A883" t="s">
        <v>892</v>
      </c>
      <c r="B883" t="s">
        <v>1888</v>
      </c>
      <c r="C883">
        <v>14</v>
      </c>
      <c r="D883">
        <v>9</v>
      </c>
      <c r="E883">
        <v>9</v>
      </c>
      <c r="F883">
        <v>6</v>
      </c>
      <c r="G883">
        <v>22</v>
      </c>
      <c r="H883">
        <v>20</v>
      </c>
    </row>
    <row r="884" spans="1:8" x14ac:dyDescent="0.3">
      <c r="A884" t="s">
        <v>893</v>
      </c>
      <c r="B884" t="s">
        <v>1889</v>
      </c>
      <c r="C884">
        <v>24</v>
      </c>
      <c r="D884">
        <v>10</v>
      </c>
      <c r="E884">
        <v>14</v>
      </c>
      <c r="F884">
        <v>5</v>
      </c>
      <c r="G884">
        <v>21</v>
      </c>
      <c r="H884">
        <v>18</v>
      </c>
    </row>
    <row r="885" spans="1:8" x14ac:dyDescent="0.3">
      <c r="A885" t="s">
        <v>894</v>
      </c>
      <c r="B885" t="s">
        <v>1890</v>
      </c>
      <c r="C885">
        <v>9</v>
      </c>
      <c r="D885">
        <v>7</v>
      </c>
      <c r="E885">
        <v>18</v>
      </c>
      <c r="F885">
        <v>6</v>
      </c>
      <c r="G885">
        <v>16</v>
      </c>
      <c r="H885">
        <v>7</v>
      </c>
    </row>
    <row r="886" spans="1:8" x14ac:dyDescent="0.3">
      <c r="A886" t="s">
        <v>895</v>
      </c>
      <c r="B886" t="s">
        <v>1891</v>
      </c>
      <c r="C886">
        <v>8</v>
      </c>
      <c r="D886">
        <v>10</v>
      </c>
      <c r="E886">
        <v>22</v>
      </c>
      <c r="F886">
        <v>11</v>
      </c>
      <c r="G886">
        <v>23</v>
      </c>
      <c r="H886">
        <v>22</v>
      </c>
    </row>
    <row r="887" spans="1:8" x14ac:dyDescent="0.3">
      <c r="A887" t="s">
        <v>896</v>
      </c>
      <c r="B887" t="s">
        <v>1892</v>
      </c>
      <c r="C887">
        <v>17</v>
      </c>
      <c r="D887">
        <v>6</v>
      </c>
      <c r="E887">
        <v>7</v>
      </c>
      <c r="F887">
        <v>7</v>
      </c>
      <c r="G887">
        <v>7</v>
      </c>
      <c r="H887">
        <v>13</v>
      </c>
    </row>
    <row r="888" spans="1:8" x14ac:dyDescent="0.3">
      <c r="A888" t="s">
        <v>897</v>
      </c>
      <c r="B888" t="s">
        <v>1893</v>
      </c>
      <c r="C888">
        <v>19</v>
      </c>
      <c r="D888">
        <v>16</v>
      </c>
      <c r="E888">
        <v>16</v>
      </c>
      <c r="F888">
        <v>9</v>
      </c>
      <c r="G888">
        <v>15</v>
      </c>
      <c r="H888">
        <v>21</v>
      </c>
    </row>
    <row r="889" spans="1:8" x14ac:dyDescent="0.3">
      <c r="A889" t="s">
        <v>898</v>
      </c>
      <c r="B889" t="s">
        <v>1894</v>
      </c>
      <c r="C889">
        <v>14</v>
      </c>
      <c r="D889">
        <v>7</v>
      </c>
      <c r="E889">
        <v>13</v>
      </c>
      <c r="F889">
        <v>9</v>
      </c>
      <c r="G889">
        <v>9</v>
      </c>
      <c r="H889">
        <v>18</v>
      </c>
    </row>
    <row r="890" spans="1:8" x14ac:dyDescent="0.3">
      <c r="A890" t="s">
        <v>899</v>
      </c>
      <c r="B890" t="s">
        <v>1895</v>
      </c>
      <c r="C890">
        <v>10</v>
      </c>
      <c r="D890">
        <v>12</v>
      </c>
      <c r="E890">
        <v>21</v>
      </c>
      <c r="F890">
        <v>10</v>
      </c>
      <c r="G890">
        <v>15</v>
      </c>
      <c r="H890">
        <v>22</v>
      </c>
    </row>
    <row r="891" spans="1:8" x14ac:dyDescent="0.3">
      <c r="A891" t="s">
        <v>900</v>
      </c>
      <c r="B891" t="s">
        <v>1896</v>
      </c>
      <c r="C891">
        <v>19</v>
      </c>
      <c r="D891">
        <v>18</v>
      </c>
      <c r="E891">
        <v>22</v>
      </c>
      <c r="F891">
        <v>18</v>
      </c>
      <c r="G891">
        <v>12</v>
      </c>
      <c r="H891">
        <v>12</v>
      </c>
    </row>
    <row r="892" spans="1:8" x14ac:dyDescent="0.3">
      <c r="A892" t="s">
        <v>901</v>
      </c>
      <c r="B892" t="s">
        <v>1897</v>
      </c>
      <c r="C892">
        <v>21</v>
      </c>
      <c r="D892">
        <v>11</v>
      </c>
      <c r="E892">
        <v>24</v>
      </c>
      <c r="F892">
        <v>15</v>
      </c>
      <c r="G892">
        <v>6</v>
      </c>
      <c r="H892">
        <v>25</v>
      </c>
    </row>
    <row r="893" spans="1:8" x14ac:dyDescent="0.3">
      <c r="A893" t="s">
        <v>902</v>
      </c>
      <c r="B893" t="s">
        <v>1898</v>
      </c>
      <c r="C893">
        <v>23</v>
      </c>
      <c r="D893">
        <v>22</v>
      </c>
      <c r="E893">
        <v>12</v>
      </c>
      <c r="F893">
        <v>8</v>
      </c>
      <c r="G893">
        <v>19</v>
      </c>
      <c r="H893">
        <v>21</v>
      </c>
    </row>
    <row r="894" spans="1:8" x14ac:dyDescent="0.3">
      <c r="A894" t="s">
        <v>903</v>
      </c>
      <c r="B894" t="s">
        <v>1899</v>
      </c>
      <c r="C894">
        <v>14</v>
      </c>
      <c r="D894">
        <v>8</v>
      </c>
      <c r="E894">
        <v>24</v>
      </c>
      <c r="F894">
        <v>5</v>
      </c>
      <c r="G894">
        <v>22</v>
      </c>
      <c r="H894">
        <v>19</v>
      </c>
    </row>
    <row r="895" spans="1:8" x14ac:dyDescent="0.3">
      <c r="A895" t="s">
        <v>904</v>
      </c>
      <c r="B895" t="s">
        <v>1900</v>
      </c>
      <c r="C895">
        <v>16</v>
      </c>
      <c r="D895">
        <v>13</v>
      </c>
      <c r="E895">
        <v>22</v>
      </c>
      <c r="F895">
        <v>15</v>
      </c>
      <c r="G895">
        <v>16</v>
      </c>
      <c r="H895">
        <v>10</v>
      </c>
    </row>
    <row r="896" spans="1:8" x14ac:dyDescent="0.3">
      <c r="A896" t="s">
        <v>905</v>
      </c>
      <c r="B896" t="s">
        <v>1901</v>
      </c>
      <c r="C896">
        <v>14</v>
      </c>
      <c r="D896">
        <v>5</v>
      </c>
      <c r="E896">
        <v>8</v>
      </c>
      <c r="F896">
        <v>11</v>
      </c>
      <c r="G896">
        <v>14</v>
      </c>
      <c r="H896">
        <v>18</v>
      </c>
    </row>
    <row r="897" spans="1:8" x14ac:dyDescent="0.3">
      <c r="A897" t="s">
        <v>906</v>
      </c>
      <c r="B897" t="s">
        <v>1902</v>
      </c>
      <c r="C897">
        <v>9</v>
      </c>
      <c r="D897">
        <v>15</v>
      </c>
      <c r="E897">
        <v>16</v>
      </c>
      <c r="F897">
        <v>18</v>
      </c>
      <c r="G897">
        <v>21</v>
      </c>
      <c r="H897">
        <v>20</v>
      </c>
    </row>
    <row r="898" spans="1:8" x14ac:dyDescent="0.3">
      <c r="A898" t="s">
        <v>907</v>
      </c>
      <c r="B898" t="s">
        <v>1903</v>
      </c>
      <c r="C898">
        <v>24</v>
      </c>
      <c r="D898">
        <v>15</v>
      </c>
      <c r="E898">
        <v>15</v>
      </c>
      <c r="F898">
        <v>12</v>
      </c>
      <c r="G898">
        <v>17</v>
      </c>
      <c r="H898">
        <v>5</v>
      </c>
    </row>
    <row r="899" spans="1:8" x14ac:dyDescent="0.3">
      <c r="A899" t="s">
        <v>908</v>
      </c>
      <c r="B899" t="s">
        <v>1904</v>
      </c>
      <c r="C899">
        <v>21</v>
      </c>
      <c r="D899">
        <v>20</v>
      </c>
      <c r="E899">
        <v>8</v>
      </c>
      <c r="F899">
        <v>17</v>
      </c>
      <c r="G899">
        <v>14</v>
      </c>
      <c r="H899">
        <v>18</v>
      </c>
    </row>
    <row r="900" spans="1:8" x14ac:dyDescent="0.3">
      <c r="A900" t="s">
        <v>909</v>
      </c>
      <c r="B900" t="s">
        <v>1905</v>
      </c>
      <c r="C900">
        <v>19</v>
      </c>
      <c r="D900">
        <v>9</v>
      </c>
      <c r="E900">
        <v>5</v>
      </c>
      <c r="F900">
        <v>12</v>
      </c>
      <c r="G900">
        <v>13</v>
      </c>
      <c r="H900">
        <v>21</v>
      </c>
    </row>
    <row r="901" spans="1:8" x14ac:dyDescent="0.3">
      <c r="A901" t="s">
        <v>910</v>
      </c>
      <c r="B901" t="s">
        <v>1906</v>
      </c>
      <c r="C901">
        <v>18</v>
      </c>
      <c r="D901">
        <v>23</v>
      </c>
      <c r="E901">
        <v>8</v>
      </c>
      <c r="F901">
        <v>12</v>
      </c>
      <c r="G901">
        <v>8</v>
      </c>
      <c r="H901">
        <v>19</v>
      </c>
    </row>
    <row r="902" spans="1:8" x14ac:dyDescent="0.3">
      <c r="A902" t="s">
        <v>911</v>
      </c>
      <c r="B902" t="s">
        <v>1907</v>
      </c>
      <c r="C902">
        <v>11</v>
      </c>
      <c r="D902">
        <v>9</v>
      </c>
      <c r="E902">
        <v>16</v>
      </c>
      <c r="F902">
        <v>21</v>
      </c>
      <c r="G902">
        <v>10</v>
      </c>
      <c r="H902">
        <v>6</v>
      </c>
    </row>
    <row r="903" spans="1:8" x14ac:dyDescent="0.3">
      <c r="A903" t="s">
        <v>912</v>
      </c>
      <c r="B903" t="s">
        <v>1908</v>
      </c>
      <c r="C903">
        <v>10</v>
      </c>
      <c r="D903">
        <v>10</v>
      </c>
      <c r="E903">
        <v>21</v>
      </c>
      <c r="F903">
        <v>17</v>
      </c>
      <c r="G903">
        <v>18</v>
      </c>
      <c r="H903">
        <v>14</v>
      </c>
    </row>
    <row r="904" spans="1:8" x14ac:dyDescent="0.3">
      <c r="A904" t="s">
        <v>913</v>
      </c>
      <c r="B904" t="s">
        <v>1909</v>
      </c>
      <c r="C904">
        <v>10</v>
      </c>
      <c r="D904">
        <v>14</v>
      </c>
      <c r="E904">
        <v>11</v>
      </c>
      <c r="F904">
        <v>25</v>
      </c>
      <c r="G904">
        <v>16</v>
      </c>
      <c r="H904">
        <v>21</v>
      </c>
    </row>
    <row r="905" spans="1:8" x14ac:dyDescent="0.3">
      <c r="A905" t="s">
        <v>914</v>
      </c>
      <c r="B905" t="s">
        <v>1910</v>
      </c>
      <c r="C905">
        <v>23</v>
      </c>
      <c r="D905">
        <v>23</v>
      </c>
      <c r="E905">
        <v>14</v>
      </c>
      <c r="F905">
        <v>8</v>
      </c>
      <c r="G905">
        <v>8</v>
      </c>
      <c r="H905">
        <v>12</v>
      </c>
    </row>
    <row r="906" spans="1:8" x14ac:dyDescent="0.3">
      <c r="A906" t="s">
        <v>915</v>
      </c>
      <c r="B906" t="s">
        <v>1911</v>
      </c>
      <c r="C906">
        <v>15</v>
      </c>
      <c r="D906">
        <v>22</v>
      </c>
      <c r="E906">
        <v>18</v>
      </c>
      <c r="F906">
        <v>15</v>
      </c>
      <c r="G906">
        <v>21</v>
      </c>
      <c r="H906">
        <v>25</v>
      </c>
    </row>
    <row r="907" spans="1:8" x14ac:dyDescent="0.3">
      <c r="A907" t="s">
        <v>916</v>
      </c>
      <c r="B907" t="s">
        <v>1912</v>
      </c>
      <c r="C907">
        <v>13</v>
      </c>
      <c r="D907">
        <v>8</v>
      </c>
      <c r="E907">
        <v>23</v>
      </c>
      <c r="F907">
        <v>5</v>
      </c>
      <c r="G907">
        <v>6</v>
      </c>
      <c r="H907">
        <v>16</v>
      </c>
    </row>
    <row r="908" spans="1:8" x14ac:dyDescent="0.3">
      <c r="A908" t="s">
        <v>917</v>
      </c>
      <c r="B908" t="s">
        <v>1913</v>
      </c>
      <c r="C908">
        <v>7</v>
      </c>
      <c r="D908">
        <v>17</v>
      </c>
      <c r="E908">
        <v>12</v>
      </c>
      <c r="F908">
        <v>10</v>
      </c>
      <c r="G908">
        <v>11</v>
      </c>
      <c r="H908">
        <v>10</v>
      </c>
    </row>
    <row r="909" spans="1:8" x14ac:dyDescent="0.3">
      <c r="A909" t="s">
        <v>918</v>
      </c>
      <c r="B909" t="s">
        <v>1914</v>
      </c>
      <c r="C909">
        <v>8</v>
      </c>
      <c r="D909">
        <v>5</v>
      </c>
      <c r="E909">
        <v>6</v>
      </c>
      <c r="F909">
        <v>20</v>
      </c>
      <c r="G909">
        <v>6</v>
      </c>
      <c r="H909">
        <v>25</v>
      </c>
    </row>
    <row r="910" spans="1:8" x14ac:dyDescent="0.3">
      <c r="A910" t="s">
        <v>919</v>
      </c>
      <c r="B910" t="s">
        <v>1915</v>
      </c>
      <c r="C910">
        <v>18</v>
      </c>
      <c r="D910">
        <v>24</v>
      </c>
      <c r="E910">
        <v>20</v>
      </c>
      <c r="F910">
        <v>12</v>
      </c>
      <c r="G910">
        <v>24</v>
      </c>
      <c r="H910">
        <v>12</v>
      </c>
    </row>
    <row r="911" spans="1:8" x14ac:dyDescent="0.3">
      <c r="A911" t="s">
        <v>920</v>
      </c>
      <c r="B911" t="s">
        <v>1916</v>
      </c>
      <c r="C911">
        <v>23</v>
      </c>
      <c r="D911">
        <v>6</v>
      </c>
      <c r="E911">
        <v>6</v>
      </c>
      <c r="F911">
        <v>19</v>
      </c>
      <c r="G911">
        <v>17</v>
      </c>
      <c r="H911">
        <v>9</v>
      </c>
    </row>
    <row r="912" spans="1:8" x14ac:dyDescent="0.3">
      <c r="A912" t="s">
        <v>921</v>
      </c>
      <c r="B912" t="s">
        <v>1917</v>
      </c>
      <c r="C912">
        <v>11</v>
      </c>
      <c r="D912">
        <v>21</v>
      </c>
      <c r="E912">
        <v>19</v>
      </c>
      <c r="F912">
        <v>22</v>
      </c>
      <c r="G912">
        <v>20</v>
      </c>
      <c r="H912">
        <v>8</v>
      </c>
    </row>
    <row r="913" spans="1:8" x14ac:dyDescent="0.3">
      <c r="A913" t="s">
        <v>922</v>
      </c>
      <c r="B913" t="s">
        <v>1918</v>
      </c>
      <c r="C913">
        <v>11</v>
      </c>
      <c r="D913">
        <v>10</v>
      </c>
      <c r="E913">
        <v>24</v>
      </c>
      <c r="F913">
        <v>9</v>
      </c>
      <c r="G913">
        <v>22</v>
      </c>
      <c r="H913">
        <v>10</v>
      </c>
    </row>
    <row r="914" spans="1:8" x14ac:dyDescent="0.3">
      <c r="A914" t="s">
        <v>923</v>
      </c>
      <c r="B914" t="s">
        <v>1919</v>
      </c>
      <c r="C914">
        <v>6</v>
      </c>
      <c r="D914">
        <v>24</v>
      </c>
      <c r="E914">
        <v>8</v>
      </c>
      <c r="F914">
        <v>14</v>
      </c>
      <c r="G914">
        <v>17</v>
      </c>
      <c r="H914">
        <v>9</v>
      </c>
    </row>
    <row r="915" spans="1:8" x14ac:dyDescent="0.3">
      <c r="A915" t="s">
        <v>924</v>
      </c>
      <c r="B915" t="s">
        <v>1920</v>
      </c>
      <c r="C915">
        <v>21</v>
      </c>
      <c r="D915">
        <v>24</v>
      </c>
      <c r="E915">
        <v>21</v>
      </c>
      <c r="F915">
        <v>14</v>
      </c>
      <c r="G915">
        <v>19</v>
      </c>
      <c r="H915">
        <v>11</v>
      </c>
    </row>
    <row r="916" spans="1:8" x14ac:dyDescent="0.3">
      <c r="A916" t="s">
        <v>925</v>
      </c>
      <c r="B916" t="s">
        <v>1921</v>
      </c>
      <c r="C916">
        <v>12</v>
      </c>
      <c r="D916">
        <v>24</v>
      </c>
      <c r="E916">
        <v>21</v>
      </c>
      <c r="F916">
        <v>9</v>
      </c>
      <c r="G916">
        <v>24</v>
      </c>
      <c r="H916">
        <v>20</v>
      </c>
    </row>
    <row r="917" spans="1:8" x14ac:dyDescent="0.3">
      <c r="A917" t="s">
        <v>926</v>
      </c>
      <c r="B917" t="s">
        <v>1922</v>
      </c>
      <c r="C917">
        <v>22</v>
      </c>
      <c r="D917">
        <v>11</v>
      </c>
      <c r="E917">
        <v>12</v>
      </c>
      <c r="F917">
        <v>20</v>
      </c>
      <c r="G917">
        <v>21</v>
      </c>
      <c r="H917">
        <v>13</v>
      </c>
    </row>
    <row r="918" spans="1:8" x14ac:dyDescent="0.3">
      <c r="A918" t="s">
        <v>927</v>
      </c>
      <c r="B918" t="s">
        <v>1923</v>
      </c>
      <c r="C918">
        <v>16</v>
      </c>
      <c r="D918">
        <v>14</v>
      </c>
      <c r="E918">
        <v>14</v>
      </c>
      <c r="F918">
        <v>16</v>
      </c>
      <c r="G918">
        <v>25</v>
      </c>
      <c r="H918">
        <v>13</v>
      </c>
    </row>
    <row r="919" spans="1:8" x14ac:dyDescent="0.3">
      <c r="A919" t="s">
        <v>928</v>
      </c>
      <c r="B919" t="s">
        <v>1924</v>
      </c>
      <c r="C919">
        <v>13</v>
      </c>
      <c r="D919">
        <v>21</v>
      </c>
      <c r="E919">
        <v>24</v>
      </c>
      <c r="F919">
        <v>15</v>
      </c>
      <c r="G919">
        <v>16</v>
      </c>
      <c r="H919">
        <v>23</v>
      </c>
    </row>
    <row r="920" spans="1:8" x14ac:dyDescent="0.3">
      <c r="A920" t="s">
        <v>929</v>
      </c>
      <c r="B920" t="s">
        <v>1925</v>
      </c>
      <c r="C920">
        <v>5</v>
      </c>
      <c r="D920">
        <v>5</v>
      </c>
      <c r="E920">
        <v>5</v>
      </c>
      <c r="F920">
        <v>10</v>
      </c>
      <c r="G920">
        <v>19</v>
      </c>
      <c r="H920">
        <v>12</v>
      </c>
    </row>
    <row r="921" spans="1:8" x14ac:dyDescent="0.3">
      <c r="A921" t="s">
        <v>930</v>
      </c>
      <c r="B921" t="s">
        <v>1926</v>
      </c>
      <c r="C921">
        <v>23</v>
      </c>
      <c r="D921">
        <v>19</v>
      </c>
      <c r="E921">
        <v>24</v>
      </c>
      <c r="F921">
        <v>5</v>
      </c>
      <c r="G921">
        <v>15</v>
      </c>
      <c r="H921">
        <v>8</v>
      </c>
    </row>
    <row r="922" spans="1:8" x14ac:dyDescent="0.3">
      <c r="A922" t="s">
        <v>931</v>
      </c>
      <c r="B922" t="s">
        <v>1927</v>
      </c>
      <c r="C922">
        <v>11</v>
      </c>
      <c r="D922">
        <v>20</v>
      </c>
      <c r="E922">
        <v>20</v>
      </c>
      <c r="F922">
        <v>12</v>
      </c>
      <c r="G922">
        <v>8</v>
      </c>
      <c r="H922">
        <v>8</v>
      </c>
    </row>
    <row r="923" spans="1:8" x14ac:dyDescent="0.3">
      <c r="A923" t="s">
        <v>932</v>
      </c>
      <c r="B923" t="s">
        <v>1928</v>
      </c>
      <c r="C923">
        <v>20</v>
      </c>
      <c r="D923">
        <v>15</v>
      </c>
      <c r="E923">
        <v>18</v>
      </c>
      <c r="F923">
        <v>12</v>
      </c>
      <c r="G923">
        <v>22</v>
      </c>
      <c r="H923">
        <v>21</v>
      </c>
    </row>
    <row r="924" spans="1:8" x14ac:dyDescent="0.3">
      <c r="A924" t="s">
        <v>933</v>
      </c>
      <c r="B924" t="s">
        <v>1929</v>
      </c>
      <c r="C924">
        <v>25</v>
      </c>
      <c r="D924">
        <v>16</v>
      </c>
      <c r="E924">
        <v>25</v>
      </c>
      <c r="F924">
        <v>10</v>
      </c>
      <c r="G924">
        <v>12</v>
      </c>
      <c r="H924">
        <v>10</v>
      </c>
    </row>
    <row r="925" spans="1:8" x14ac:dyDescent="0.3">
      <c r="A925" t="s">
        <v>934</v>
      </c>
      <c r="B925" t="s">
        <v>1930</v>
      </c>
      <c r="C925">
        <v>24</v>
      </c>
      <c r="D925">
        <v>5</v>
      </c>
      <c r="E925">
        <v>8</v>
      </c>
      <c r="F925">
        <v>13</v>
      </c>
      <c r="G925">
        <v>19</v>
      </c>
      <c r="H925">
        <v>17</v>
      </c>
    </row>
    <row r="926" spans="1:8" x14ac:dyDescent="0.3">
      <c r="A926" t="s">
        <v>935</v>
      </c>
      <c r="B926" t="s">
        <v>1931</v>
      </c>
      <c r="C926">
        <v>17</v>
      </c>
      <c r="D926">
        <v>16</v>
      </c>
      <c r="E926">
        <v>13</v>
      </c>
      <c r="F926">
        <v>11</v>
      </c>
      <c r="G926">
        <v>22</v>
      </c>
      <c r="H926">
        <v>21</v>
      </c>
    </row>
    <row r="927" spans="1:8" x14ac:dyDescent="0.3">
      <c r="A927" t="s">
        <v>936</v>
      </c>
      <c r="B927" t="s">
        <v>1932</v>
      </c>
      <c r="C927">
        <v>25</v>
      </c>
      <c r="D927">
        <v>13</v>
      </c>
      <c r="E927">
        <v>20</v>
      </c>
      <c r="F927">
        <v>12</v>
      </c>
      <c r="G927">
        <v>16</v>
      </c>
      <c r="H927">
        <v>18</v>
      </c>
    </row>
    <row r="928" spans="1:8" x14ac:dyDescent="0.3">
      <c r="A928" t="s">
        <v>937</v>
      </c>
      <c r="B928" t="s">
        <v>1933</v>
      </c>
      <c r="C928">
        <v>7</v>
      </c>
      <c r="D928">
        <v>16</v>
      </c>
      <c r="E928">
        <v>24</v>
      </c>
      <c r="F928">
        <v>16</v>
      </c>
      <c r="G928">
        <v>16</v>
      </c>
      <c r="H928">
        <v>15</v>
      </c>
    </row>
    <row r="929" spans="1:8" x14ac:dyDescent="0.3">
      <c r="A929" t="s">
        <v>938</v>
      </c>
      <c r="B929" t="s">
        <v>1934</v>
      </c>
      <c r="C929">
        <v>10</v>
      </c>
      <c r="D929">
        <v>7</v>
      </c>
      <c r="E929">
        <v>11</v>
      </c>
      <c r="F929">
        <v>10</v>
      </c>
      <c r="G929">
        <v>21</v>
      </c>
      <c r="H929">
        <v>10</v>
      </c>
    </row>
    <row r="930" spans="1:8" x14ac:dyDescent="0.3">
      <c r="A930" t="s">
        <v>939</v>
      </c>
      <c r="B930" t="s">
        <v>1935</v>
      </c>
      <c r="C930">
        <v>8</v>
      </c>
      <c r="D930">
        <v>22</v>
      </c>
      <c r="E930">
        <v>12</v>
      </c>
      <c r="F930">
        <v>18</v>
      </c>
      <c r="G930">
        <v>22</v>
      </c>
      <c r="H930">
        <v>5</v>
      </c>
    </row>
    <row r="931" spans="1:8" x14ac:dyDescent="0.3">
      <c r="A931" t="s">
        <v>940</v>
      </c>
      <c r="B931" t="s">
        <v>1936</v>
      </c>
      <c r="C931">
        <v>20</v>
      </c>
      <c r="D931">
        <v>5</v>
      </c>
      <c r="E931">
        <v>23</v>
      </c>
      <c r="F931">
        <v>17</v>
      </c>
      <c r="G931">
        <v>11</v>
      </c>
      <c r="H931">
        <v>13</v>
      </c>
    </row>
    <row r="932" spans="1:8" x14ac:dyDescent="0.3">
      <c r="A932" t="s">
        <v>941</v>
      </c>
      <c r="B932" t="s">
        <v>1937</v>
      </c>
      <c r="C932">
        <v>7</v>
      </c>
      <c r="D932">
        <v>14</v>
      </c>
      <c r="E932">
        <v>25</v>
      </c>
      <c r="F932">
        <v>24</v>
      </c>
      <c r="G932">
        <v>20</v>
      </c>
      <c r="H932">
        <v>22</v>
      </c>
    </row>
    <row r="933" spans="1:8" x14ac:dyDescent="0.3">
      <c r="A933" t="s">
        <v>942</v>
      </c>
      <c r="B933" t="s">
        <v>1938</v>
      </c>
      <c r="C933">
        <v>7</v>
      </c>
      <c r="D933">
        <v>19</v>
      </c>
      <c r="E933">
        <v>21</v>
      </c>
      <c r="F933">
        <v>13</v>
      </c>
      <c r="G933">
        <v>20</v>
      </c>
      <c r="H933">
        <v>21</v>
      </c>
    </row>
    <row r="934" spans="1:8" x14ac:dyDescent="0.3">
      <c r="A934" t="s">
        <v>943</v>
      </c>
      <c r="B934" t="s">
        <v>1939</v>
      </c>
      <c r="C934">
        <v>10</v>
      </c>
      <c r="D934">
        <v>13</v>
      </c>
      <c r="E934">
        <v>5</v>
      </c>
      <c r="F934">
        <v>11</v>
      </c>
      <c r="G934">
        <v>5</v>
      </c>
      <c r="H934">
        <v>14</v>
      </c>
    </row>
    <row r="935" spans="1:8" x14ac:dyDescent="0.3">
      <c r="A935" t="s">
        <v>944</v>
      </c>
      <c r="B935" t="s">
        <v>1940</v>
      </c>
      <c r="C935">
        <v>14</v>
      </c>
      <c r="D935">
        <v>11</v>
      </c>
      <c r="E935">
        <v>6</v>
      </c>
      <c r="F935">
        <v>12</v>
      </c>
      <c r="G935">
        <v>11</v>
      </c>
      <c r="H935">
        <v>15</v>
      </c>
    </row>
    <row r="936" spans="1:8" x14ac:dyDescent="0.3">
      <c r="A936" t="s">
        <v>945</v>
      </c>
      <c r="B936" t="s">
        <v>1941</v>
      </c>
      <c r="C936">
        <v>19</v>
      </c>
      <c r="D936">
        <v>22</v>
      </c>
      <c r="E936">
        <v>8</v>
      </c>
      <c r="F936">
        <v>7</v>
      </c>
      <c r="G936">
        <v>15</v>
      </c>
      <c r="H936">
        <v>5</v>
      </c>
    </row>
    <row r="937" spans="1:8" x14ac:dyDescent="0.3">
      <c r="A937" t="s">
        <v>946</v>
      </c>
      <c r="B937" t="s">
        <v>1942</v>
      </c>
      <c r="C937">
        <v>6</v>
      </c>
      <c r="D937">
        <v>12</v>
      </c>
      <c r="E937">
        <v>14</v>
      </c>
      <c r="F937">
        <v>21</v>
      </c>
      <c r="G937">
        <v>16</v>
      </c>
      <c r="H937">
        <v>23</v>
      </c>
    </row>
    <row r="938" spans="1:8" x14ac:dyDescent="0.3">
      <c r="A938" t="s">
        <v>947</v>
      </c>
      <c r="B938" t="s">
        <v>1943</v>
      </c>
      <c r="C938">
        <v>23</v>
      </c>
      <c r="D938">
        <v>6</v>
      </c>
      <c r="E938">
        <v>20</v>
      </c>
      <c r="F938">
        <v>20</v>
      </c>
      <c r="G938">
        <v>17</v>
      </c>
      <c r="H938">
        <v>8</v>
      </c>
    </row>
    <row r="939" spans="1:8" x14ac:dyDescent="0.3">
      <c r="A939" t="s">
        <v>948</v>
      </c>
      <c r="B939" t="s">
        <v>1944</v>
      </c>
      <c r="C939">
        <v>12</v>
      </c>
      <c r="D939">
        <v>15</v>
      </c>
      <c r="E939">
        <v>21</v>
      </c>
      <c r="F939">
        <v>18</v>
      </c>
      <c r="G939">
        <v>16</v>
      </c>
      <c r="H939">
        <v>7</v>
      </c>
    </row>
    <row r="940" spans="1:8" x14ac:dyDescent="0.3">
      <c r="A940" t="s">
        <v>949</v>
      </c>
      <c r="B940" t="s">
        <v>1945</v>
      </c>
      <c r="C940">
        <v>11</v>
      </c>
      <c r="D940">
        <v>7</v>
      </c>
      <c r="E940">
        <v>8</v>
      </c>
      <c r="F940">
        <v>12</v>
      </c>
      <c r="G940">
        <v>20</v>
      </c>
      <c r="H940">
        <v>7</v>
      </c>
    </row>
    <row r="941" spans="1:8" x14ac:dyDescent="0.3">
      <c r="A941" t="s">
        <v>950</v>
      </c>
      <c r="B941" t="s">
        <v>1946</v>
      </c>
      <c r="C941">
        <v>20</v>
      </c>
      <c r="D941">
        <v>10</v>
      </c>
      <c r="E941">
        <v>5</v>
      </c>
      <c r="F941">
        <v>24</v>
      </c>
      <c r="G941">
        <v>18</v>
      </c>
      <c r="H941">
        <v>7</v>
      </c>
    </row>
    <row r="942" spans="1:8" x14ac:dyDescent="0.3">
      <c r="A942" t="s">
        <v>951</v>
      </c>
      <c r="B942" t="s">
        <v>1947</v>
      </c>
      <c r="C942">
        <v>24</v>
      </c>
      <c r="D942">
        <v>14</v>
      </c>
      <c r="E942">
        <v>24</v>
      </c>
      <c r="F942">
        <v>21</v>
      </c>
      <c r="G942">
        <v>24</v>
      </c>
      <c r="H942">
        <v>10</v>
      </c>
    </row>
    <row r="943" spans="1:8" x14ac:dyDescent="0.3">
      <c r="A943" t="s">
        <v>952</v>
      </c>
      <c r="B943" t="s">
        <v>1948</v>
      </c>
      <c r="C943">
        <v>12</v>
      </c>
      <c r="D943">
        <v>20</v>
      </c>
      <c r="E943">
        <v>21</v>
      </c>
      <c r="F943">
        <v>24</v>
      </c>
      <c r="G943">
        <v>5</v>
      </c>
      <c r="H943">
        <v>12</v>
      </c>
    </row>
    <row r="944" spans="1:8" x14ac:dyDescent="0.3">
      <c r="A944" t="s">
        <v>953</v>
      </c>
      <c r="B944" t="s">
        <v>1949</v>
      </c>
      <c r="C944">
        <v>11</v>
      </c>
      <c r="D944">
        <v>7</v>
      </c>
      <c r="E944">
        <v>6</v>
      </c>
      <c r="F944">
        <v>14</v>
      </c>
      <c r="G944">
        <v>18</v>
      </c>
      <c r="H944">
        <v>5</v>
      </c>
    </row>
    <row r="945" spans="1:8" x14ac:dyDescent="0.3">
      <c r="A945" t="s">
        <v>954</v>
      </c>
      <c r="B945" t="s">
        <v>1950</v>
      </c>
      <c r="C945">
        <v>13</v>
      </c>
      <c r="D945">
        <v>8</v>
      </c>
      <c r="E945">
        <v>12</v>
      </c>
      <c r="F945">
        <v>19</v>
      </c>
      <c r="G945">
        <v>14</v>
      </c>
      <c r="H945">
        <v>25</v>
      </c>
    </row>
    <row r="946" spans="1:8" x14ac:dyDescent="0.3">
      <c r="A946" t="s">
        <v>955</v>
      </c>
      <c r="B946" t="s">
        <v>1951</v>
      </c>
      <c r="C946">
        <v>15</v>
      </c>
      <c r="D946">
        <v>12</v>
      </c>
      <c r="E946">
        <v>25</v>
      </c>
      <c r="F946">
        <v>17</v>
      </c>
      <c r="G946">
        <v>24</v>
      </c>
      <c r="H946">
        <v>17</v>
      </c>
    </row>
    <row r="947" spans="1:8" x14ac:dyDescent="0.3">
      <c r="A947" t="s">
        <v>956</v>
      </c>
      <c r="B947" t="s">
        <v>1952</v>
      </c>
      <c r="C947">
        <v>15</v>
      </c>
      <c r="D947">
        <v>14</v>
      </c>
      <c r="E947">
        <v>24</v>
      </c>
      <c r="F947">
        <v>19</v>
      </c>
      <c r="G947">
        <v>5</v>
      </c>
      <c r="H947">
        <v>18</v>
      </c>
    </row>
    <row r="948" spans="1:8" x14ac:dyDescent="0.3">
      <c r="A948" t="s">
        <v>957</v>
      </c>
      <c r="B948" t="s">
        <v>1953</v>
      </c>
      <c r="C948">
        <v>7</v>
      </c>
      <c r="D948">
        <v>25</v>
      </c>
      <c r="E948">
        <v>24</v>
      </c>
      <c r="F948">
        <v>9</v>
      </c>
      <c r="G948">
        <v>13</v>
      </c>
      <c r="H948">
        <v>9</v>
      </c>
    </row>
    <row r="949" spans="1:8" x14ac:dyDescent="0.3">
      <c r="A949" t="s">
        <v>958</v>
      </c>
      <c r="B949" t="s">
        <v>1954</v>
      </c>
      <c r="C949">
        <v>7</v>
      </c>
      <c r="D949">
        <v>11</v>
      </c>
      <c r="E949">
        <v>19</v>
      </c>
      <c r="F949">
        <v>25</v>
      </c>
      <c r="G949">
        <v>19</v>
      </c>
      <c r="H949">
        <v>20</v>
      </c>
    </row>
    <row r="950" spans="1:8" x14ac:dyDescent="0.3">
      <c r="A950" t="s">
        <v>959</v>
      </c>
      <c r="B950" t="s">
        <v>1955</v>
      </c>
      <c r="C950">
        <v>10</v>
      </c>
      <c r="D950">
        <v>25</v>
      </c>
      <c r="E950">
        <v>13</v>
      </c>
      <c r="F950">
        <v>10</v>
      </c>
      <c r="G950">
        <v>24</v>
      </c>
      <c r="H950">
        <v>6</v>
      </c>
    </row>
    <row r="951" spans="1:8" x14ac:dyDescent="0.3">
      <c r="A951" t="s">
        <v>960</v>
      </c>
      <c r="B951" t="s">
        <v>1956</v>
      </c>
      <c r="C951">
        <v>20</v>
      </c>
      <c r="D951">
        <v>19</v>
      </c>
      <c r="E951">
        <v>22</v>
      </c>
      <c r="F951">
        <v>24</v>
      </c>
      <c r="G951">
        <v>11</v>
      </c>
      <c r="H951">
        <v>25</v>
      </c>
    </row>
    <row r="952" spans="1:8" x14ac:dyDescent="0.3">
      <c r="A952" t="s">
        <v>961</v>
      </c>
      <c r="B952" t="s">
        <v>1957</v>
      </c>
      <c r="C952">
        <v>14</v>
      </c>
      <c r="D952">
        <v>7</v>
      </c>
      <c r="E952">
        <v>20</v>
      </c>
      <c r="F952">
        <v>12</v>
      </c>
      <c r="G952">
        <v>22</v>
      </c>
      <c r="H952">
        <v>13</v>
      </c>
    </row>
    <row r="953" spans="1:8" x14ac:dyDescent="0.3">
      <c r="A953" t="s">
        <v>962</v>
      </c>
      <c r="B953" t="s">
        <v>1958</v>
      </c>
      <c r="C953">
        <v>16</v>
      </c>
      <c r="D953">
        <v>12</v>
      </c>
      <c r="E953">
        <v>6</v>
      </c>
      <c r="F953">
        <v>10</v>
      </c>
      <c r="G953">
        <v>7</v>
      </c>
      <c r="H953">
        <v>12</v>
      </c>
    </row>
    <row r="954" spans="1:8" x14ac:dyDescent="0.3">
      <c r="A954" t="s">
        <v>963</v>
      </c>
      <c r="B954" t="s">
        <v>1959</v>
      </c>
      <c r="C954">
        <v>24</v>
      </c>
      <c r="D954">
        <v>25</v>
      </c>
      <c r="E954">
        <v>14</v>
      </c>
      <c r="F954">
        <v>21</v>
      </c>
      <c r="G954">
        <v>7</v>
      </c>
      <c r="H954">
        <v>14</v>
      </c>
    </row>
    <row r="955" spans="1:8" x14ac:dyDescent="0.3">
      <c r="A955" t="s">
        <v>964</v>
      </c>
      <c r="B955" t="s">
        <v>1960</v>
      </c>
      <c r="C955">
        <v>14</v>
      </c>
      <c r="D955">
        <v>19</v>
      </c>
      <c r="E955">
        <v>8</v>
      </c>
      <c r="F955">
        <v>9</v>
      </c>
      <c r="G955">
        <v>6</v>
      </c>
      <c r="H955">
        <v>19</v>
      </c>
    </row>
    <row r="956" spans="1:8" x14ac:dyDescent="0.3">
      <c r="A956" t="s">
        <v>965</v>
      </c>
      <c r="B956" t="s">
        <v>1961</v>
      </c>
      <c r="C956">
        <v>10</v>
      </c>
      <c r="D956">
        <v>14</v>
      </c>
      <c r="E956">
        <v>10</v>
      </c>
      <c r="F956">
        <v>13</v>
      </c>
      <c r="G956">
        <v>21</v>
      </c>
      <c r="H956">
        <v>16</v>
      </c>
    </row>
    <row r="957" spans="1:8" x14ac:dyDescent="0.3">
      <c r="A957" t="s">
        <v>966</v>
      </c>
      <c r="B957" t="s">
        <v>1962</v>
      </c>
      <c r="C957">
        <v>24</v>
      </c>
      <c r="D957">
        <v>7</v>
      </c>
      <c r="E957">
        <v>21</v>
      </c>
      <c r="F957">
        <v>6</v>
      </c>
      <c r="G957">
        <v>19</v>
      </c>
      <c r="H957">
        <v>19</v>
      </c>
    </row>
    <row r="958" spans="1:8" x14ac:dyDescent="0.3">
      <c r="A958" t="s">
        <v>967</v>
      </c>
      <c r="B958" t="s">
        <v>1963</v>
      </c>
      <c r="C958">
        <v>25</v>
      </c>
      <c r="D958">
        <v>25</v>
      </c>
      <c r="E958">
        <v>10</v>
      </c>
      <c r="F958">
        <v>5</v>
      </c>
      <c r="G958">
        <v>11</v>
      </c>
      <c r="H958">
        <v>25</v>
      </c>
    </row>
    <row r="959" spans="1:8" x14ac:dyDescent="0.3">
      <c r="A959" t="s">
        <v>968</v>
      </c>
      <c r="B959" t="s">
        <v>1964</v>
      </c>
      <c r="C959">
        <v>21</v>
      </c>
      <c r="D959">
        <v>9</v>
      </c>
      <c r="E959">
        <v>10</v>
      </c>
      <c r="F959">
        <v>25</v>
      </c>
      <c r="G959">
        <v>20</v>
      </c>
      <c r="H959">
        <v>20</v>
      </c>
    </row>
    <row r="960" spans="1:8" x14ac:dyDescent="0.3">
      <c r="A960" t="s">
        <v>969</v>
      </c>
      <c r="B960" t="s">
        <v>1965</v>
      </c>
      <c r="C960">
        <v>5</v>
      </c>
      <c r="D960">
        <v>18</v>
      </c>
      <c r="E960">
        <v>8</v>
      </c>
      <c r="F960">
        <v>5</v>
      </c>
      <c r="G960">
        <v>23</v>
      </c>
      <c r="H960">
        <v>8</v>
      </c>
    </row>
    <row r="961" spans="1:8" x14ac:dyDescent="0.3">
      <c r="A961" t="s">
        <v>970</v>
      </c>
      <c r="B961" t="s">
        <v>1966</v>
      </c>
      <c r="C961">
        <v>25</v>
      </c>
      <c r="D961">
        <v>14</v>
      </c>
      <c r="E961">
        <v>18</v>
      </c>
      <c r="F961">
        <v>10</v>
      </c>
      <c r="G961">
        <v>19</v>
      </c>
      <c r="H961">
        <v>7</v>
      </c>
    </row>
    <row r="962" spans="1:8" x14ac:dyDescent="0.3">
      <c r="A962" t="s">
        <v>971</v>
      </c>
      <c r="B962" t="s">
        <v>1967</v>
      </c>
      <c r="C962">
        <v>15</v>
      </c>
      <c r="D962">
        <v>5</v>
      </c>
      <c r="E962">
        <v>19</v>
      </c>
      <c r="F962">
        <v>7</v>
      </c>
      <c r="G962">
        <v>22</v>
      </c>
      <c r="H962">
        <v>17</v>
      </c>
    </row>
    <row r="963" spans="1:8" x14ac:dyDescent="0.3">
      <c r="A963" t="s">
        <v>972</v>
      </c>
      <c r="B963" t="s">
        <v>1968</v>
      </c>
      <c r="C963">
        <v>19</v>
      </c>
      <c r="D963">
        <v>7</v>
      </c>
      <c r="E963">
        <v>12</v>
      </c>
      <c r="F963">
        <v>16</v>
      </c>
      <c r="G963">
        <v>24</v>
      </c>
      <c r="H963">
        <v>22</v>
      </c>
    </row>
    <row r="964" spans="1:8" x14ac:dyDescent="0.3">
      <c r="A964" t="s">
        <v>973</v>
      </c>
      <c r="B964" t="s">
        <v>1969</v>
      </c>
      <c r="C964">
        <v>9</v>
      </c>
      <c r="D964">
        <v>24</v>
      </c>
      <c r="E964">
        <v>25</v>
      </c>
      <c r="F964">
        <v>21</v>
      </c>
      <c r="G964">
        <v>24</v>
      </c>
      <c r="H964">
        <v>6</v>
      </c>
    </row>
    <row r="965" spans="1:8" x14ac:dyDescent="0.3">
      <c r="A965" t="s">
        <v>974</v>
      </c>
      <c r="B965" t="s">
        <v>1970</v>
      </c>
      <c r="C965">
        <v>9</v>
      </c>
      <c r="D965">
        <v>6</v>
      </c>
      <c r="E965">
        <v>16</v>
      </c>
      <c r="F965">
        <v>9</v>
      </c>
      <c r="G965">
        <v>21</v>
      </c>
      <c r="H965">
        <v>13</v>
      </c>
    </row>
    <row r="966" spans="1:8" x14ac:dyDescent="0.3">
      <c r="A966" t="s">
        <v>975</v>
      </c>
      <c r="B966" t="s">
        <v>1971</v>
      </c>
      <c r="C966">
        <v>23</v>
      </c>
      <c r="D966">
        <v>12</v>
      </c>
      <c r="E966">
        <v>23</v>
      </c>
      <c r="F966">
        <v>19</v>
      </c>
      <c r="G966">
        <v>7</v>
      </c>
      <c r="H966">
        <v>8</v>
      </c>
    </row>
    <row r="967" spans="1:8" x14ac:dyDescent="0.3">
      <c r="A967" t="s">
        <v>976</v>
      </c>
      <c r="B967" t="s">
        <v>1972</v>
      </c>
      <c r="C967">
        <v>10</v>
      </c>
      <c r="D967">
        <v>25</v>
      </c>
      <c r="E967">
        <v>19</v>
      </c>
      <c r="F967">
        <v>13</v>
      </c>
      <c r="G967">
        <v>25</v>
      </c>
      <c r="H967">
        <v>5</v>
      </c>
    </row>
    <row r="968" spans="1:8" x14ac:dyDescent="0.3">
      <c r="A968" t="s">
        <v>977</v>
      </c>
      <c r="B968" t="s">
        <v>1973</v>
      </c>
      <c r="C968">
        <v>7</v>
      </c>
      <c r="D968">
        <v>9</v>
      </c>
      <c r="E968">
        <v>24</v>
      </c>
      <c r="F968">
        <v>21</v>
      </c>
      <c r="G968">
        <v>14</v>
      </c>
      <c r="H968">
        <v>21</v>
      </c>
    </row>
    <row r="969" spans="1:8" x14ac:dyDescent="0.3">
      <c r="A969" t="s">
        <v>978</v>
      </c>
      <c r="B969" t="s">
        <v>1974</v>
      </c>
      <c r="C969">
        <v>14</v>
      </c>
      <c r="D969">
        <v>8</v>
      </c>
      <c r="E969">
        <v>8</v>
      </c>
      <c r="F969">
        <v>14</v>
      </c>
      <c r="G969">
        <v>5</v>
      </c>
      <c r="H969">
        <v>18</v>
      </c>
    </row>
    <row r="970" spans="1:8" x14ac:dyDescent="0.3">
      <c r="A970" t="s">
        <v>979</v>
      </c>
      <c r="B970" t="s">
        <v>1975</v>
      </c>
      <c r="C970">
        <v>17</v>
      </c>
      <c r="D970">
        <v>9</v>
      </c>
      <c r="E970">
        <v>23</v>
      </c>
      <c r="F970">
        <v>6</v>
      </c>
      <c r="G970">
        <v>5</v>
      </c>
      <c r="H970">
        <v>22</v>
      </c>
    </row>
    <row r="971" spans="1:8" x14ac:dyDescent="0.3">
      <c r="A971" t="s">
        <v>980</v>
      </c>
      <c r="B971" t="s">
        <v>1976</v>
      </c>
      <c r="C971">
        <v>15</v>
      </c>
      <c r="D971">
        <v>22</v>
      </c>
      <c r="E971">
        <v>9</v>
      </c>
      <c r="F971">
        <v>14</v>
      </c>
      <c r="G971">
        <v>12</v>
      </c>
      <c r="H971">
        <v>13</v>
      </c>
    </row>
    <row r="972" spans="1:8" x14ac:dyDescent="0.3">
      <c r="A972" t="s">
        <v>981</v>
      </c>
      <c r="B972" t="s">
        <v>1977</v>
      </c>
      <c r="C972">
        <v>22</v>
      </c>
      <c r="D972">
        <v>17</v>
      </c>
      <c r="E972">
        <v>21</v>
      </c>
      <c r="F972">
        <v>7</v>
      </c>
      <c r="G972">
        <v>23</v>
      </c>
      <c r="H972">
        <v>5</v>
      </c>
    </row>
    <row r="973" spans="1:8" x14ac:dyDescent="0.3">
      <c r="A973" t="s">
        <v>982</v>
      </c>
      <c r="B973" t="s">
        <v>1978</v>
      </c>
      <c r="C973">
        <v>17</v>
      </c>
      <c r="D973">
        <v>20</v>
      </c>
      <c r="E973">
        <v>15</v>
      </c>
      <c r="F973">
        <v>24</v>
      </c>
      <c r="G973">
        <v>20</v>
      </c>
      <c r="H973">
        <v>11</v>
      </c>
    </row>
    <row r="974" spans="1:8" x14ac:dyDescent="0.3">
      <c r="A974" t="s">
        <v>983</v>
      </c>
      <c r="B974" t="s">
        <v>1979</v>
      </c>
      <c r="C974">
        <v>8</v>
      </c>
      <c r="D974">
        <v>15</v>
      </c>
      <c r="E974">
        <v>19</v>
      </c>
      <c r="F974">
        <v>11</v>
      </c>
      <c r="G974">
        <v>19</v>
      </c>
      <c r="H974">
        <v>8</v>
      </c>
    </row>
    <row r="975" spans="1:8" x14ac:dyDescent="0.3">
      <c r="A975" t="s">
        <v>984</v>
      </c>
      <c r="B975" t="s">
        <v>1980</v>
      </c>
      <c r="C975">
        <v>7</v>
      </c>
      <c r="D975">
        <v>17</v>
      </c>
      <c r="E975">
        <v>9</v>
      </c>
      <c r="F975">
        <v>13</v>
      </c>
      <c r="G975">
        <v>12</v>
      </c>
      <c r="H975">
        <v>18</v>
      </c>
    </row>
    <row r="976" spans="1:8" x14ac:dyDescent="0.3">
      <c r="A976" t="s">
        <v>985</v>
      </c>
      <c r="B976" t="s">
        <v>1981</v>
      </c>
      <c r="C976">
        <v>20</v>
      </c>
      <c r="D976">
        <v>6</v>
      </c>
      <c r="E976">
        <v>20</v>
      </c>
      <c r="F976">
        <v>6</v>
      </c>
      <c r="G976">
        <v>13</v>
      </c>
      <c r="H976">
        <v>9</v>
      </c>
    </row>
    <row r="977" spans="1:8" x14ac:dyDescent="0.3">
      <c r="A977" t="s">
        <v>986</v>
      </c>
      <c r="B977" t="s">
        <v>1982</v>
      </c>
      <c r="C977">
        <v>16</v>
      </c>
      <c r="D977">
        <v>14</v>
      </c>
      <c r="E977">
        <v>24</v>
      </c>
      <c r="F977">
        <v>16</v>
      </c>
      <c r="G977">
        <v>13</v>
      </c>
      <c r="H977">
        <v>22</v>
      </c>
    </row>
    <row r="978" spans="1:8" x14ac:dyDescent="0.3">
      <c r="A978" t="s">
        <v>987</v>
      </c>
      <c r="B978" t="s">
        <v>1983</v>
      </c>
      <c r="C978">
        <v>24</v>
      </c>
      <c r="D978">
        <v>22</v>
      </c>
      <c r="E978">
        <v>5</v>
      </c>
      <c r="F978">
        <v>15</v>
      </c>
      <c r="G978">
        <v>16</v>
      </c>
      <c r="H978">
        <v>18</v>
      </c>
    </row>
    <row r="979" spans="1:8" x14ac:dyDescent="0.3">
      <c r="A979" t="s">
        <v>988</v>
      </c>
      <c r="B979" t="s">
        <v>1984</v>
      </c>
      <c r="C979">
        <v>23</v>
      </c>
      <c r="D979">
        <v>22</v>
      </c>
      <c r="E979">
        <v>16</v>
      </c>
      <c r="F979">
        <v>24</v>
      </c>
      <c r="G979">
        <v>15</v>
      </c>
      <c r="H979">
        <v>5</v>
      </c>
    </row>
    <row r="980" spans="1:8" x14ac:dyDescent="0.3">
      <c r="A980" t="s">
        <v>989</v>
      </c>
      <c r="B980" t="s">
        <v>1985</v>
      </c>
      <c r="C980">
        <v>5</v>
      </c>
      <c r="D980">
        <v>15</v>
      </c>
      <c r="E980">
        <v>24</v>
      </c>
      <c r="F980">
        <v>23</v>
      </c>
      <c r="G980">
        <v>6</v>
      </c>
      <c r="H980">
        <v>13</v>
      </c>
    </row>
    <row r="981" spans="1:8" x14ac:dyDescent="0.3">
      <c r="A981" t="s">
        <v>990</v>
      </c>
      <c r="B981" t="s">
        <v>1986</v>
      </c>
      <c r="C981">
        <v>6</v>
      </c>
      <c r="D981">
        <v>11</v>
      </c>
      <c r="E981">
        <v>21</v>
      </c>
      <c r="F981">
        <v>20</v>
      </c>
      <c r="G981">
        <v>10</v>
      </c>
      <c r="H981">
        <v>22</v>
      </c>
    </row>
    <row r="982" spans="1:8" x14ac:dyDescent="0.3">
      <c r="A982" t="s">
        <v>991</v>
      </c>
      <c r="B982" t="s">
        <v>1987</v>
      </c>
      <c r="C982">
        <v>10</v>
      </c>
      <c r="D982">
        <v>11</v>
      </c>
      <c r="E982">
        <v>14</v>
      </c>
      <c r="F982">
        <v>17</v>
      </c>
      <c r="G982">
        <v>25</v>
      </c>
      <c r="H982">
        <v>10</v>
      </c>
    </row>
    <row r="983" spans="1:8" x14ac:dyDescent="0.3">
      <c r="A983" t="s">
        <v>992</v>
      </c>
      <c r="B983" t="s">
        <v>1988</v>
      </c>
      <c r="C983">
        <v>24</v>
      </c>
      <c r="D983">
        <v>11</v>
      </c>
      <c r="E983">
        <v>12</v>
      </c>
      <c r="F983">
        <v>14</v>
      </c>
      <c r="G983">
        <v>15</v>
      </c>
      <c r="H983">
        <v>12</v>
      </c>
    </row>
    <row r="984" spans="1:8" x14ac:dyDescent="0.3">
      <c r="A984" t="s">
        <v>993</v>
      </c>
      <c r="B984" t="s">
        <v>1989</v>
      </c>
      <c r="C984">
        <v>8</v>
      </c>
      <c r="D984">
        <v>18</v>
      </c>
      <c r="E984">
        <v>9</v>
      </c>
      <c r="F984">
        <v>7</v>
      </c>
      <c r="G984">
        <v>18</v>
      </c>
      <c r="H984">
        <v>7</v>
      </c>
    </row>
    <row r="985" spans="1:8" x14ac:dyDescent="0.3">
      <c r="A985" t="s">
        <v>994</v>
      </c>
      <c r="B985" t="s">
        <v>1990</v>
      </c>
      <c r="C985">
        <v>10</v>
      </c>
      <c r="D985">
        <v>7</v>
      </c>
      <c r="E985">
        <v>17</v>
      </c>
      <c r="F985">
        <v>25</v>
      </c>
      <c r="G985">
        <v>10</v>
      </c>
      <c r="H985">
        <v>18</v>
      </c>
    </row>
    <row r="986" spans="1:8" x14ac:dyDescent="0.3">
      <c r="A986" t="s">
        <v>995</v>
      </c>
      <c r="B986" t="s">
        <v>1991</v>
      </c>
      <c r="C986">
        <v>20</v>
      </c>
      <c r="D986">
        <v>21</v>
      </c>
      <c r="E986">
        <v>6</v>
      </c>
      <c r="F986">
        <v>14</v>
      </c>
      <c r="G986">
        <v>25</v>
      </c>
      <c r="H986">
        <v>25</v>
      </c>
    </row>
    <row r="987" spans="1:8" x14ac:dyDescent="0.3">
      <c r="A987" t="s">
        <v>996</v>
      </c>
      <c r="B987" t="s">
        <v>1992</v>
      </c>
      <c r="C987">
        <v>25</v>
      </c>
      <c r="D987">
        <v>16</v>
      </c>
      <c r="E987">
        <v>16</v>
      </c>
      <c r="F987">
        <v>23</v>
      </c>
      <c r="G987">
        <v>15</v>
      </c>
      <c r="H987">
        <v>23</v>
      </c>
    </row>
    <row r="988" spans="1:8" x14ac:dyDescent="0.3">
      <c r="A988" t="s">
        <v>997</v>
      </c>
      <c r="B988" t="s">
        <v>1993</v>
      </c>
      <c r="C988">
        <v>15</v>
      </c>
      <c r="D988">
        <v>6</v>
      </c>
      <c r="E988">
        <v>12</v>
      </c>
      <c r="F988">
        <v>20</v>
      </c>
      <c r="G988">
        <v>15</v>
      </c>
      <c r="H988">
        <v>19</v>
      </c>
    </row>
    <row r="989" spans="1:8" x14ac:dyDescent="0.3">
      <c r="A989" t="s">
        <v>998</v>
      </c>
      <c r="B989" t="s">
        <v>1994</v>
      </c>
      <c r="C989">
        <v>14</v>
      </c>
      <c r="D989">
        <v>15</v>
      </c>
      <c r="E989">
        <v>24</v>
      </c>
      <c r="F989">
        <v>22</v>
      </c>
      <c r="G989">
        <v>14</v>
      </c>
      <c r="H989">
        <v>21</v>
      </c>
    </row>
    <row r="990" spans="1:8" x14ac:dyDescent="0.3">
      <c r="A990" t="s">
        <v>999</v>
      </c>
      <c r="B990" t="s">
        <v>1995</v>
      </c>
      <c r="C990">
        <v>6</v>
      </c>
      <c r="D990">
        <v>11</v>
      </c>
      <c r="E990">
        <v>10</v>
      </c>
      <c r="F990">
        <v>25</v>
      </c>
      <c r="G990">
        <v>6</v>
      </c>
      <c r="H990">
        <v>17</v>
      </c>
    </row>
    <row r="991" spans="1:8" x14ac:dyDescent="0.3">
      <c r="A991" t="s">
        <v>1000</v>
      </c>
      <c r="B991" t="s">
        <v>1996</v>
      </c>
      <c r="C991">
        <v>15</v>
      </c>
      <c r="D991">
        <v>5</v>
      </c>
      <c r="E991">
        <v>23</v>
      </c>
      <c r="F991">
        <v>13</v>
      </c>
      <c r="G991">
        <v>13</v>
      </c>
      <c r="H991">
        <v>11</v>
      </c>
    </row>
    <row r="992" spans="1:8" x14ac:dyDescent="0.3">
      <c r="A992" t="s">
        <v>1001</v>
      </c>
      <c r="B992" t="s">
        <v>1997</v>
      </c>
      <c r="C992">
        <v>6</v>
      </c>
      <c r="D992">
        <v>7</v>
      </c>
      <c r="E992">
        <v>13</v>
      </c>
      <c r="F992">
        <v>15</v>
      </c>
      <c r="G992">
        <v>17</v>
      </c>
      <c r="H992">
        <v>24</v>
      </c>
    </row>
    <row r="993" spans="1:8" x14ac:dyDescent="0.3">
      <c r="A993" t="s">
        <v>1002</v>
      </c>
      <c r="B993" t="s">
        <v>1998</v>
      </c>
      <c r="C993">
        <v>20</v>
      </c>
      <c r="D993">
        <v>8</v>
      </c>
      <c r="E993">
        <v>10</v>
      </c>
      <c r="F993">
        <v>25</v>
      </c>
      <c r="G993">
        <v>5</v>
      </c>
      <c r="H993">
        <v>20</v>
      </c>
    </row>
    <row r="994" spans="1:8" x14ac:dyDescent="0.3">
      <c r="A994" t="s">
        <v>1003</v>
      </c>
      <c r="B994" t="s">
        <v>1999</v>
      </c>
      <c r="C994">
        <v>21</v>
      </c>
      <c r="D994">
        <v>19</v>
      </c>
      <c r="E994">
        <v>22</v>
      </c>
      <c r="F994">
        <v>7</v>
      </c>
      <c r="G994">
        <v>22</v>
      </c>
      <c r="H994">
        <v>14</v>
      </c>
    </row>
    <row r="995" spans="1:8" x14ac:dyDescent="0.3">
      <c r="A995" t="s">
        <v>1004</v>
      </c>
      <c r="B995" t="s">
        <v>2000</v>
      </c>
      <c r="C995">
        <v>14</v>
      </c>
      <c r="D995">
        <v>14</v>
      </c>
      <c r="E995">
        <v>25</v>
      </c>
      <c r="F995">
        <v>22</v>
      </c>
      <c r="G995">
        <v>21</v>
      </c>
      <c r="H995">
        <v>7</v>
      </c>
    </row>
    <row r="996" spans="1:8" x14ac:dyDescent="0.3">
      <c r="A996" t="s">
        <v>1005</v>
      </c>
      <c r="B996" t="s">
        <v>1773</v>
      </c>
      <c r="C996">
        <v>15</v>
      </c>
      <c r="D996">
        <v>16</v>
      </c>
      <c r="E996">
        <v>6</v>
      </c>
      <c r="F996">
        <v>23</v>
      </c>
      <c r="G996">
        <v>7</v>
      </c>
      <c r="H996">
        <v>17</v>
      </c>
    </row>
    <row r="997" spans="1:8" x14ac:dyDescent="0.3">
      <c r="A997" t="s">
        <v>1006</v>
      </c>
      <c r="B997" t="s">
        <v>2001</v>
      </c>
      <c r="C997">
        <v>6</v>
      </c>
      <c r="D997">
        <v>17</v>
      </c>
      <c r="E997">
        <v>7</v>
      </c>
      <c r="F997">
        <v>19</v>
      </c>
      <c r="G997">
        <v>11</v>
      </c>
      <c r="H997">
        <v>14</v>
      </c>
    </row>
    <row r="998" spans="1:8" x14ac:dyDescent="0.3">
      <c r="A998" t="s">
        <v>1007</v>
      </c>
      <c r="B998" t="s">
        <v>2002</v>
      </c>
      <c r="C998">
        <v>19</v>
      </c>
      <c r="D998">
        <v>23</v>
      </c>
      <c r="E998">
        <v>6</v>
      </c>
      <c r="F998">
        <v>6</v>
      </c>
      <c r="G998">
        <v>7</v>
      </c>
      <c r="H998">
        <v>10</v>
      </c>
    </row>
    <row r="999" spans="1:8" x14ac:dyDescent="0.3">
      <c r="A999" t="s">
        <v>1008</v>
      </c>
      <c r="B999" t="s">
        <v>2003</v>
      </c>
      <c r="C999">
        <v>18</v>
      </c>
      <c r="D999">
        <v>10</v>
      </c>
      <c r="E999">
        <v>16</v>
      </c>
      <c r="F999">
        <v>6</v>
      </c>
      <c r="G999">
        <v>6</v>
      </c>
      <c r="H999">
        <v>6</v>
      </c>
    </row>
    <row r="1000" spans="1:8" x14ac:dyDescent="0.3">
      <c r="A1000" t="s">
        <v>1009</v>
      </c>
      <c r="B1000" t="s">
        <v>2004</v>
      </c>
      <c r="C1000">
        <v>20</v>
      </c>
      <c r="D1000">
        <v>25</v>
      </c>
      <c r="E1000">
        <v>12</v>
      </c>
      <c r="F1000">
        <v>24</v>
      </c>
      <c r="G1000">
        <v>10</v>
      </c>
      <c r="H1000">
        <v>9</v>
      </c>
    </row>
    <row r="1001" spans="1:8" x14ac:dyDescent="0.3">
      <c r="A1001" t="s">
        <v>1010</v>
      </c>
      <c r="B1001" t="s">
        <v>2005</v>
      </c>
      <c r="C1001">
        <v>21</v>
      </c>
      <c r="D1001">
        <v>16</v>
      </c>
      <c r="E1001">
        <v>10</v>
      </c>
      <c r="F1001">
        <v>7</v>
      </c>
      <c r="G1001">
        <v>5</v>
      </c>
      <c r="H100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8241-9E8D-4D9B-B55B-B67A44F19396}">
  <dimension ref="A1:Q1001"/>
  <sheetViews>
    <sheetView workbookViewId="0">
      <selection activeCell="C1" sqref="C1"/>
    </sheetView>
  </sheetViews>
  <sheetFormatPr defaultRowHeight="14.4" x14ac:dyDescent="0.3"/>
  <cols>
    <col min="1" max="1" width="10.44140625" bestFit="1" customWidth="1"/>
    <col min="2" max="2" width="20.88671875" bestFit="1" customWidth="1"/>
    <col min="3" max="4" width="10.33203125" bestFit="1" customWidth="1"/>
    <col min="5" max="5" width="10.33203125" customWidth="1"/>
    <col min="6" max="6" width="11" bestFit="1" customWidth="1"/>
    <col min="7" max="7" width="7.109375" bestFit="1" customWidth="1"/>
    <col min="8" max="8" width="16.33203125" bestFit="1" customWidth="1"/>
    <col min="9" max="9" width="14.88671875" bestFit="1" customWidth="1"/>
    <col min="10" max="10" width="12.33203125" bestFit="1" customWidth="1"/>
    <col min="11" max="11" width="12.33203125" customWidth="1"/>
    <col min="12" max="12" width="10.33203125" customWidth="1"/>
    <col min="13" max="13" width="7.77734375" bestFit="1" customWidth="1"/>
    <col min="14" max="14" width="14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2020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2036</v>
      </c>
      <c r="L1" s="11" t="s">
        <v>2054</v>
      </c>
      <c r="M1" s="1" t="s">
        <v>10</v>
      </c>
      <c r="N1" s="1" t="s">
        <v>9</v>
      </c>
    </row>
    <row r="2" spans="1:16" x14ac:dyDescent="0.3">
      <c r="A2" t="s">
        <v>11</v>
      </c>
      <c r="B2" t="s">
        <v>1011</v>
      </c>
      <c r="C2" s="3">
        <v>45359</v>
      </c>
      <c r="D2" s="3">
        <v>45460</v>
      </c>
      <c r="E2">
        <v>52</v>
      </c>
      <c r="F2" t="str">
        <f>IF(E2&gt;=45,"Senior",IF(E2&gt;=18,"Adult","Teenage"))</f>
        <v>Senior</v>
      </c>
      <c r="G2" t="s">
        <v>2006</v>
      </c>
      <c r="H2" t="s">
        <v>2008</v>
      </c>
      <c r="I2" t="s">
        <v>2012</v>
      </c>
      <c r="J2" t="s">
        <v>2014</v>
      </c>
      <c r="K2" t="s">
        <v>2028</v>
      </c>
      <c r="L2">
        <v>365</v>
      </c>
      <c r="M2" t="s">
        <v>2018</v>
      </c>
      <c r="N2">
        <v>8</v>
      </c>
    </row>
    <row r="3" spans="1:16" x14ac:dyDescent="0.3">
      <c r="A3" t="s">
        <v>12</v>
      </c>
      <c r="B3" t="s">
        <v>1012</v>
      </c>
      <c r="C3" s="3">
        <v>45112</v>
      </c>
      <c r="D3" s="3">
        <v>45793</v>
      </c>
      <c r="E3">
        <v>26</v>
      </c>
      <c r="F3" t="str">
        <f t="shared" ref="F3:F66" si="0">IF(E3&gt;=45,"Senior",IF(E3&gt;=18,"Adult","Teenage"))</f>
        <v>Adult</v>
      </c>
      <c r="G3" t="s">
        <v>2006</v>
      </c>
      <c r="H3" t="s">
        <v>2009</v>
      </c>
      <c r="I3" t="s">
        <v>2012</v>
      </c>
      <c r="J3" t="s">
        <v>2015</v>
      </c>
      <c r="K3" t="s">
        <v>2027</v>
      </c>
      <c r="L3">
        <v>32</v>
      </c>
      <c r="M3" t="s">
        <v>2019</v>
      </c>
      <c r="N3">
        <v>6</v>
      </c>
      <c r="P3" t="s">
        <v>2022</v>
      </c>
    </row>
    <row r="4" spans="1:16" x14ac:dyDescent="0.3">
      <c r="A4" t="s">
        <v>13</v>
      </c>
      <c r="B4" t="s">
        <v>1013</v>
      </c>
      <c r="C4" s="3">
        <v>45232</v>
      </c>
      <c r="D4" s="3">
        <v>45806</v>
      </c>
      <c r="E4">
        <v>44</v>
      </c>
      <c r="F4" t="str">
        <f t="shared" si="0"/>
        <v>Adult</v>
      </c>
      <c r="G4" t="s">
        <v>2006</v>
      </c>
      <c r="H4" t="s">
        <v>2010</v>
      </c>
      <c r="I4" t="s">
        <v>2013</v>
      </c>
      <c r="J4" s="4" t="s">
        <v>2032</v>
      </c>
      <c r="K4" t="s">
        <v>2025</v>
      </c>
      <c r="L4">
        <v>19</v>
      </c>
      <c r="M4" t="s">
        <v>2018</v>
      </c>
      <c r="N4">
        <v>2</v>
      </c>
    </row>
    <row r="5" spans="1:16" x14ac:dyDescent="0.3">
      <c r="A5" t="s">
        <v>14</v>
      </c>
      <c r="B5" t="s">
        <v>1014</v>
      </c>
      <c r="C5" s="3">
        <v>45317</v>
      </c>
      <c r="D5" s="3">
        <v>45674</v>
      </c>
      <c r="E5">
        <v>52</v>
      </c>
      <c r="F5" t="str">
        <f t="shared" si="0"/>
        <v>Senior</v>
      </c>
      <c r="G5" t="s">
        <v>2006</v>
      </c>
      <c r="H5" t="s">
        <v>2009</v>
      </c>
      <c r="I5" t="s">
        <v>2012</v>
      </c>
      <c r="J5" t="s">
        <v>2015</v>
      </c>
      <c r="K5" t="s">
        <v>2025</v>
      </c>
      <c r="L5">
        <v>151</v>
      </c>
      <c r="M5" t="s">
        <v>2019</v>
      </c>
      <c r="N5">
        <v>3</v>
      </c>
    </row>
    <row r="6" spans="1:16" x14ac:dyDescent="0.3">
      <c r="A6" t="s">
        <v>15</v>
      </c>
      <c r="B6" t="s">
        <v>1015</v>
      </c>
      <c r="C6" s="3">
        <v>45601</v>
      </c>
      <c r="D6" s="3">
        <v>45737</v>
      </c>
      <c r="E6">
        <v>27</v>
      </c>
      <c r="F6" t="str">
        <f t="shared" si="0"/>
        <v>Adult</v>
      </c>
      <c r="G6" t="s">
        <v>2007</v>
      </c>
      <c r="H6" t="s">
        <v>2008</v>
      </c>
      <c r="I6" t="s">
        <v>2012</v>
      </c>
      <c r="J6" t="s">
        <v>2016</v>
      </c>
      <c r="K6" t="s">
        <v>2047</v>
      </c>
      <c r="L6">
        <v>88</v>
      </c>
      <c r="M6" t="s">
        <v>2018</v>
      </c>
      <c r="N6">
        <v>3</v>
      </c>
    </row>
    <row r="7" spans="1:16" x14ac:dyDescent="0.3">
      <c r="A7" t="s">
        <v>16</v>
      </c>
      <c r="B7" t="s">
        <v>1016</v>
      </c>
      <c r="C7" s="3">
        <v>45306</v>
      </c>
      <c r="D7" s="3">
        <v>45481</v>
      </c>
      <c r="E7">
        <v>18</v>
      </c>
      <c r="F7" t="str">
        <f t="shared" si="0"/>
        <v>Adult</v>
      </c>
      <c r="G7" t="s">
        <v>2006</v>
      </c>
      <c r="H7" t="s">
        <v>2011</v>
      </c>
      <c r="I7" t="s">
        <v>2012</v>
      </c>
      <c r="J7" t="s">
        <v>2015</v>
      </c>
      <c r="K7" t="s">
        <v>2027</v>
      </c>
      <c r="L7">
        <v>344</v>
      </c>
      <c r="M7" t="s">
        <v>2018</v>
      </c>
      <c r="N7">
        <v>9</v>
      </c>
    </row>
    <row r="8" spans="1:16" x14ac:dyDescent="0.3">
      <c r="A8" t="s">
        <v>17</v>
      </c>
      <c r="B8" t="s">
        <v>1017</v>
      </c>
      <c r="C8" s="3">
        <v>45033</v>
      </c>
      <c r="D8" s="3">
        <v>45513</v>
      </c>
      <c r="E8">
        <v>58</v>
      </c>
      <c r="F8" t="str">
        <f t="shared" si="0"/>
        <v>Senior</v>
      </c>
      <c r="G8" t="s">
        <v>2006</v>
      </c>
      <c r="H8" t="s">
        <v>2010</v>
      </c>
      <c r="I8" t="s">
        <v>2012</v>
      </c>
      <c r="J8" t="s">
        <v>2015</v>
      </c>
      <c r="K8" t="s">
        <v>2047</v>
      </c>
      <c r="L8">
        <v>312</v>
      </c>
      <c r="M8" t="s">
        <v>2018</v>
      </c>
      <c r="N8">
        <v>4</v>
      </c>
    </row>
    <row r="9" spans="1:16" x14ac:dyDescent="0.3">
      <c r="A9" t="s">
        <v>18</v>
      </c>
      <c r="B9" t="s">
        <v>1018</v>
      </c>
      <c r="C9" s="3">
        <v>45385</v>
      </c>
      <c r="D9" s="3">
        <v>45809</v>
      </c>
      <c r="E9">
        <v>58</v>
      </c>
      <c r="F9" t="str">
        <f t="shared" si="0"/>
        <v>Senior</v>
      </c>
      <c r="G9" t="s">
        <v>2007</v>
      </c>
      <c r="H9" t="s">
        <v>2008</v>
      </c>
      <c r="I9" t="s">
        <v>2012</v>
      </c>
      <c r="J9" t="s">
        <v>2017</v>
      </c>
      <c r="K9" t="s">
        <v>2026</v>
      </c>
      <c r="L9">
        <v>16</v>
      </c>
      <c r="M9" t="s">
        <v>2018</v>
      </c>
      <c r="N9">
        <v>1</v>
      </c>
    </row>
    <row r="10" spans="1:16" x14ac:dyDescent="0.3">
      <c r="A10" t="s">
        <v>19</v>
      </c>
      <c r="B10" t="s">
        <v>1019</v>
      </c>
      <c r="C10" s="3">
        <v>44982</v>
      </c>
      <c r="D10" s="3">
        <v>45548</v>
      </c>
      <c r="E10">
        <v>16</v>
      </c>
      <c r="F10" t="str">
        <f t="shared" si="0"/>
        <v>Teenage</v>
      </c>
      <c r="G10" t="s">
        <v>2007</v>
      </c>
      <c r="H10" t="s">
        <v>2010</v>
      </c>
      <c r="I10" t="s">
        <v>2012</v>
      </c>
      <c r="J10" t="s">
        <v>2016</v>
      </c>
      <c r="K10" t="s">
        <v>2025</v>
      </c>
      <c r="L10">
        <v>277</v>
      </c>
      <c r="M10" t="s">
        <v>2018</v>
      </c>
      <c r="N10">
        <v>10</v>
      </c>
    </row>
    <row r="11" spans="1:16" x14ac:dyDescent="0.3">
      <c r="A11" t="s">
        <v>20</v>
      </c>
      <c r="B11" t="s">
        <v>1020</v>
      </c>
      <c r="C11" s="3">
        <v>45493</v>
      </c>
      <c r="D11" s="3">
        <v>45805</v>
      </c>
      <c r="E11">
        <v>35</v>
      </c>
      <c r="F11" t="str">
        <f t="shared" si="0"/>
        <v>Adult</v>
      </c>
      <c r="G11" t="s">
        <v>2007</v>
      </c>
      <c r="H11" t="s">
        <v>2008</v>
      </c>
      <c r="I11" t="s">
        <v>2012</v>
      </c>
      <c r="J11" t="s">
        <v>2016</v>
      </c>
      <c r="K11" t="s">
        <v>2027</v>
      </c>
      <c r="L11">
        <v>20</v>
      </c>
      <c r="M11" t="s">
        <v>2019</v>
      </c>
      <c r="N11">
        <v>5</v>
      </c>
    </row>
    <row r="12" spans="1:16" x14ac:dyDescent="0.3">
      <c r="A12" t="s">
        <v>21</v>
      </c>
      <c r="B12" t="s">
        <v>1021</v>
      </c>
      <c r="C12" s="3">
        <v>45298</v>
      </c>
      <c r="D12" s="3">
        <v>45660</v>
      </c>
      <c r="E12">
        <v>49</v>
      </c>
      <c r="F12" t="str">
        <f t="shared" si="0"/>
        <v>Senior</v>
      </c>
      <c r="G12" t="s">
        <v>2007</v>
      </c>
      <c r="H12" t="s">
        <v>2010</v>
      </c>
      <c r="I12" t="s">
        <v>2012</v>
      </c>
      <c r="J12" t="s">
        <v>2017</v>
      </c>
      <c r="K12" t="s">
        <v>2025</v>
      </c>
      <c r="L12">
        <v>165</v>
      </c>
      <c r="M12" t="s">
        <v>2018</v>
      </c>
      <c r="N12">
        <v>6</v>
      </c>
    </row>
    <row r="13" spans="1:16" x14ac:dyDescent="0.3">
      <c r="A13" t="s">
        <v>22</v>
      </c>
      <c r="B13" t="s">
        <v>1022</v>
      </c>
      <c r="C13" s="3">
        <v>45111</v>
      </c>
      <c r="D13" s="3">
        <v>45820</v>
      </c>
      <c r="E13">
        <v>45</v>
      </c>
      <c r="F13" t="str">
        <f t="shared" si="0"/>
        <v>Senior</v>
      </c>
      <c r="G13" t="s">
        <v>2006</v>
      </c>
      <c r="H13" t="s">
        <v>2010</v>
      </c>
      <c r="I13" t="s">
        <v>2013</v>
      </c>
      <c r="J13" s="4" t="s">
        <v>2032</v>
      </c>
      <c r="K13" t="s">
        <v>2047</v>
      </c>
      <c r="L13">
        <v>5</v>
      </c>
      <c r="M13" t="s">
        <v>2018</v>
      </c>
      <c r="N13">
        <v>10</v>
      </c>
    </row>
    <row r="14" spans="1:16" x14ac:dyDescent="0.3">
      <c r="A14" t="s">
        <v>23</v>
      </c>
      <c r="B14" t="s">
        <v>1023</v>
      </c>
      <c r="C14" s="3">
        <v>45543</v>
      </c>
      <c r="D14" s="3">
        <v>45815</v>
      </c>
      <c r="E14">
        <v>25</v>
      </c>
      <c r="F14" t="str">
        <f t="shared" si="0"/>
        <v>Adult</v>
      </c>
      <c r="G14" t="s">
        <v>2006</v>
      </c>
      <c r="H14" t="s">
        <v>2009</v>
      </c>
      <c r="I14" t="s">
        <v>2013</v>
      </c>
      <c r="J14" s="4" t="s">
        <v>2032</v>
      </c>
      <c r="K14" t="s">
        <v>2028</v>
      </c>
      <c r="L14">
        <v>10</v>
      </c>
      <c r="M14" t="s">
        <v>2018</v>
      </c>
      <c r="N14">
        <v>1</v>
      </c>
    </row>
    <row r="15" spans="1:16" x14ac:dyDescent="0.3">
      <c r="A15" t="s">
        <v>24</v>
      </c>
      <c r="B15" t="s">
        <v>1024</v>
      </c>
      <c r="C15" s="3">
        <v>45321</v>
      </c>
      <c r="D15" s="3">
        <v>45759</v>
      </c>
      <c r="E15">
        <v>64</v>
      </c>
      <c r="F15" t="str">
        <f t="shared" si="0"/>
        <v>Senior</v>
      </c>
      <c r="G15" t="s">
        <v>2006</v>
      </c>
      <c r="H15" t="s">
        <v>2011</v>
      </c>
      <c r="I15" t="s">
        <v>2012</v>
      </c>
      <c r="J15" t="s">
        <v>2016</v>
      </c>
      <c r="K15" t="s">
        <v>2025</v>
      </c>
      <c r="L15">
        <v>66</v>
      </c>
      <c r="M15" t="s">
        <v>2018</v>
      </c>
      <c r="N15">
        <v>2</v>
      </c>
    </row>
    <row r="16" spans="1:16" x14ac:dyDescent="0.3">
      <c r="A16" t="s">
        <v>25</v>
      </c>
      <c r="B16" t="s">
        <v>1025</v>
      </c>
      <c r="C16" s="3">
        <v>45165</v>
      </c>
      <c r="D16" s="3">
        <v>45747</v>
      </c>
      <c r="E16">
        <v>49</v>
      </c>
      <c r="F16" t="str">
        <f t="shared" si="0"/>
        <v>Senior</v>
      </c>
      <c r="G16" t="s">
        <v>2006</v>
      </c>
      <c r="H16" t="s">
        <v>2010</v>
      </c>
      <c r="I16" t="s">
        <v>2012</v>
      </c>
      <c r="J16" t="s">
        <v>2014</v>
      </c>
      <c r="K16" t="s">
        <v>2025</v>
      </c>
      <c r="L16">
        <v>78</v>
      </c>
      <c r="M16" t="s">
        <v>2018</v>
      </c>
      <c r="N16">
        <v>2</v>
      </c>
    </row>
    <row r="17" spans="1:17" x14ac:dyDescent="0.3">
      <c r="A17" t="s">
        <v>26</v>
      </c>
      <c r="B17" t="s">
        <v>1026</v>
      </c>
      <c r="C17" s="3">
        <v>45277</v>
      </c>
      <c r="D17" s="3">
        <v>45536</v>
      </c>
      <c r="E17">
        <v>58</v>
      </c>
      <c r="F17" t="str">
        <f t="shared" si="0"/>
        <v>Senior</v>
      </c>
      <c r="G17" t="s">
        <v>2007</v>
      </c>
      <c r="H17" t="s">
        <v>2010</v>
      </c>
      <c r="I17" t="s">
        <v>2012</v>
      </c>
      <c r="J17" t="s">
        <v>2015</v>
      </c>
      <c r="K17" t="s">
        <v>2026</v>
      </c>
      <c r="L17">
        <v>289</v>
      </c>
      <c r="M17" t="s">
        <v>2018</v>
      </c>
      <c r="N17">
        <v>4</v>
      </c>
    </row>
    <row r="18" spans="1:17" x14ac:dyDescent="0.3">
      <c r="A18" t="s">
        <v>27</v>
      </c>
      <c r="B18" t="s">
        <v>1027</v>
      </c>
      <c r="C18" s="3">
        <v>45226</v>
      </c>
      <c r="D18" s="3">
        <v>45729</v>
      </c>
      <c r="E18">
        <v>33</v>
      </c>
      <c r="F18" t="str">
        <f t="shared" si="0"/>
        <v>Adult</v>
      </c>
      <c r="G18" t="s">
        <v>2006</v>
      </c>
      <c r="H18" t="s">
        <v>2009</v>
      </c>
      <c r="I18" t="s">
        <v>2012</v>
      </c>
      <c r="J18" t="s">
        <v>2015</v>
      </c>
      <c r="K18" t="s">
        <v>2025</v>
      </c>
      <c r="L18">
        <v>96</v>
      </c>
      <c r="M18" t="s">
        <v>2018</v>
      </c>
      <c r="N18">
        <v>3</v>
      </c>
    </row>
    <row r="19" spans="1:17" x14ac:dyDescent="0.3">
      <c r="A19" t="s">
        <v>28</v>
      </c>
      <c r="B19" t="s">
        <v>1028</v>
      </c>
      <c r="C19" s="3">
        <v>45606</v>
      </c>
      <c r="D19" s="3">
        <v>45724</v>
      </c>
      <c r="E19">
        <v>32</v>
      </c>
      <c r="F19" t="str">
        <f t="shared" si="0"/>
        <v>Adult</v>
      </c>
      <c r="G19" t="s">
        <v>2007</v>
      </c>
      <c r="H19" t="s">
        <v>2011</v>
      </c>
      <c r="I19" t="s">
        <v>2013</v>
      </c>
      <c r="J19" s="4" t="s">
        <v>2032</v>
      </c>
      <c r="K19" t="s">
        <v>2047</v>
      </c>
      <c r="L19">
        <v>101</v>
      </c>
      <c r="M19" t="s">
        <v>2019</v>
      </c>
      <c r="N19">
        <v>7</v>
      </c>
    </row>
    <row r="20" spans="1:17" x14ac:dyDescent="0.3">
      <c r="A20" t="s">
        <v>29</v>
      </c>
      <c r="B20" t="s">
        <v>1029</v>
      </c>
      <c r="C20" s="3">
        <v>44962</v>
      </c>
      <c r="D20" s="3">
        <v>45491</v>
      </c>
      <c r="E20">
        <v>13</v>
      </c>
      <c r="F20" t="str">
        <f t="shared" si="0"/>
        <v>Teenage</v>
      </c>
      <c r="G20" t="s">
        <v>2006</v>
      </c>
      <c r="H20" t="s">
        <v>2008</v>
      </c>
      <c r="I20" t="s">
        <v>2012</v>
      </c>
      <c r="J20" t="s">
        <v>2015</v>
      </c>
      <c r="K20" t="s">
        <v>2028</v>
      </c>
      <c r="L20">
        <v>334</v>
      </c>
      <c r="M20" t="s">
        <v>2018</v>
      </c>
      <c r="N20">
        <v>9</v>
      </c>
    </row>
    <row r="21" spans="1:17" x14ac:dyDescent="0.3">
      <c r="A21" t="s">
        <v>30</v>
      </c>
      <c r="B21" t="s">
        <v>1030</v>
      </c>
      <c r="C21" s="3">
        <v>45199</v>
      </c>
      <c r="D21" s="3">
        <v>45527</v>
      </c>
      <c r="E21">
        <v>77</v>
      </c>
      <c r="F21" t="str">
        <f t="shared" si="0"/>
        <v>Senior</v>
      </c>
      <c r="G21" t="s">
        <v>2006</v>
      </c>
      <c r="H21" t="s">
        <v>2011</v>
      </c>
      <c r="I21" t="s">
        <v>2012</v>
      </c>
      <c r="J21" t="s">
        <v>2016</v>
      </c>
      <c r="K21" t="s">
        <v>2047</v>
      </c>
      <c r="L21">
        <v>298</v>
      </c>
      <c r="M21" t="s">
        <v>2018</v>
      </c>
      <c r="N21">
        <v>4</v>
      </c>
      <c r="Q21" t="s">
        <v>2022</v>
      </c>
    </row>
    <row r="22" spans="1:17" x14ac:dyDescent="0.3">
      <c r="A22" t="s">
        <v>31</v>
      </c>
      <c r="B22" t="s">
        <v>1031</v>
      </c>
      <c r="C22" s="3">
        <v>45049</v>
      </c>
      <c r="D22" s="3">
        <v>45497</v>
      </c>
      <c r="E22">
        <v>16</v>
      </c>
      <c r="F22" t="str">
        <f t="shared" si="0"/>
        <v>Teenage</v>
      </c>
      <c r="G22" t="s">
        <v>2007</v>
      </c>
      <c r="H22" t="s">
        <v>2008</v>
      </c>
      <c r="I22" t="s">
        <v>2013</v>
      </c>
      <c r="J22" s="4" t="s">
        <v>2032</v>
      </c>
      <c r="K22" t="s">
        <v>2047</v>
      </c>
      <c r="L22">
        <v>328</v>
      </c>
      <c r="M22" t="s">
        <v>2018</v>
      </c>
      <c r="N22">
        <v>7</v>
      </c>
    </row>
    <row r="23" spans="1:17" x14ac:dyDescent="0.3">
      <c r="A23" t="s">
        <v>32</v>
      </c>
      <c r="B23" t="s">
        <v>1032</v>
      </c>
      <c r="C23" s="3">
        <v>45606</v>
      </c>
      <c r="D23" s="3">
        <v>45698</v>
      </c>
      <c r="E23">
        <v>74</v>
      </c>
      <c r="F23" t="str">
        <f t="shared" si="0"/>
        <v>Senior</v>
      </c>
      <c r="G23" t="s">
        <v>2007</v>
      </c>
      <c r="H23" t="s">
        <v>2009</v>
      </c>
      <c r="I23" t="s">
        <v>2012</v>
      </c>
      <c r="J23" t="s">
        <v>2015</v>
      </c>
      <c r="K23" t="s">
        <v>2025</v>
      </c>
      <c r="L23">
        <v>127</v>
      </c>
      <c r="M23" t="s">
        <v>2018</v>
      </c>
      <c r="N23">
        <v>2</v>
      </c>
    </row>
    <row r="24" spans="1:17" x14ac:dyDescent="0.3">
      <c r="A24" t="s">
        <v>33</v>
      </c>
      <c r="B24" t="s">
        <v>1033</v>
      </c>
      <c r="C24" s="3">
        <v>45235</v>
      </c>
      <c r="D24" s="3">
        <v>45617</v>
      </c>
      <c r="E24">
        <v>17</v>
      </c>
      <c r="F24" t="str">
        <f t="shared" si="0"/>
        <v>Teenage</v>
      </c>
      <c r="G24" t="s">
        <v>2007</v>
      </c>
      <c r="H24" t="s">
        <v>2009</v>
      </c>
      <c r="I24" t="s">
        <v>2012</v>
      </c>
      <c r="J24" t="s">
        <v>2015</v>
      </c>
      <c r="K24" t="s">
        <v>2028</v>
      </c>
      <c r="L24">
        <v>208</v>
      </c>
      <c r="M24" t="s">
        <v>2018</v>
      </c>
      <c r="N24">
        <v>9</v>
      </c>
    </row>
    <row r="25" spans="1:17" x14ac:dyDescent="0.3">
      <c r="A25" t="s">
        <v>34</v>
      </c>
      <c r="B25" t="s">
        <v>1034</v>
      </c>
      <c r="C25" s="3">
        <v>45089</v>
      </c>
      <c r="D25" s="3">
        <v>45610</v>
      </c>
      <c r="E25">
        <v>41</v>
      </c>
      <c r="F25" t="str">
        <f t="shared" si="0"/>
        <v>Adult</v>
      </c>
      <c r="G25" t="s">
        <v>2007</v>
      </c>
      <c r="H25" t="s">
        <v>2008</v>
      </c>
      <c r="I25" t="s">
        <v>2012</v>
      </c>
      <c r="J25" t="s">
        <v>2017</v>
      </c>
      <c r="K25" t="s">
        <v>2027</v>
      </c>
      <c r="L25">
        <v>215</v>
      </c>
      <c r="M25" t="s">
        <v>2018</v>
      </c>
      <c r="N25">
        <v>4</v>
      </c>
    </row>
    <row r="26" spans="1:17" x14ac:dyDescent="0.3">
      <c r="A26" t="s">
        <v>35</v>
      </c>
      <c r="B26" t="s">
        <v>1035</v>
      </c>
      <c r="C26" s="3">
        <v>44896</v>
      </c>
      <c r="D26" s="3">
        <v>45570</v>
      </c>
      <c r="E26">
        <v>30</v>
      </c>
      <c r="F26" t="str">
        <f t="shared" si="0"/>
        <v>Adult</v>
      </c>
      <c r="G26" t="s">
        <v>2007</v>
      </c>
      <c r="H26" t="s">
        <v>2008</v>
      </c>
      <c r="I26" t="s">
        <v>2012</v>
      </c>
      <c r="J26" t="s">
        <v>2017</v>
      </c>
      <c r="K26" t="s">
        <v>2047</v>
      </c>
      <c r="L26">
        <v>255</v>
      </c>
      <c r="M26" t="s">
        <v>2018</v>
      </c>
      <c r="N26">
        <v>9</v>
      </c>
      <c r="Q26" t="s">
        <v>2022</v>
      </c>
    </row>
    <row r="27" spans="1:17" x14ac:dyDescent="0.3">
      <c r="A27" t="s">
        <v>36</v>
      </c>
      <c r="B27" t="s">
        <v>1036</v>
      </c>
      <c r="C27" s="3">
        <v>45375</v>
      </c>
      <c r="D27" s="3">
        <v>45808</v>
      </c>
      <c r="E27">
        <v>22</v>
      </c>
      <c r="F27" t="str">
        <f t="shared" si="0"/>
        <v>Adult</v>
      </c>
      <c r="G27" t="s">
        <v>2006</v>
      </c>
      <c r="H27" t="s">
        <v>2010</v>
      </c>
      <c r="I27" t="s">
        <v>2012</v>
      </c>
      <c r="J27" t="s">
        <v>2014</v>
      </c>
      <c r="K27" t="s">
        <v>2028</v>
      </c>
      <c r="L27">
        <v>17</v>
      </c>
      <c r="M27" t="s">
        <v>2018</v>
      </c>
      <c r="N27">
        <v>5</v>
      </c>
    </row>
    <row r="28" spans="1:17" x14ac:dyDescent="0.3">
      <c r="A28" t="s">
        <v>37</v>
      </c>
      <c r="B28" t="s">
        <v>1037</v>
      </c>
      <c r="C28" s="3">
        <v>45233</v>
      </c>
      <c r="D28" s="3">
        <v>45702</v>
      </c>
      <c r="E28">
        <v>13</v>
      </c>
      <c r="F28" t="str">
        <f t="shared" si="0"/>
        <v>Teenage</v>
      </c>
      <c r="G28" t="s">
        <v>2007</v>
      </c>
      <c r="H28" t="s">
        <v>2010</v>
      </c>
      <c r="I28" t="s">
        <v>2012</v>
      </c>
      <c r="J28" t="s">
        <v>2014</v>
      </c>
      <c r="K28" t="s">
        <v>2026</v>
      </c>
      <c r="L28">
        <v>123</v>
      </c>
      <c r="M28" t="s">
        <v>2018</v>
      </c>
      <c r="N28">
        <v>5</v>
      </c>
    </row>
    <row r="29" spans="1:17" x14ac:dyDescent="0.3">
      <c r="A29" t="s">
        <v>38</v>
      </c>
      <c r="B29" t="s">
        <v>1038</v>
      </c>
      <c r="C29" s="3">
        <v>45028</v>
      </c>
      <c r="D29" s="3">
        <v>45461</v>
      </c>
      <c r="E29">
        <v>43</v>
      </c>
      <c r="F29" t="str">
        <f t="shared" si="0"/>
        <v>Adult</v>
      </c>
      <c r="G29" t="s">
        <v>2006</v>
      </c>
      <c r="H29" t="s">
        <v>2008</v>
      </c>
      <c r="I29" t="s">
        <v>2012</v>
      </c>
      <c r="J29" t="s">
        <v>2016</v>
      </c>
      <c r="K29" t="s">
        <v>2028</v>
      </c>
      <c r="L29">
        <v>364</v>
      </c>
      <c r="M29" t="s">
        <v>2018</v>
      </c>
      <c r="N29">
        <v>10</v>
      </c>
    </row>
    <row r="30" spans="1:17" x14ac:dyDescent="0.3">
      <c r="A30" t="s">
        <v>39</v>
      </c>
      <c r="B30" t="s">
        <v>1039</v>
      </c>
      <c r="C30" s="3">
        <v>45601</v>
      </c>
      <c r="D30" s="3">
        <v>45752</v>
      </c>
      <c r="E30">
        <v>17</v>
      </c>
      <c r="F30" t="str">
        <f t="shared" si="0"/>
        <v>Teenage</v>
      </c>
      <c r="G30" t="s">
        <v>2006</v>
      </c>
      <c r="H30" t="s">
        <v>2010</v>
      </c>
      <c r="I30" t="s">
        <v>2012</v>
      </c>
      <c r="J30" t="s">
        <v>2015</v>
      </c>
      <c r="K30" t="s">
        <v>2047</v>
      </c>
      <c r="L30">
        <v>73</v>
      </c>
      <c r="M30" t="s">
        <v>2018</v>
      </c>
      <c r="N30">
        <v>4</v>
      </c>
    </row>
    <row r="31" spans="1:17" x14ac:dyDescent="0.3">
      <c r="A31" t="s">
        <v>40</v>
      </c>
      <c r="B31" t="s">
        <v>1040</v>
      </c>
      <c r="C31" s="3">
        <v>44843</v>
      </c>
      <c r="D31" s="3">
        <v>45503</v>
      </c>
      <c r="E31">
        <v>39</v>
      </c>
      <c r="F31" t="str">
        <f t="shared" si="0"/>
        <v>Adult</v>
      </c>
      <c r="G31" t="s">
        <v>2006</v>
      </c>
      <c r="H31" t="s">
        <v>2009</v>
      </c>
      <c r="I31" t="s">
        <v>2013</v>
      </c>
      <c r="J31" s="4" t="s">
        <v>2032</v>
      </c>
      <c r="K31" t="s">
        <v>2025</v>
      </c>
      <c r="L31">
        <v>322</v>
      </c>
      <c r="M31" t="s">
        <v>2019</v>
      </c>
      <c r="N31">
        <v>4</v>
      </c>
    </row>
    <row r="32" spans="1:17" x14ac:dyDescent="0.3">
      <c r="A32" t="s">
        <v>41</v>
      </c>
      <c r="B32" t="s">
        <v>1041</v>
      </c>
      <c r="C32" s="3">
        <v>45027</v>
      </c>
      <c r="D32" s="3">
        <v>45691</v>
      </c>
      <c r="E32">
        <v>26</v>
      </c>
      <c r="F32" t="str">
        <f t="shared" si="0"/>
        <v>Adult</v>
      </c>
      <c r="G32" t="s">
        <v>2006</v>
      </c>
      <c r="H32" t="s">
        <v>2010</v>
      </c>
      <c r="I32" t="s">
        <v>2012</v>
      </c>
      <c r="J32" t="s">
        <v>2016</v>
      </c>
      <c r="K32" t="s">
        <v>2028</v>
      </c>
      <c r="L32">
        <v>134</v>
      </c>
      <c r="M32" t="s">
        <v>2019</v>
      </c>
      <c r="N32">
        <v>7</v>
      </c>
    </row>
    <row r="33" spans="1:14" x14ac:dyDescent="0.3">
      <c r="A33" t="s">
        <v>42</v>
      </c>
      <c r="B33" t="s">
        <v>1042</v>
      </c>
      <c r="C33" s="3">
        <v>44938</v>
      </c>
      <c r="D33" s="3">
        <v>45520</v>
      </c>
      <c r="E33">
        <v>36</v>
      </c>
      <c r="F33" t="str">
        <f t="shared" si="0"/>
        <v>Adult</v>
      </c>
      <c r="G33" t="s">
        <v>2007</v>
      </c>
      <c r="H33" t="s">
        <v>2009</v>
      </c>
      <c r="I33" t="s">
        <v>2012</v>
      </c>
      <c r="J33" t="s">
        <v>2014</v>
      </c>
      <c r="K33" t="s">
        <v>2027</v>
      </c>
      <c r="L33">
        <v>305</v>
      </c>
      <c r="M33" t="s">
        <v>2019</v>
      </c>
      <c r="N33">
        <v>7</v>
      </c>
    </row>
    <row r="34" spans="1:14" x14ac:dyDescent="0.3">
      <c r="A34" t="s">
        <v>43</v>
      </c>
      <c r="B34" t="s">
        <v>1043</v>
      </c>
      <c r="C34" s="3">
        <v>45341</v>
      </c>
      <c r="D34" s="3">
        <v>45656</v>
      </c>
      <c r="E34">
        <v>50</v>
      </c>
      <c r="F34" t="str">
        <f t="shared" si="0"/>
        <v>Senior</v>
      </c>
      <c r="G34" t="s">
        <v>2007</v>
      </c>
      <c r="H34" t="s">
        <v>2009</v>
      </c>
      <c r="I34" t="s">
        <v>2012</v>
      </c>
      <c r="J34" t="s">
        <v>2014</v>
      </c>
      <c r="K34" t="s">
        <v>2047</v>
      </c>
      <c r="L34">
        <v>169</v>
      </c>
      <c r="M34" t="s">
        <v>2018</v>
      </c>
      <c r="N34">
        <v>10</v>
      </c>
    </row>
    <row r="35" spans="1:14" x14ac:dyDescent="0.3">
      <c r="A35" t="s">
        <v>44</v>
      </c>
      <c r="B35" t="s">
        <v>1044</v>
      </c>
      <c r="C35" s="3">
        <v>45491</v>
      </c>
      <c r="D35" s="3">
        <v>45798</v>
      </c>
      <c r="E35">
        <v>42</v>
      </c>
      <c r="F35" t="str">
        <f t="shared" si="0"/>
        <v>Adult</v>
      </c>
      <c r="G35" t="s">
        <v>2006</v>
      </c>
      <c r="H35" t="s">
        <v>2011</v>
      </c>
      <c r="I35" t="s">
        <v>2013</v>
      </c>
      <c r="J35" s="4" t="s">
        <v>2032</v>
      </c>
      <c r="K35" t="s">
        <v>2027</v>
      </c>
      <c r="L35">
        <v>27</v>
      </c>
      <c r="M35" t="s">
        <v>2018</v>
      </c>
      <c r="N35">
        <v>1</v>
      </c>
    </row>
    <row r="36" spans="1:14" x14ac:dyDescent="0.3">
      <c r="A36" t="s">
        <v>45</v>
      </c>
      <c r="B36" t="s">
        <v>1045</v>
      </c>
      <c r="C36" s="3">
        <v>45211</v>
      </c>
      <c r="D36" s="3">
        <v>45817</v>
      </c>
      <c r="E36">
        <v>30</v>
      </c>
      <c r="F36" t="str">
        <f t="shared" si="0"/>
        <v>Adult</v>
      </c>
      <c r="G36" t="s">
        <v>2007</v>
      </c>
      <c r="H36" t="s">
        <v>2010</v>
      </c>
      <c r="I36" t="s">
        <v>2012</v>
      </c>
      <c r="J36" t="s">
        <v>2014</v>
      </c>
      <c r="K36" t="s">
        <v>2027</v>
      </c>
      <c r="L36">
        <v>8</v>
      </c>
      <c r="M36" t="s">
        <v>2018</v>
      </c>
      <c r="N36">
        <v>9</v>
      </c>
    </row>
    <row r="37" spans="1:14" x14ac:dyDescent="0.3">
      <c r="A37" t="s">
        <v>46</v>
      </c>
      <c r="B37" t="s">
        <v>1046</v>
      </c>
      <c r="C37" s="3">
        <v>45711</v>
      </c>
      <c r="D37" s="3">
        <v>45820</v>
      </c>
      <c r="E37">
        <v>28</v>
      </c>
      <c r="F37" t="str">
        <f t="shared" si="0"/>
        <v>Adult</v>
      </c>
      <c r="G37" t="s">
        <v>2006</v>
      </c>
      <c r="H37" t="s">
        <v>2009</v>
      </c>
      <c r="I37" t="s">
        <v>2013</v>
      </c>
      <c r="J37" s="4" t="s">
        <v>2032</v>
      </c>
      <c r="K37" t="s">
        <v>2026</v>
      </c>
      <c r="L37">
        <v>5</v>
      </c>
      <c r="M37" t="s">
        <v>2019</v>
      </c>
      <c r="N37">
        <v>6</v>
      </c>
    </row>
    <row r="38" spans="1:14" x14ac:dyDescent="0.3">
      <c r="A38" t="s">
        <v>47</v>
      </c>
      <c r="B38" t="s">
        <v>1047</v>
      </c>
      <c r="C38" s="3">
        <v>45434</v>
      </c>
      <c r="D38" s="3">
        <v>45585</v>
      </c>
      <c r="E38">
        <v>18</v>
      </c>
      <c r="F38" t="str">
        <f t="shared" si="0"/>
        <v>Adult</v>
      </c>
      <c r="G38" t="s">
        <v>2006</v>
      </c>
      <c r="H38" t="s">
        <v>2008</v>
      </c>
      <c r="I38" t="s">
        <v>2012</v>
      </c>
      <c r="J38" t="s">
        <v>2014</v>
      </c>
      <c r="K38" t="s">
        <v>2047</v>
      </c>
      <c r="L38">
        <v>240</v>
      </c>
      <c r="M38" t="s">
        <v>2019</v>
      </c>
      <c r="N38">
        <v>8</v>
      </c>
    </row>
    <row r="39" spans="1:14" x14ac:dyDescent="0.3">
      <c r="A39" t="s">
        <v>48</v>
      </c>
      <c r="B39" t="s">
        <v>1048</v>
      </c>
      <c r="C39" s="3">
        <v>45313</v>
      </c>
      <c r="D39" s="3">
        <v>45618</v>
      </c>
      <c r="E39">
        <v>46</v>
      </c>
      <c r="F39" t="str">
        <f t="shared" si="0"/>
        <v>Senior</v>
      </c>
      <c r="G39" t="s">
        <v>2006</v>
      </c>
      <c r="H39" t="s">
        <v>2010</v>
      </c>
      <c r="I39" t="s">
        <v>2013</v>
      </c>
      <c r="J39" s="4" t="s">
        <v>2032</v>
      </c>
      <c r="K39" t="s">
        <v>2047</v>
      </c>
      <c r="L39">
        <v>207</v>
      </c>
      <c r="M39" t="s">
        <v>2018</v>
      </c>
      <c r="N39">
        <v>8</v>
      </c>
    </row>
    <row r="40" spans="1:14" x14ac:dyDescent="0.3">
      <c r="A40" t="s">
        <v>49</v>
      </c>
      <c r="B40" t="s">
        <v>1049</v>
      </c>
      <c r="C40" s="3">
        <v>45571</v>
      </c>
      <c r="D40" s="3">
        <v>45820</v>
      </c>
      <c r="E40">
        <v>46</v>
      </c>
      <c r="F40" t="str">
        <f t="shared" si="0"/>
        <v>Senior</v>
      </c>
      <c r="G40" t="s">
        <v>2007</v>
      </c>
      <c r="H40" t="s">
        <v>2011</v>
      </c>
      <c r="I40" t="s">
        <v>2013</v>
      </c>
      <c r="J40" s="4" t="s">
        <v>2032</v>
      </c>
      <c r="K40" t="s">
        <v>2025</v>
      </c>
      <c r="L40">
        <v>5</v>
      </c>
      <c r="M40" t="s">
        <v>2018</v>
      </c>
      <c r="N40">
        <v>5</v>
      </c>
    </row>
    <row r="41" spans="1:14" x14ac:dyDescent="0.3">
      <c r="A41" t="s">
        <v>50</v>
      </c>
      <c r="B41" t="s">
        <v>1050</v>
      </c>
      <c r="C41" s="3">
        <v>45256</v>
      </c>
      <c r="D41" s="3">
        <v>45674</v>
      </c>
      <c r="E41">
        <v>57</v>
      </c>
      <c r="F41" t="str">
        <f t="shared" si="0"/>
        <v>Senior</v>
      </c>
      <c r="G41" t="s">
        <v>2007</v>
      </c>
      <c r="H41" t="s">
        <v>2009</v>
      </c>
      <c r="I41" t="s">
        <v>2013</v>
      </c>
      <c r="J41" s="4" t="s">
        <v>2032</v>
      </c>
      <c r="K41" t="s">
        <v>2027</v>
      </c>
      <c r="L41">
        <v>151</v>
      </c>
      <c r="M41" t="s">
        <v>2019</v>
      </c>
      <c r="N41">
        <v>2</v>
      </c>
    </row>
    <row r="42" spans="1:14" x14ac:dyDescent="0.3">
      <c r="A42" t="s">
        <v>51</v>
      </c>
      <c r="B42" t="s">
        <v>1051</v>
      </c>
      <c r="C42" s="3">
        <v>45309</v>
      </c>
      <c r="D42" s="3">
        <v>45665</v>
      </c>
      <c r="E42">
        <v>75</v>
      </c>
      <c r="F42" t="str">
        <f t="shared" si="0"/>
        <v>Senior</v>
      </c>
      <c r="G42" t="s">
        <v>2007</v>
      </c>
      <c r="H42" t="s">
        <v>2009</v>
      </c>
      <c r="I42" t="s">
        <v>2013</v>
      </c>
      <c r="J42" s="4" t="s">
        <v>2032</v>
      </c>
      <c r="K42" t="s">
        <v>2028</v>
      </c>
      <c r="L42">
        <v>160</v>
      </c>
      <c r="M42" t="s">
        <v>2018</v>
      </c>
      <c r="N42">
        <v>9</v>
      </c>
    </row>
    <row r="43" spans="1:14" x14ac:dyDescent="0.3">
      <c r="A43" t="s">
        <v>52</v>
      </c>
      <c r="B43" t="s">
        <v>1052</v>
      </c>
      <c r="C43" s="3">
        <v>45010</v>
      </c>
      <c r="D43" s="3">
        <v>45640</v>
      </c>
      <c r="E43">
        <v>13</v>
      </c>
      <c r="F43" t="str">
        <f t="shared" si="0"/>
        <v>Teenage</v>
      </c>
      <c r="G43" t="s">
        <v>2006</v>
      </c>
      <c r="H43" t="s">
        <v>2008</v>
      </c>
      <c r="I43" t="s">
        <v>2012</v>
      </c>
      <c r="J43" t="s">
        <v>2014</v>
      </c>
      <c r="K43" t="s">
        <v>2027</v>
      </c>
      <c r="L43">
        <v>185</v>
      </c>
      <c r="M43" t="s">
        <v>2018</v>
      </c>
      <c r="N43">
        <v>9</v>
      </c>
    </row>
    <row r="44" spans="1:14" x14ac:dyDescent="0.3">
      <c r="A44" t="s">
        <v>53</v>
      </c>
      <c r="B44" t="s">
        <v>1053</v>
      </c>
      <c r="C44" s="3">
        <v>45342</v>
      </c>
      <c r="D44" s="3">
        <v>45626</v>
      </c>
      <c r="E44">
        <v>33</v>
      </c>
      <c r="F44" t="str">
        <f t="shared" si="0"/>
        <v>Adult</v>
      </c>
      <c r="G44" t="s">
        <v>2006</v>
      </c>
      <c r="H44" t="s">
        <v>2008</v>
      </c>
      <c r="I44" t="s">
        <v>2013</v>
      </c>
      <c r="J44" s="4" t="s">
        <v>2032</v>
      </c>
      <c r="K44" t="s">
        <v>2027</v>
      </c>
      <c r="L44">
        <v>199</v>
      </c>
      <c r="M44" t="s">
        <v>2019</v>
      </c>
      <c r="N44">
        <v>6</v>
      </c>
    </row>
    <row r="45" spans="1:14" x14ac:dyDescent="0.3">
      <c r="A45" t="s">
        <v>54</v>
      </c>
      <c r="B45" t="s">
        <v>1054</v>
      </c>
      <c r="C45" s="3">
        <v>45377</v>
      </c>
      <c r="D45" s="3">
        <v>45798</v>
      </c>
      <c r="E45">
        <v>19</v>
      </c>
      <c r="F45" t="str">
        <f t="shared" si="0"/>
        <v>Adult</v>
      </c>
      <c r="G45" t="s">
        <v>2006</v>
      </c>
      <c r="H45" t="s">
        <v>2010</v>
      </c>
      <c r="I45" t="s">
        <v>2013</v>
      </c>
      <c r="J45" s="4" t="s">
        <v>2032</v>
      </c>
      <c r="K45" t="s">
        <v>2026</v>
      </c>
      <c r="L45">
        <v>27</v>
      </c>
      <c r="M45" t="s">
        <v>2018</v>
      </c>
      <c r="N45">
        <v>7</v>
      </c>
    </row>
    <row r="46" spans="1:14" x14ac:dyDescent="0.3">
      <c r="A46" t="s">
        <v>55</v>
      </c>
      <c r="B46" t="s">
        <v>1055</v>
      </c>
      <c r="C46" s="3">
        <v>45018</v>
      </c>
      <c r="D46" s="3">
        <v>45502</v>
      </c>
      <c r="E46">
        <v>29</v>
      </c>
      <c r="F46" t="str">
        <f t="shared" si="0"/>
        <v>Adult</v>
      </c>
      <c r="G46" t="s">
        <v>2006</v>
      </c>
      <c r="H46" t="s">
        <v>2011</v>
      </c>
      <c r="I46" t="s">
        <v>2012</v>
      </c>
      <c r="J46" t="s">
        <v>2014</v>
      </c>
      <c r="K46" t="s">
        <v>2028</v>
      </c>
      <c r="L46">
        <v>323</v>
      </c>
      <c r="M46" t="s">
        <v>2018</v>
      </c>
      <c r="N46">
        <v>7</v>
      </c>
    </row>
    <row r="47" spans="1:14" x14ac:dyDescent="0.3">
      <c r="A47" t="s">
        <v>56</v>
      </c>
      <c r="B47" t="s">
        <v>1056</v>
      </c>
      <c r="C47" s="3">
        <v>45481</v>
      </c>
      <c r="D47" s="3">
        <v>45796</v>
      </c>
      <c r="E47">
        <v>22</v>
      </c>
      <c r="F47" t="str">
        <f t="shared" si="0"/>
        <v>Adult</v>
      </c>
      <c r="G47" t="s">
        <v>2006</v>
      </c>
      <c r="H47" t="s">
        <v>2010</v>
      </c>
      <c r="I47" t="s">
        <v>2012</v>
      </c>
      <c r="J47" t="s">
        <v>2015</v>
      </c>
      <c r="K47" t="s">
        <v>2027</v>
      </c>
      <c r="L47">
        <v>29</v>
      </c>
      <c r="M47" t="s">
        <v>2018</v>
      </c>
      <c r="N47">
        <v>5</v>
      </c>
    </row>
    <row r="48" spans="1:14" x14ac:dyDescent="0.3">
      <c r="A48" t="s">
        <v>57</v>
      </c>
      <c r="B48" t="s">
        <v>1057</v>
      </c>
      <c r="C48" s="3">
        <v>45247</v>
      </c>
      <c r="D48" s="3">
        <v>45512</v>
      </c>
      <c r="E48">
        <v>47</v>
      </c>
      <c r="F48" t="str">
        <f t="shared" si="0"/>
        <v>Senior</v>
      </c>
      <c r="G48" t="s">
        <v>2007</v>
      </c>
      <c r="H48" t="s">
        <v>2010</v>
      </c>
      <c r="I48" t="s">
        <v>2013</v>
      </c>
      <c r="J48" s="4" t="s">
        <v>2032</v>
      </c>
      <c r="K48" t="s">
        <v>2026</v>
      </c>
      <c r="L48">
        <v>313</v>
      </c>
      <c r="M48" t="s">
        <v>2018</v>
      </c>
      <c r="N48">
        <v>1</v>
      </c>
    </row>
    <row r="49" spans="1:14" x14ac:dyDescent="0.3">
      <c r="A49" t="s">
        <v>58</v>
      </c>
      <c r="B49" t="s">
        <v>1058</v>
      </c>
      <c r="C49" s="3">
        <v>45130</v>
      </c>
      <c r="D49" s="3">
        <v>45673</v>
      </c>
      <c r="E49">
        <v>55</v>
      </c>
      <c r="F49" t="str">
        <f t="shared" si="0"/>
        <v>Senior</v>
      </c>
      <c r="G49" t="s">
        <v>2006</v>
      </c>
      <c r="H49" t="s">
        <v>2010</v>
      </c>
      <c r="I49" t="s">
        <v>2012</v>
      </c>
      <c r="J49" t="s">
        <v>2015</v>
      </c>
      <c r="K49" t="s">
        <v>2047</v>
      </c>
      <c r="L49">
        <v>152</v>
      </c>
      <c r="M49" t="s">
        <v>2018</v>
      </c>
      <c r="N49">
        <v>8</v>
      </c>
    </row>
    <row r="50" spans="1:14" x14ac:dyDescent="0.3">
      <c r="A50" t="s">
        <v>59</v>
      </c>
      <c r="B50" t="s">
        <v>1059</v>
      </c>
      <c r="C50" s="3">
        <v>44905</v>
      </c>
      <c r="D50" s="3">
        <v>45587</v>
      </c>
      <c r="E50">
        <v>77</v>
      </c>
      <c r="F50" t="str">
        <f t="shared" si="0"/>
        <v>Senior</v>
      </c>
      <c r="G50" t="s">
        <v>2007</v>
      </c>
      <c r="H50" t="s">
        <v>2011</v>
      </c>
      <c r="I50" t="s">
        <v>2012</v>
      </c>
      <c r="J50" t="s">
        <v>2015</v>
      </c>
      <c r="K50" t="s">
        <v>2047</v>
      </c>
      <c r="L50">
        <v>238</v>
      </c>
      <c r="M50" t="s">
        <v>2018</v>
      </c>
      <c r="N50">
        <v>7</v>
      </c>
    </row>
    <row r="51" spans="1:14" x14ac:dyDescent="0.3">
      <c r="A51" t="s">
        <v>60</v>
      </c>
      <c r="B51" t="s">
        <v>1060</v>
      </c>
      <c r="C51" s="3">
        <v>45520</v>
      </c>
      <c r="D51" s="3">
        <v>45649</v>
      </c>
      <c r="E51">
        <v>15</v>
      </c>
      <c r="F51" t="str">
        <f t="shared" si="0"/>
        <v>Teenage</v>
      </c>
      <c r="G51" t="s">
        <v>2006</v>
      </c>
      <c r="H51" t="s">
        <v>2010</v>
      </c>
      <c r="I51" t="s">
        <v>2012</v>
      </c>
      <c r="J51" t="s">
        <v>2014</v>
      </c>
      <c r="K51" t="s">
        <v>2047</v>
      </c>
      <c r="L51">
        <v>176</v>
      </c>
      <c r="M51" t="s">
        <v>2018</v>
      </c>
      <c r="N51">
        <v>3</v>
      </c>
    </row>
    <row r="52" spans="1:14" x14ac:dyDescent="0.3">
      <c r="A52" t="s">
        <v>61</v>
      </c>
      <c r="B52" t="s">
        <v>1061</v>
      </c>
      <c r="C52" s="3">
        <v>45497</v>
      </c>
      <c r="D52" s="3">
        <v>45810</v>
      </c>
      <c r="E52">
        <v>26</v>
      </c>
      <c r="F52" t="str">
        <f t="shared" si="0"/>
        <v>Adult</v>
      </c>
      <c r="G52" t="s">
        <v>2007</v>
      </c>
      <c r="H52" t="s">
        <v>2010</v>
      </c>
      <c r="I52" t="s">
        <v>2012</v>
      </c>
      <c r="J52" t="s">
        <v>2014</v>
      </c>
      <c r="K52" t="s">
        <v>2028</v>
      </c>
      <c r="L52">
        <v>15</v>
      </c>
      <c r="M52" t="s">
        <v>2018</v>
      </c>
      <c r="N52">
        <v>1</v>
      </c>
    </row>
    <row r="53" spans="1:14" x14ac:dyDescent="0.3">
      <c r="A53" t="s">
        <v>62</v>
      </c>
      <c r="B53" t="s">
        <v>1062</v>
      </c>
      <c r="C53" s="3">
        <v>45686</v>
      </c>
      <c r="D53" s="3">
        <v>45815</v>
      </c>
      <c r="E53">
        <v>28</v>
      </c>
      <c r="F53" t="str">
        <f t="shared" si="0"/>
        <v>Adult</v>
      </c>
      <c r="G53" t="s">
        <v>2006</v>
      </c>
      <c r="H53" t="s">
        <v>2011</v>
      </c>
      <c r="I53" t="s">
        <v>2012</v>
      </c>
      <c r="J53" t="s">
        <v>2015</v>
      </c>
      <c r="K53" t="s">
        <v>2028</v>
      </c>
      <c r="L53">
        <v>10</v>
      </c>
      <c r="M53" t="s">
        <v>2018</v>
      </c>
      <c r="N53">
        <v>2</v>
      </c>
    </row>
    <row r="54" spans="1:14" x14ac:dyDescent="0.3">
      <c r="A54" t="s">
        <v>63</v>
      </c>
      <c r="B54" t="s">
        <v>1063</v>
      </c>
      <c r="C54" s="3">
        <v>45379</v>
      </c>
      <c r="D54" s="3">
        <v>45804</v>
      </c>
      <c r="E54">
        <v>46</v>
      </c>
      <c r="F54" t="str">
        <f t="shared" si="0"/>
        <v>Senior</v>
      </c>
      <c r="G54" t="s">
        <v>2007</v>
      </c>
      <c r="H54" t="s">
        <v>2011</v>
      </c>
      <c r="I54" t="s">
        <v>2012</v>
      </c>
      <c r="J54" t="s">
        <v>2015</v>
      </c>
      <c r="K54" t="s">
        <v>2026</v>
      </c>
      <c r="L54">
        <v>21</v>
      </c>
      <c r="M54" t="s">
        <v>2019</v>
      </c>
      <c r="N54">
        <v>5</v>
      </c>
    </row>
    <row r="55" spans="1:14" x14ac:dyDescent="0.3">
      <c r="A55" t="s">
        <v>64</v>
      </c>
      <c r="B55" t="s">
        <v>1064</v>
      </c>
      <c r="C55" s="3">
        <v>45355</v>
      </c>
      <c r="D55" s="3">
        <v>45807</v>
      </c>
      <c r="E55">
        <v>17</v>
      </c>
      <c r="F55" t="str">
        <f t="shared" si="0"/>
        <v>Teenage</v>
      </c>
      <c r="G55" t="s">
        <v>2007</v>
      </c>
      <c r="H55" t="s">
        <v>2010</v>
      </c>
      <c r="I55" t="s">
        <v>2013</v>
      </c>
      <c r="J55" s="4" t="s">
        <v>2032</v>
      </c>
      <c r="K55" t="s">
        <v>2047</v>
      </c>
      <c r="L55">
        <v>18</v>
      </c>
      <c r="M55" t="s">
        <v>2019</v>
      </c>
      <c r="N55">
        <v>8</v>
      </c>
    </row>
    <row r="56" spans="1:14" x14ac:dyDescent="0.3">
      <c r="A56" t="s">
        <v>65</v>
      </c>
      <c r="B56" t="s">
        <v>1065</v>
      </c>
      <c r="C56" s="3">
        <v>45061</v>
      </c>
      <c r="D56" s="3">
        <v>45572</v>
      </c>
      <c r="E56">
        <v>62</v>
      </c>
      <c r="F56" t="str">
        <f t="shared" si="0"/>
        <v>Senior</v>
      </c>
      <c r="G56" t="s">
        <v>2006</v>
      </c>
      <c r="H56" t="s">
        <v>2008</v>
      </c>
      <c r="I56" t="s">
        <v>2012</v>
      </c>
      <c r="J56" t="s">
        <v>2016</v>
      </c>
      <c r="K56" t="s">
        <v>2026</v>
      </c>
      <c r="L56">
        <v>253</v>
      </c>
      <c r="M56" t="s">
        <v>2019</v>
      </c>
      <c r="N56">
        <v>4</v>
      </c>
    </row>
    <row r="57" spans="1:14" x14ac:dyDescent="0.3">
      <c r="A57" t="s">
        <v>66</v>
      </c>
      <c r="B57" t="s">
        <v>1066</v>
      </c>
      <c r="C57" s="3">
        <v>45699</v>
      </c>
      <c r="D57" s="3">
        <v>45795</v>
      </c>
      <c r="E57">
        <v>30</v>
      </c>
      <c r="F57" t="str">
        <f t="shared" si="0"/>
        <v>Adult</v>
      </c>
      <c r="G57" t="s">
        <v>2006</v>
      </c>
      <c r="H57" t="s">
        <v>2008</v>
      </c>
      <c r="I57" t="s">
        <v>2012</v>
      </c>
      <c r="J57" t="s">
        <v>2015</v>
      </c>
      <c r="K57" t="s">
        <v>2047</v>
      </c>
      <c r="L57">
        <v>30</v>
      </c>
      <c r="M57" t="s">
        <v>2018</v>
      </c>
      <c r="N57">
        <v>9</v>
      </c>
    </row>
    <row r="58" spans="1:14" x14ac:dyDescent="0.3">
      <c r="A58" t="s">
        <v>67</v>
      </c>
      <c r="B58" t="s">
        <v>1067</v>
      </c>
      <c r="C58" s="3">
        <v>45394</v>
      </c>
      <c r="D58" s="3">
        <v>45514</v>
      </c>
      <c r="E58">
        <v>20</v>
      </c>
      <c r="F58" t="str">
        <f t="shared" si="0"/>
        <v>Adult</v>
      </c>
      <c r="G58" t="s">
        <v>2006</v>
      </c>
      <c r="H58" t="s">
        <v>2011</v>
      </c>
      <c r="I58" t="s">
        <v>2012</v>
      </c>
      <c r="J58" t="s">
        <v>2014</v>
      </c>
      <c r="K58" t="s">
        <v>2026</v>
      </c>
      <c r="L58">
        <v>311</v>
      </c>
      <c r="M58" t="s">
        <v>2018</v>
      </c>
      <c r="N58">
        <v>10</v>
      </c>
    </row>
    <row r="59" spans="1:14" x14ac:dyDescent="0.3">
      <c r="A59" t="s">
        <v>68</v>
      </c>
      <c r="B59" t="s">
        <v>1068</v>
      </c>
      <c r="C59" s="3">
        <v>45225</v>
      </c>
      <c r="D59" s="3">
        <v>45740</v>
      </c>
      <c r="E59">
        <v>44</v>
      </c>
      <c r="F59" t="str">
        <f t="shared" si="0"/>
        <v>Adult</v>
      </c>
      <c r="G59" t="s">
        <v>2006</v>
      </c>
      <c r="H59" t="s">
        <v>2010</v>
      </c>
      <c r="I59" t="s">
        <v>2013</v>
      </c>
      <c r="J59" s="4" t="s">
        <v>2032</v>
      </c>
      <c r="K59" t="s">
        <v>2047</v>
      </c>
      <c r="L59">
        <v>85</v>
      </c>
      <c r="M59" t="s">
        <v>2018</v>
      </c>
      <c r="N59">
        <v>1</v>
      </c>
    </row>
    <row r="60" spans="1:14" x14ac:dyDescent="0.3">
      <c r="A60" t="s">
        <v>69</v>
      </c>
      <c r="B60" t="s">
        <v>1069</v>
      </c>
      <c r="C60" s="3">
        <v>45236</v>
      </c>
      <c r="D60" s="3">
        <v>45681</v>
      </c>
      <c r="E60">
        <v>44</v>
      </c>
      <c r="F60" t="str">
        <f t="shared" si="0"/>
        <v>Adult</v>
      </c>
      <c r="G60" t="s">
        <v>2007</v>
      </c>
      <c r="H60" t="s">
        <v>2010</v>
      </c>
      <c r="I60" t="s">
        <v>2012</v>
      </c>
      <c r="J60" t="s">
        <v>2017</v>
      </c>
      <c r="K60" t="s">
        <v>2028</v>
      </c>
      <c r="L60">
        <v>144</v>
      </c>
      <c r="M60" t="s">
        <v>2018</v>
      </c>
      <c r="N60">
        <v>9</v>
      </c>
    </row>
    <row r="61" spans="1:14" x14ac:dyDescent="0.3">
      <c r="A61" t="s">
        <v>70</v>
      </c>
      <c r="B61" t="s">
        <v>1070</v>
      </c>
      <c r="C61" s="3">
        <v>44879</v>
      </c>
      <c r="D61" s="3">
        <v>45557</v>
      </c>
      <c r="E61">
        <v>21</v>
      </c>
      <c r="F61" t="str">
        <f t="shared" si="0"/>
        <v>Adult</v>
      </c>
      <c r="G61" t="s">
        <v>2006</v>
      </c>
      <c r="H61" t="s">
        <v>2010</v>
      </c>
      <c r="I61" t="s">
        <v>2012</v>
      </c>
      <c r="J61" t="s">
        <v>2015</v>
      </c>
      <c r="K61" t="s">
        <v>2047</v>
      </c>
      <c r="L61">
        <v>268</v>
      </c>
      <c r="M61" t="s">
        <v>2019</v>
      </c>
      <c r="N61">
        <v>8</v>
      </c>
    </row>
    <row r="62" spans="1:14" x14ac:dyDescent="0.3">
      <c r="A62" t="s">
        <v>71</v>
      </c>
      <c r="B62" t="s">
        <v>1071</v>
      </c>
      <c r="C62" s="3">
        <v>45367</v>
      </c>
      <c r="D62" s="3">
        <v>45751</v>
      </c>
      <c r="E62">
        <v>52</v>
      </c>
      <c r="F62" t="str">
        <f t="shared" si="0"/>
        <v>Senior</v>
      </c>
      <c r="G62" t="s">
        <v>2006</v>
      </c>
      <c r="H62" t="s">
        <v>2008</v>
      </c>
      <c r="I62" t="s">
        <v>2013</v>
      </c>
      <c r="J62" s="4" t="s">
        <v>2032</v>
      </c>
      <c r="K62" t="s">
        <v>2047</v>
      </c>
      <c r="L62">
        <v>74</v>
      </c>
      <c r="M62" t="s">
        <v>2018</v>
      </c>
      <c r="N62">
        <v>5</v>
      </c>
    </row>
    <row r="63" spans="1:14" x14ac:dyDescent="0.3">
      <c r="A63" t="s">
        <v>72</v>
      </c>
      <c r="B63" t="s">
        <v>1072</v>
      </c>
      <c r="C63" s="3">
        <v>45003</v>
      </c>
      <c r="D63" s="3">
        <v>45540</v>
      </c>
      <c r="E63">
        <v>27</v>
      </c>
      <c r="F63" t="str">
        <f t="shared" si="0"/>
        <v>Adult</v>
      </c>
      <c r="G63" t="s">
        <v>2007</v>
      </c>
      <c r="H63" t="s">
        <v>2008</v>
      </c>
      <c r="I63" t="s">
        <v>2012</v>
      </c>
      <c r="J63" t="s">
        <v>2015</v>
      </c>
      <c r="K63" t="s">
        <v>2027</v>
      </c>
      <c r="L63">
        <v>285</v>
      </c>
      <c r="M63" t="s">
        <v>2018</v>
      </c>
      <c r="N63">
        <v>3</v>
      </c>
    </row>
    <row r="64" spans="1:14" x14ac:dyDescent="0.3">
      <c r="A64" t="s">
        <v>73</v>
      </c>
      <c r="B64" t="s">
        <v>1073</v>
      </c>
      <c r="C64" s="3">
        <v>45345</v>
      </c>
      <c r="D64" s="3">
        <v>45799</v>
      </c>
      <c r="E64">
        <v>40</v>
      </c>
      <c r="F64" t="str">
        <f t="shared" si="0"/>
        <v>Adult</v>
      </c>
      <c r="G64" t="s">
        <v>2006</v>
      </c>
      <c r="H64" t="s">
        <v>2008</v>
      </c>
      <c r="I64" t="s">
        <v>2013</v>
      </c>
      <c r="J64" s="4" t="s">
        <v>2032</v>
      </c>
      <c r="K64" t="s">
        <v>2025</v>
      </c>
      <c r="L64">
        <v>26</v>
      </c>
      <c r="M64" t="s">
        <v>2018</v>
      </c>
      <c r="N64">
        <v>3</v>
      </c>
    </row>
    <row r="65" spans="1:14" x14ac:dyDescent="0.3">
      <c r="A65" t="s">
        <v>74</v>
      </c>
      <c r="B65" t="s">
        <v>1074</v>
      </c>
      <c r="C65" s="3">
        <v>45367</v>
      </c>
      <c r="D65" s="3">
        <v>45689</v>
      </c>
      <c r="E65">
        <v>25</v>
      </c>
      <c r="F65" t="str">
        <f t="shared" si="0"/>
        <v>Adult</v>
      </c>
      <c r="G65" t="s">
        <v>2006</v>
      </c>
      <c r="H65" t="s">
        <v>2010</v>
      </c>
      <c r="I65" t="s">
        <v>2012</v>
      </c>
      <c r="J65" t="s">
        <v>2016</v>
      </c>
      <c r="K65" t="s">
        <v>2025</v>
      </c>
      <c r="L65">
        <v>136</v>
      </c>
      <c r="M65" t="s">
        <v>2018</v>
      </c>
      <c r="N65">
        <v>9</v>
      </c>
    </row>
    <row r="66" spans="1:14" x14ac:dyDescent="0.3">
      <c r="A66" t="s">
        <v>75</v>
      </c>
      <c r="B66" t="s">
        <v>1075</v>
      </c>
      <c r="C66" s="3">
        <v>45200</v>
      </c>
      <c r="D66" s="3">
        <v>45485</v>
      </c>
      <c r="E66">
        <v>22</v>
      </c>
      <c r="F66" t="str">
        <f t="shared" si="0"/>
        <v>Adult</v>
      </c>
      <c r="G66" t="s">
        <v>2006</v>
      </c>
      <c r="H66" t="s">
        <v>2010</v>
      </c>
      <c r="I66" t="s">
        <v>2012</v>
      </c>
      <c r="J66" t="s">
        <v>2014</v>
      </c>
      <c r="K66" t="s">
        <v>2028</v>
      </c>
      <c r="L66">
        <v>340</v>
      </c>
      <c r="M66" t="s">
        <v>2018</v>
      </c>
      <c r="N66">
        <v>10</v>
      </c>
    </row>
    <row r="67" spans="1:14" x14ac:dyDescent="0.3">
      <c r="A67" t="s">
        <v>76</v>
      </c>
      <c r="B67" t="s">
        <v>1076</v>
      </c>
      <c r="C67" s="3">
        <v>45108</v>
      </c>
      <c r="D67" s="3">
        <v>45521</v>
      </c>
      <c r="E67">
        <v>54</v>
      </c>
      <c r="F67" t="str">
        <f t="shared" ref="F67:F130" si="1">IF(E67&gt;=45,"Senior",IF(E67&gt;=18,"Adult","Teenage"))</f>
        <v>Senior</v>
      </c>
      <c r="G67" t="s">
        <v>2006</v>
      </c>
      <c r="H67" t="s">
        <v>2009</v>
      </c>
      <c r="I67" t="s">
        <v>2012</v>
      </c>
      <c r="J67" t="s">
        <v>2016</v>
      </c>
      <c r="K67" t="s">
        <v>2027</v>
      </c>
      <c r="L67">
        <v>304</v>
      </c>
      <c r="M67" t="s">
        <v>2019</v>
      </c>
      <c r="N67">
        <v>7</v>
      </c>
    </row>
    <row r="68" spans="1:14" x14ac:dyDescent="0.3">
      <c r="A68" t="s">
        <v>77</v>
      </c>
      <c r="B68" t="s">
        <v>1077</v>
      </c>
      <c r="C68" s="3">
        <v>45263</v>
      </c>
      <c r="D68" s="3">
        <v>45544</v>
      </c>
      <c r="E68">
        <v>39</v>
      </c>
      <c r="F68" t="str">
        <f t="shared" si="1"/>
        <v>Adult</v>
      </c>
      <c r="G68" t="s">
        <v>2007</v>
      </c>
      <c r="H68" t="s">
        <v>2010</v>
      </c>
      <c r="I68" t="s">
        <v>2012</v>
      </c>
      <c r="J68" t="s">
        <v>2016</v>
      </c>
      <c r="K68" t="s">
        <v>2027</v>
      </c>
      <c r="L68">
        <v>281</v>
      </c>
      <c r="M68" t="s">
        <v>2018</v>
      </c>
      <c r="N68">
        <v>4</v>
      </c>
    </row>
    <row r="69" spans="1:14" x14ac:dyDescent="0.3">
      <c r="A69" t="s">
        <v>78</v>
      </c>
      <c r="B69" t="s">
        <v>1078</v>
      </c>
      <c r="C69" s="3">
        <v>45193</v>
      </c>
      <c r="D69" s="3">
        <v>45806</v>
      </c>
      <c r="E69">
        <v>34</v>
      </c>
      <c r="F69" t="str">
        <f t="shared" si="1"/>
        <v>Adult</v>
      </c>
      <c r="G69" t="s">
        <v>2006</v>
      </c>
      <c r="H69" t="s">
        <v>2009</v>
      </c>
      <c r="I69" t="s">
        <v>2013</v>
      </c>
      <c r="J69" s="4" t="s">
        <v>2032</v>
      </c>
      <c r="K69" t="s">
        <v>2028</v>
      </c>
      <c r="L69">
        <v>19</v>
      </c>
      <c r="M69" t="s">
        <v>2018</v>
      </c>
      <c r="N69">
        <v>3</v>
      </c>
    </row>
    <row r="70" spans="1:14" x14ac:dyDescent="0.3">
      <c r="A70" t="s">
        <v>79</v>
      </c>
      <c r="B70" t="s">
        <v>1079</v>
      </c>
      <c r="C70" s="3">
        <v>45178</v>
      </c>
      <c r="D70" s="3">
        <v>45741</v>
      </c>
      <c r="E70">
        <v>76</v>
      </c>
      <c r="F70" t="str">
        <f t="shared" si="1"/>
        <v>Senior</v>
      </c>
      <c r="G70" t="s">
        <v>2006</v>
      </c>
      <c r="H70" t="s">
        <v>2011</v>
      </c>
      <c r="I70" t="s">
        <v>2012</v>
      </c>
      <c r="J70" t="s">
        <v>2017</v>
      </c>
      <c r="K70" t="s">
        <v>2047</v>
      </c>
      <c r="L70">
        <v>84</v>
      </c>
      <c r="M70" t="s">
        <v>2019</v>
      </c>
      <c r="N70">
        <v>6</v>
      </c>
    </row>
    <row r="71" spans="1:14" x14ac:dyDescent="0.3">
      <c r="A71" t="s">
        <v>80</v>
      </c>
      <c r="B71" t="s">
        <v>1080</v>
      </c>
      <c r="C71" s="3">
        <v>45435</v>
      </c>
      <c r="D71" s="3">
        <v>45809</v>
      </c>
      <c r="E71">
        <v>13</v>
      </c>
      <c r="F71" t="str">
        <f t="shared" si="1"/>
        <v>Teenage</v>
      </c>
      <c r="G71" t="s">
        <v>2006</v>
      </c>
      <c r="H71" t="s">
        <v>2010</v>
      </c>
      <c r="I71" t="s">
        <v>2012</v>
      </c>
      <c r="J71" t="s">
        <v>2015</v>
      </c>
      <c r="K71" t="s">
        <v>2027</v>
      </c>
      <c r="L71">
        <v>16</v>
      </c>
      <c r="M71" t="s">
        <v>2018</v>
      </c>
      <c r="N71">
        <v>4</v>
      </c>
    </row>
    <row r="72" spans="1:14" x14ac:dyDescent="0.3">
      <c r="A72" t="s">
        <v>81</v>
      </c>
      <c r="B72" t="s">
        <v>1081</v>
      </c>
      <c r="C72" s="3">
        <v>45715</v>
      </c>
      <c r="D72" s="3">
        <v>45811</v>
      </c>
      <c r="E72">
        <v>53</v>
      </c>
      <c r="F72" t="str">
        <f t="shared" si="1"/>
        <v>Senior</v>
      </c>
      <c r="G72" t="s">
        <v>2006</v>
      </c>
      <c r="H72" t="s">
        <v>2009</v>
      </c>
      <c r="I72" t="s">
        <v>2012</v>
      </c>
      <c r="J72" t="s">
        <v>2017</v>
      </c>
      <c r="K72" t="s">
        <v>2027</v>
      </c>
      <c r="L72">
        <v>14</v>
      </c>
      <c r="M72" t="s">
        <v>2018</v>
      </c>
      <c r="N72">
        <v>9</v>
      </c>
    </row>
    <row r="73" spans="1:14" x14ac:dyDescent="0.3">
      <c r="A73" t="s">
        <v>82</v>
      </c>
      <c r="B73" t="s">
        <v>1082</v>
      </c>
      <c r="C73" s="3">
        <v>45136</v>
      </c>
      <c r="D73" s="3">
        <v>45684</v>
      </c>
      <c r="E73">
        <v>51</v>
      </c>
      <c r="F73" t="str">
        <f t="shared" si="1"/>
        <v>Senior</v>
      </c>
      <c r="G73" t="s">
        <v>2006</v>
      </c>
      <c r="H73" t="s">
        <v>2009</v>
      </c>
      <c r="I73" t="s">
        <v>2013</v>
      </c>
      <c r="J73" s="4" t="s">
        <v>2032</v>
      </c>
      <c r="K73" t="s">
        <v>2047</v>
      </c>
      <c r="L73">
        <v>141</v>
      </c>
      <c r="M73" t="s">
        <v>2019</v>
      </c>
      <c r="N73">
        <v>4</v>
      </c>
    </row>
    <row r="74" spans="1:14" x14ac:dyDescent="0.3">
      <c r="A74" t="s">
        <v>83</v>
      </c>
      <c r="B74" t="s">
        <v>1083</v>
      </c>
      <c r="C74" s="3">
        <v>45166</v>
      </c>
      <c r="D74" s="3">
        <v>45737</v>
      </c>
      <c r="E74">
        <v>20</v>
      </c>
      <c r="F74" t="str">
        <f t="shared" si="1"/>
        <v>Adult</v>
      </c>
      <c r="G74" t="s">
        <v>2006</v>
      </c>
      <c r="H74" t="s">
        <v>2010</v>
      </c>
      <c r="I74" t="s">
        <v>2012</v>
      </c>
      <c r="J74" t="s">
        <v>2017</v>
      </c>
      <c r="K74" t="s">
        <v>2025</v>
      </c>
      <c r="L74">
        <v>88</v>
      </c>
      <c r="M74" t="s">
        <v>2018</v>
      </c>
      <c r="N74">
        <v>7</v>
      </c>
    </row>
    <row r="75" spans="1:14" x14ac:dyDescent="0.3">
      <c r="A75" t="s">
        <v>84</v>
      </c>
      <c r="B75" t="s">
        <v>1084</v>
      </c>
      <c r="C75" s="3">
        <v>45334</v>
      </c>
      <c r="D75" s="3">
        <v>45820</v>
      </c>
      <c r="E75">
        <v>55</v>
      </c>
      <c r="F75" t="str">
        <f t="shared" si="1"/>
        <v>Senior</v>
      </c>
      <c r="G75" t="s">
        <v>2006</v>
      </c>
      <c r="H75" t="s">
        <v>2009</v>
      </c>
      <c r="I75" t="s">
        <v>2012</v>
      </c>
      <c r="J75" t="s">
        <v>2017</v>
      </c>
      <c r="K75" t="s">
        <v>2025</v>
      </c>
      <c r="L75">
        <v>5</v>
      </c>
      <c r="M75" t="s">
        <v>2019</v>
      </c>
      <c r="N75">
        <v>3</v>
      </c>
    </row>
    <row r="76" spans="1:14" x14ac:dyDescent="0.3">
      <c r="A76" t="s">
        <v>85</v>
      </c>
      <c r="B76" t="s">
        <v>1085</v>
      </c>
      <c r="C76" s="3">
        <v>45593</v>
      </c>
      <c r="D76" s="3">
        <v>45812</v>
      </c>
      <c r="E76">
        <v>31</v>
      </c>
      <c r="F76" t="str">
        <f t="shared" si="1"/>
        <v>Adult</v>
      </c>
      <c r="G76" t="s">
        <v>2006</v>
      </c>
      <c r="H76" t="s">
        <v>2009</v>
      </c>
      <c r="I76" t="s">
        <v>2012</v>
      </c>
      <c r="J76" t="s">
        <v>2016</v>
      </c>
      <c r="K76" t="s">
        <v>2025</v>
      </c>
      <c r="L76">
        <v>13</v>
      </c>
      <c r="M76" t="s">
        <v>2019</v>
      </c>
      <c r="N76">
        <v>2</v>
      </c>
    </row>
    <row r="77" spans="1:14" x14ac:dyDescent="0.3">
      <c r="A77" t="s">
        <v>86</v>
      </c>
      <c r="B77" t="s">
        <v>1086</v>
      </c>
      <c r="C77" s="3">
        <v>45349</v>
      </c>
      <c r="D77" s="3">
        <v>45820</v>
      </c>
      <c r="E77">
        <v>56</v>
      </c>
      <c r="F77" t="str">
        <f t="shared" si="1"/>
        <v>Senior</v>
      </c>
      <c r="G77" t="s">
        <v>2007</v>
      </c>
      <c r="H77" t="s">
        <v>2011</v>
      </c>
      <c r="I77" t="s">
        <v>2012</v>
      </c>
      <c r="J77" t="s">
        <v>2016</v>
      </c>
      <c r="K77" t="s">
        <v>2027</v>
      </c>
      <c r="L77">
        <v>5</v>
      </c>
      <c r="M77" t="s">
        <v>2018</v>
      </c>
      <c r="N77">
        <v>8</v>
      </c>
    </row>
    <row r="78" spans="1:14" x14ac:dyDescent="0.3">
      <c r="A78" t="s">
        <v>87</v>
      </c>
      <c r="B78" t="s">
        <v>1087</v>
      </c>
      <c r="C78" s="3">
        <v>45634</v>
      </c>
      <c r="D78" s="3">
        <v>45807</v>
      </c>
      <c r="E78">
        <v>20</v>
      </c>
      <c r="F78" t="str">
        <f t="shared" si="1"/>
        <v>Adult</v>
      </c>
      <c r="G78" t="s">
        <v>2007</v>
      </c>
      <c r="H78" t="s">
        <v>2008</v>
      </c>
      <c r="I78" t="s">
        <v>2013</v>
      </c>
      <c r="J78" s="4" t="s">
        <v>2032</v>
      </c>
      <c r="K78" t="s">
        <v>2027</v>
      </c>
      <c r="L78">
        <v>18</v>
      </c>
      <c r="M78" t="s">
        <v>2018</v>
      </c>
      <c r="N78">
        <v>9</v>
      </c>
    </row>
    <row r="79" spans="1:14" x14ac:dyDescent="0.3">
      <c r="A79" t="s">
        <v>88</v>
      </c>
      <c r="B79" t="s">
        <v>1088</v>
      </c>
      <c r="C79" s="3">
        <v>44847</v>
      </c>
      <c r="D79" s="3">
        <v>45506</v>
      </c>
      <c r="E79">
        <v>18</v>
      </c>
      <c r="F79" t="str">
        <f t="shared" si="1"/>
        <v>Adult</v>
      </c>
      <c r="G79" t="s">
        <v>2007</v>
      </c>
      <c r="H79" t="s">
        <v>2010</v>
      </c>
      <c r="I79" t="s">
        <v>2012</v>
      </c>
      <c r="J79" t="s">
        <v>2015</v>
      </c>
      <c r="K79" t="s">
        <v>2047</v>
      </c>
      <c r="L79">
        <v>319</v>
      </c>
      <c r="M79" t="s">
        <v>2018</v>
      </c>
      <c r="N79">
        <v>3</v>
      </c>
    </row>
    <row r="80" spans="1:14" x14ac:dyDescent="0.3">
      <c r="A80" t="s">
        <v>89</v>
      </c>
      <c r="B80" t="s">
        <v>1089</v>
      </c>
      <c r="C80" s="3">
        <v>45497</v>
      </c>
      <c r="D80" s="3">
        <v>45748</v>
      </c>
      <c r="E80">
        <v>45</v>
      </c>
      <c r="F80" t="str">
        <f t="shared" si="1"/>
        <v>Senior</v>
      </c>
      <c r="G80" t="s">
        <v>2006</v>
      </c>
      <c r="H80" t="s">
        <v>2011</v>
      </c>
      <c r="I80" t="s">
        <v>2013</v>
      </c>
      <c r="J80" s="4" t="s">
        <v>2032</v>
      </c>
      <c r="K80" t="s">
        <v>2028</v>
      </c>
      <c r="L80">
        <v>77</v>
      </c>
      <c r="M80" t="s">
        <v>2018</v>
      </c>
      <c r="N80">
        <v>7</v>
      </c>
    </row>
    <row r="81" spans="1:14" x14ac:dyDescent="0.3">
      <c r="A81" t="s">
        <v>90</v>
      </c>
      <c r="B81" t="s">
        <v>1090</v>
      </c>
      <c r="C81" s="3">
        <v>45391</v>
      </c>
      <c r="D81" s="3">
        <v>45751</v>
      </c>
      <c r="E81">
        <v>37</v>
      </c>
      <c r="F81" t="str">
        <f t="shared" si="1"/>
        <v>Adult</v>
      </c>
      <c r="G81" t="s">
        <v>2007</v>
      </c>
      <c r="H81" t="s">
        <v>2010</v>
      </c>
      <c r="I81" t="s">
        <v>2013</v>
      </c>
      <c r="J81" s="4" t="s">
        <v>2032</v>
      </c>
      <c r="K81" t="s">
        <v>2028</v>
      </c>
      <c r="L81">
        <v>74</v>
      </c>
      <c r="M81" t="s">
        <v>2018</v>
      </c>
      <c r="N81">
        <v>1</v>
      </c>
    </row>
    <row r="82" spans="1:14" x14ac:dyDescent="0.3">
      <c r="A82" t="s">
        <v>91</v>
      </c>
      <c r="B82" t="s">
        <v>1091</v>
      </c>
      <c r="C82" s="3">
        <v>45135</v>
      </c>
      <c r="D82" s="3">
        <v>45815</v>
      </c>
      <c r="E82">
        <v>58</v>
      </c>
      <c r="F82" t="str">
        <f t="shared" si="1"/>
        <v>Senior</v>
      </c>
      <c r="G82" t="s">
        <v>2006</v>
      </c>
      <c r="H82" t="s">
        <v>2011</v>
      </c>
      <c r="I82" t="s">
        <v>2013</v>
      </c>
      <c r="J82" s="4" t="s">
        <v>2032</v>
      </c>
      <c r="K82" t="s">
        <v>2025</v>
      </c>
      <c r="L82">
        <v>10</v>
      </c>
      <c r="M82" t="s">
        <v>2018</v>
      </c>
      <c r="N82">
        <v>4</v>
      </c>
    </row>
    <row r="83" spans="1:14" x14ac:dyDescent="0.3">
      <c r="A83" t="s">
        <v>92</v>
      </c>
      <c r="B83" t="s">
        <v>1092</v>
      </c>
      <c r="C83" s="3">
        <v>44957</v>
      </c>
      <c r="D83" s="3">
        <v>45582</v>
      </c>
      <c r="E83">
        <v>27</v>
      </c>
      <c r="F83" t="str">
        <f t="shared" si="1"/>
        <v>Adult</v>
      </c>
      <c r="G83" t="s">
        <v>2007</v>
      </c>
      <c r="H83" t="s">
        <v>2011</v>
      </c>
      <c r="I83" t="s">
        <v>2012</v>
      </c>
      <c r="J83" t="s">
        <v>2014</v>
      </c>
      <c r="K83" t="s">
        <v>2047</v>
      </c>
      <c r="L83">
        <v>243</v>
      </c>
      <c r="M83" t="s">
        <v>2018</v>
      </c>
      <c r="N83">
        <v>1</v>
      </c>
    </row>
    <row r="84" spans="1:14" x14ac:dyDescent="0.3">
      <c r="A84" t="s">
        <v>93</v>
      </c>
      <c r="B84" t="s">
        <v>1093</v>
      </c>
      <c r="C84" s="3">
        <v>45101</v>
      </c>
      <c r="D84" s="3">
        <v>45717</v>
      </c>
      <c r="E84">
        <v>79</v>
      </c>
      <c r="F84" t="str">
        <f t="shared" si="1"/>
        <v>Senior</v>
      </c>
      <c r="G84" t="s">
        <v>2006</v>
      </c>
      <c r="H84" t="s">
        <v>2010</v>
      </c>
      <c r="I84" t="s">
        <v>2013</v>
      </c>
      <c r="J84" s="4" t="s">
        <v>2032</v>
      </c>
      <c r="K84" t="s">
        <v>2027</v>
      </c>
      <c r="L84">
        <v>108</v>
      </c>
      <c r="M84" t="s">
        <v>2018</v>
      </c>
      <c r="N84">
        <v>8</v>
      </c>
    </row>
    <row r="85" spans="1:14" x14ac:dyDescent="0.3">
      <c r="A85" t="s">
        <v>94</v>
      </c>
      <c r="B85" t="s">
        <v>1094</v>
      </c>
      <c r="C85" s="3">
        <v>44917</v>
      </c>
      <c r="D85" s="3">
        <v>45527</v>
      </c>
      <c r="E85">
        <v>37</v>
      </c>
      <c r="F85" t="str">
        <f t="shared" si="1"/>
        <v>Adult</v>
      </c>
      <c r="G85" t="s">
        <v>2006</v>
      </c>
      <c r="H85" t="s">
        <v>2009</v>
      </c>
      <c r="I85" t="s">
        <v>2012</v>
      </c>
      <c r="J85" t="s">
        <v>2014</v>
      </c>
      <c r="K85" t="s">
        <v>2026</v>
      </c>
      <c r="L85">
        <v>298</v>
      </c>
      <c r="M85" t="s">
        <v>2018</v>
      </c>
      <c r="N85">
        <v>9</v>
      </c>
    </row>
    <row r="86" spans="1:14" x14ac:dyDescent="0.3">
      <c r="A86" t="s">
        <v>95</v>
      </c>
      <c r="B86" t="s">
        <v>1095</v>
      </c>
      <c r="C86" s="3">
        <v>45007</v>
      </c>
      <c r="D86" s="3">
        <v>45597</v>
      </c>
      <c r="E86">
        <v>63</v>
      </c>
      <c r="F86" t="str">
        <f t="shared" si="1"/>
        <v>Senior</v>
      </c>
      <c r="G86" t="s">
        <v>2007</v>
      </c>
      <c r="H86" t="s">
        <v>2009</v>
      </c>
      <c r="I86" t="s">
        <v>2012</v>
      </c>
      <c r="J86" t="s">
        <v>2016</v>
      </c>
      <c r="K86" t="s">
        <v>2047</v>
      </c>
      <c r="L86">
        <v>228</v>
      </c>
      <c r="M86" t="s">
        <v>2018</v>
      </c>
      <c r="N86">
        <v>2</v>
      </c>
    </row>
    <row r="87" spans="1:14" x14ac:dyDescent="0.3">
      <c r="A87" t="s">
        <v>96</v>
      </c>
      <c r="B87" t="s">
        <v>1096</v>
      </c>
      <c r="C87" s="3">
        <v>45171</v>
      </c>
      <c r="D87" s="3">
        <v>45646</v>
      </c>
      <c r="E87">
        <v>79</v>
      </c>
      <c r="F87" t="str">
        <f t="shared" si="1"/>
        <v>Senior</v>
      </c>
      <c r="G87" t="s">
        <v>2006</v>
      </c>
      <c r="H87" t="s">
        <v>2008</v>
      </c>
      <c r="I87" t="s">
        <v>2013</v>
      </c>
      <c r="J87" s="4" t="s">
        <v>2032</v>
      </c>
      <c r="K87" t="s">
        <v>2026</v>
      </c>
      <c r="L87">
        <v>179</v>
      </c>
      <c r="M87" t="s">
        <v>2018</v>
      </c>
      <c r="N87">
        <v>9</v>
      </c>
    </row>
    <row r="88" spans="1:14" x14ac:dyDescent="0.3">
      <c r="A88" t="s">
        <v>97</v>
      </c>
      <c r="B88" t="s">
        <v>1097</v>
      </c>
      <c r="C88" s="3">
        <v>45126</v>
      </c>
      <c r="D88" s="3">
        <v>45799</v>
      </c>
      <c r="E88">
        <v>40</v>
      </c>
      <c r="F88" t="str">
        <f t="shared" si="1"/>
        <v>Adult</v>
      </c>
      <c r="G88" t="s">
        <v>2007</v>
      </c>
      <c r="H88" t="s">
        <v>2009</v>
      </c>
      <c r="I88" t="s">
        <v>2012</v>
      </c>
      <c r="J88" t="s">
        <v>2017</v>
      </c>
      <c r="K88" t="s">
        <v>2028</v>
      </c>
      <c r="L88">
        <v>26</v>
      </c>
      <c r="M88" t="s">
        <v>2018</v>
      </c>
      <c r="N88">
        <v>2</v>
      </c>
    </row>
    <row r="89" spans="1:14" x14ac:dyDescent="0.3">
      <c r="A89" t="s">
        <v>98</v>
      </c>
      <c r="B89" t="s">
        <v>1098</v>
      </c>
      <c r="C89" s="3">
        <v>45080</v>
      </c>
      <c r="D89" s="3">
        <v>45489</v>
      </c>
      <c r="E89">
        <v>35</v>
      </c>
      <c r="F89" t="str">
        <f t="shared" si="1"/>
        <v>Adult</v>
      </c>
      <c r="G89" t="s">
        <v>2006</v>
      </c>
      <c r="H89" t="s">
        <v>2011</v>
      </c>
      <c r="I89" t="s">
        <v>2012</v>
      </c>
      <c r="J89" t="s">
        <v>2017</v>
      </c>
      <c r="K89" t="s">
        <v>2028</v>
      </c>
      <c r="L89">
        <v>336</v>
      </c>
      <c r="M89" t="s">
        <v>2018</v>
      </c>
      <c r="N89">
        <v>7</v>
      </c>
    </row>
    <row r="90" spans="1:14" x14ac:dyDescent="0.3">
      <c r="A90" t="s">
        <v>99</v>
      </c>
      <c r="B90" t="s">
        <v>1099</v>
      </c>
      <c r="C90" s="3">
        <v>45350</v>
      </c>
      <c r="D90" s="3">
        <v>45805</v>
      </c>
      <c r="E90">
        <v>75</v>
      </c>
      <c r="F90" t="str">
        <f t="shared" si="1"/>
        <v>Senior</v>
      </c>
      <c r="G90" t="s">
        <v>2006</v>
      </c>
      <c r="H90" t="s">
        <v>2011</v>
      </c>
      <c r="I90" t="s">
        <v>2013</v>
      </c>
      <c r="J90" s="4" t="s">
        <v>2032</v>
      </c>
      <c r="K90" t="s">
        <v>2028</v>
      </c>
      <c r="L90">
        <v>20</v>
      </c>
      <c r="M90" t="s">
        <v>2018</v>
      </c>
      <c r="N90">
        <v>8</v>
      </c>
    </row>
    <row r="91" spans="1:14" x14ac:dyDescent="0.3">
      <c r="A91" t="s">
        <v>100</v>
      </c>
      <c r="B91" t="s">
        <v>1100</v>
      </c>
      <c r="C91" s="3">
        <v>45355</v>
      </c>
      <c r="D91" s="3">
        <v>45546</v>
      </c>
      <c r="E91">
        <v>35</v>
      </c>
      <c r="F91" t="str">
        <f t="shared" si="1"/>
        <v>Adult</v>
      </c>
      <c r="G91" t="s">
        <v>2006</v>
      </c>
      <c r="H91" t="s">
        <v>2010</v>
      </c>
      <c r="I91" t="s">
        <v>2012</v>
      </c>
      <c r="J91" t="s">
        <v>2014</v>
      </c>
      <c r="K91" t="s">
        <v>2026</v>
      </c>
      <c r="L91">
        <v>279</v>
      </c>
      <c r="M91" t="s">
        <v>2018</v>
      </c>
      <c r="N91">
        <v>4</v>
      </c>
    </row>
    <row r="92" spans="1:14" x14ac:dyDescent="0.3">
      <c r="A92" t="s">
        <v>101</v>
      </c>
      <c r="B92" t="s">
        <v>1101</v>
      </c>
      <c r="C92" s="3">
        <v>45193</v>
      </c>
      <c r="D92" s="3">
        <v>45496</v>
      </c>
      <c r="E92">
        <v>43</v>
      </c>
      <c r="F92" t="str">
        <f t="shared" si="1"/>
        <v>Adult</v>
      </c>
      <c r="G92" t="s">
        <v>2006</v>
      </c>
      <c r="H92" t="s">
        <v>2008</v>
      </c>
      <c r="I92" t="s">
        <v>2012</v>
      </c>
      <c r="J92" t="s">
        <v>2016</v>
      </c>
      <c r="K92" t="s">
        <v>2047</v>
      </c>
      <c r="L92">
        <v>329</v>
      </c>
      <c r="M92" t="s">
        <v>2018</v>
      </c>
      <c r="N92">
        <v>7</v>
      </c>
    </row>
    <row r="93" spans="1:14" x14ac:dyDescent="0.3">
      <c r="A93" t="s">
        <v>102</v>
      </c>
      <c r="B93" t="s">
        <v>1102</v>
      </c>
      <c r="C93" s="3">
        <v>45627</v>
      </c>
      <c r="D93" s="3">
        <v>45804</v>
      </c>
      <c r="E93">
        <v>13</v>
      </c>
      <c r="F93" t="str">
        <f t="shared" si="1"/>
        <v>Teenage</v>
      </c>
      <c r="G93" t="s">
        <v>2006</v>
      </c>
      <c r="H93" t="s">
        <v>2010</v>
      </c>
      <c r="I93" t="s">
        <v>2012</v>
      </c>
      <c r="J93" t="s">
        <v>2015</v>
      </c>
      <c r="K93" t="s">
        <v>2025</v>
      </c>
      <c r="L93">
        <v>21</v>
      </c>
      <c r="M93" t="s">
        <v>2018</v>
      </c>
      <c r="N93">
        <v>6</v>
      </c>
    </row>
    <row r="94" spans="1:14" x14ac:dyDescent="0.3">
      <c r="A94" t="s">
        <v>103</v>
      </c>
      <c r="B94" t="s">
        <v>1103</v>
      </c>
      <c r="C94" s="3">
        <v>45127</v>
      </c>
      <c r="D94" s="3">
        <v>45808</v>
      </c>
      <c r="E94">
        <v>18</v>
      </c>
      <c r="F94" t="str">
        <f t="shared" si="1"/>
        <v>Adult</v>
      </c>
      <c r="G94" t="s">
        <v>2007</v>
      </c>
      <c r="H94" t="s">
        <v>2010</v>
      </c>
      <c r="I94" t="s">
        <v>2012</v>
      </c>
      <c r="J94" t="s">
        <v>2016</v>
      </c>
      <c r="K94" t="s">
        <v>2025</v>
      </c>
      <c r="L94">
        <v>17</v>
      </c>
      <c r="M94" t="s">
        <v>2018</v>
      </c>
      <c r="N94">
        <v>3</v>
      </c>
    </row>
    <row r="95" spans="1:14" x14ac:dyDescent="0.3">
      <c r="A95" t="s">
        <v>104</v>
      </c>
      <c r="B95" t="s">
        <v>1104</v>
      </c>
      <c r="C95" s="3">
        <v>45230</v>
      </c>
      <c r="D95" s="3">
        <v>45561</v>
      </c>
      <c r="E95">
        <v>56</v>
      </c>
      <c r="F95" t="str">
        <f t="shared" si="1"/>
        <v>Senior</v>
      </c>
      <c r="G95" t="s">
        <v>2006</v>
      </c>
      <c r="H95" t="s">
        <v>2008</v>
      </c>
      <c r="I95" t="s">
        <v>2013</v>
      </c>
      <c r="J95" s="4" t="s">
        <v>2032</v>
      </c>
      <c r="K95" t="s">
        <v>2026</v>
      </c>
      <c r="L95">
        <v>264</v>
      </c>
      <c r="M95" t="s">
        <v>2018</v>
      </c>
      <c r="N95">
        <v>9</v>
      </c>
    </row>
    <row r="96" spans="1:14" x14ac:dyDescent="0.3">
      <c r="A96" t="s">
        <v>105</v>
      </c>
      <c r="B96" t="s">
        <v>1105</v>
      </c>
      <c r="C96" s="3">
        <v>45704</v>
      </c>
      <c r="D96" s="3">
        <v>45795</v>
      </c>
      <c r="E96">
        <v>70</v>
      </c>
      <c r="F96" t="str">
        <f t="shared" si="1"/>
        <v>Senior</v>
      </c>
      <c r="G96" t="s">
        <v>2007</v>
      </c>
      <c r="H96" t="s">
        <v>2011</v>
      </c>
      <c r="I96" t="s">
        <v>2013</v>
      </c>
      <c r="J96" s="4" t="s">
        <v>2032</v>
      </c>
      <c r="K96" t="s">
        <v>2025</v>
      </c>
      <c r="L96">
        <v>30</v>
      </c>
      <c r="M96" t="s">
        <v>2018</v>
      </c>
      <c r="N96">
        <v>9</v>
      </c>
    </row>
    <row r="97" spans="1:14" x14ac:dyDescent="0.3">
      <c r="A97" t="s">
        <v>106</v>
      </c>
      <c r="B97" t="s">
        <v>1106</v>
      </c>
      <c r="C97" s="3">
        <v>45481</v>
      </c>
      <c r="D97" s="3">
        <v>45686</v>
      </c>
      <c r="E97">
        <v>23</v>
      </c>
      <c r="F97" t="str">
        <f t="shared" si="1"/>
        <v>Adult</v>
      </c>
      <c r="G97" t="s">
        <v>2006</v>
      </c>
      <c r="H97" t="s">
        <v>2010</v>
      </c>
      <c r="I97" t="s">
        <v>2012</v>
      </c>
      <c r="J97" t="s">
        <v>2015</v>
      </c>
      <c r="K97" t="s">
        <v>2027</v>
      </c>
      <c r="L97">
        <v>139</v>
      </c>
      <c r="M97" t="s">
        <v>2019</v>
      </c>
      <c r="N97">
        <v>9</v>
      </c>
    </row>
    <row r="98" spans="1:14" x14ac:dyDescent="0.3">
      <c r="A98" t="s">
        <v>107</v>
      </c>
      <c r="B98" t="s">
        <v>1107</v>
      </c>
      <c r="C98" s="3">
        <v>45377</v>
      </c>
      <c r="D98" s="3">
        <v>45660</v>
      </c>
      <c r="E98">
        <v>63</v>
      </c>
      <c r="F98" t="str">
        <f t="shared" si="1"/>
        <v>Senior</v>
      </c>
      <c r="G98" t="s">
        <v>2006</v>
      </c>
      <c r="H98" t="s">
        <v>2009</v>
      </c>
      <c r="I98" t="s">
        <v>2012</v>
      </c>
      <c r="J98" t="s">
        <v>2015</v>
      </c>
      <c r="K98" t="s">
        <v>2026</v>
      </c>
      <c r="L98">
        <v>165</v>
      </c>
      <c r="M98" t="s">
        <v>2018</v>
      </c>
      <c r="N98">
        <v>2</v>
      </c>
    </row>
    <row r="99" spans="1:14" x14ac:dyDescent="0.3">
      <c r="A99" t="s">
        <v>108</v>
      </c>
      <c r="B99" t="s">
        <v>1108</v>
      </c>
      <c r="C99" s="3">
        <v>45462</v>
      </c>
      <c r="D99" s="3">
        <v>45673</v>
      </c>
      <c r="E99">
        <v>57</v>
      </c>
      <c r="F99" t="str">
        <f t="shared" si="1"/>
        <v>Senior</v>
      </c>
      <c r="G99" t="s">
        <v>2006</v>
      </c>
      <c r="H99" t="s">
        <v>2009</v>
      </c>
      <c r="I99" t="s">
        <v>2012</v>
      </c>
      <c r="J99" t="s">
        <v>2016</v>
      </c>
      <c r="K99" t="s">
        <v>2028</v>
      </c>
      <c r="L99">
        <v>152</v>
      </c>
      <c r="M99" t="s">
        <v>2019</v>
      </c>
      <c r="N99">
        <v>5</v>
      </c>
    </row>
    <row r="100" spans="1:14" x14ac:dyDescent="0.3">
      <c r="A100" t="s">
        <v>109</v>
      </c>
      <c r="B100" t="s">
        <v>1109</v>
      </c>
      <c r="C100" s="3">
        <v>45425</v>
      </c>
      <c r="D100" s="3">
        <v>45620</v>
      </c>
      <c r="E100">
        <v>56</v>
      </c>
      <c r="F100" t="str">
        <f t="shared" si="1"/>
        <v>Senior</v>
      </c>
      <c r="G100" t="s">
        <v>2007</v>
      </c>
      <c r="H100" t="s">
        <v>2011</v>
      </c>
      <c r="I100" t="s">
        <v>2012</v>
      </c>
      <c r="J100" t="s">
        <v>2014</v>
      </c>
      <c r="K100" t="s">
        <v>2026</v>
      </c>
      <c r="L100">
        <v>205</v>
      </c>
      <c r="M100" t="s">
        <v>2018</v>
      </c>
      <c r="N100">
        <v>2</v>
      </c>
    </row>
    <row r="101" spans="1:14" x14ac:dyDescent="0.3">
      <c r="A101" t="s">
        <v>110</v>
      </c>
      <c r="B101" t="s">
        <v>1110</v>
      </c>
      <c r="C101" s="3">
        <v>45052</v>
      </c>
      <c r="D101" s="3">
        <v>45458</v>
      </c>
      <c r="E101">
        <v>20</v>
      </c>
      <c r="F101" t="str">
        <f t="shared" si="1"/>
        <v>Adult</v>
      </c>
      <c r="G101" t="s">
        <v>2007</v>
      </c>
      <c r="H101" t="s">
        <v>2011</v>
      </c>
      <c r="I101" t="s">
        <v>2012</v>
      </c>
      <c r="J101" t="s">
        <v>2017</v>
      </c>
      <c r="K101" t="s">
        <v>2025</v>
      </c>
      <c r="L101">
        <v>367</v>
      </c>
      <c r="M101" t="s">
        <v>2018</v>
      </c>
      <c r="N101">
        <v>1</v>
      </c>
    </row>
    <row r="102" spans="1:14" x14ac:dyDescent="0.3">
      <c r="A102" t="s">
        <v>111</v>
      </c>
      <c r="B102" t="s">
        <v>1111</v>
      </c>
      <c r="C102" s="3">
        <v>45542</v>
      </c>
      <c r="D102" s="3">
        <v>45640</v>
      </c>
      <c r="E102">
        <v>46</v>
      </c>
      <c r="F102" t="str">
        <f t="shared" si="1"/>
        <v>Senior</v>
      </c>
      <c r="G102" t="s">
        <v>2006</v>
      </c>
      <c r="H102" t="s">
        <v>2009</v>
      </c>
      <c r="I102" t="s">
        <v>2012</v>
      </c>
      <c r="J102" t="s">
        <v>2014</v>
      </c>
      <c r="K102" t="s">
        <v>2025</v>
      </c>
      <c r="L102">
        <v>185</v>
      </c>
      <c r="M102" t="s">
        <v>2018</v>
      </c>
      <c r="N102">
        <v>5</v>
      </c>
    </row>
    <row r="103" spans="1:14" x14ac:dyDescent="0.3">
      <c r="A103" t="s">
        <v>112</v>
      </c>
      <c r="B103" t="s">
        <v>1112</v>
      </c>
      <c r="C103" s="3">
        <v>45339</v>
      </c>
      <c r="D103" s="3">
        <v>45501</v>
      </c>
      <c r="E103">
        <v>58</v>
      </c>
      <c r="F103" t="str">
        <f t="shared" si="1"/>
        <v>Senior</v>
      </c>
      <c r="G103" t="s">
        <v>2007</v>
      </c>
      <c r="H103" t="s">
        <v>2010</v>
      </c>
      <c r="I103" t="s">
        <v>2013</v>
      </c>
      <c r="J103" s="4" t="s">
        <v>2032</v>
      </c>
      <c r="K103" t="s">
        <v>2047</v>
      </c>
      <c r="L103">
        <v>324</v>
      </c>
      <c r="M103" t="s">
        <v>2019</v>
      </c>
      <c r="N103">
        <v>3</v>
      </c>
    </row>
    <row r="104" spans="1:14" x14ac:dyDescent="0.3">
      <c r="A104" t="s">
        <v>113</v>
      </c>
      <c r="B104" t="s">
        <v>1113</v>
      </c>
      <c r="C104" s="3">
        <v>45035</v>
      </c>
      <c r="D104" s="3">
        <v>45540</v>
      </c>
      <c r="E104">
        <v>54</v>
      </c>
      <c r="F104" t="str">
        <f t="shared" si="1"/>
        <v>Senior</v>
      </c>
      <c r="G104" t="s">
        <v>2007</v>
      </c>
      <c r="H104" t="s">
        <v>2008</v>
      </c>
      <c r="I104" t="s">
        <v>2012</v>
      </c>
      <c r="J104" t="s">
        <v>2016</v>
      </c>
      <c r="K104" t="s">
        <v>2028</v>
      </c>
      <c r="L104">
        <v>285</v>
      </c>
      <c r="M104" t="s">
        <v>2018</v>
      </c>
      <c r="N104">
        <v>10</v>
      </c>
    </row>
    <row r="105" spans="1:14" x14ac:dyDescent="0.3">
      <c r="A105" t="s">
        <v>114</v>
      </c>
      <c r="B105" t="s">
        <v>1114</v>
      </c>
      <c r="C105" s="3">
        <v>45263</v>
      </c>
      <c r="D105" s="3">
        <v>45722</v>
      </c>
      <c r="E105">
        <v>55</v>
      </c>
      <c r="F105" t="str">
        <f t="shared" si="1"/>
        <v>Senior</v>
      </c>
      <c r="G105" t="s">
        <v>2007</v>
      </c>
      <c r="H105" t="s">
        <v>2009</v>
      </c>
      <c r="I105" t="s">
        <v>2013</v>
      </c>
      <c r="J105" s="4" t="s">
        <v>2032</v>
      </c>
      <c r="K105" t="s">
        <v>2047</v>
      </c>
      <c r="L105">
        <v>103</v>
      </c>
      <c r="M105" t="s">
        <v>2018</v>
      </c>
      <c r="N105">
        <v>4</v>
      </c>
    </row>
    <row r="106" spans="1:14" x14ac:dyDescent="0.3">
      <c r="A106" t="s">
        <v>115</v>
      </c>
      <c r="B106" t="s">
        <v>1115</v>
      </c>
      <c r="C106" s="3">
        <v>45388</v>
      </c>
      <c r="D106" s="3">
        <v>45795</v>
      </c>
      <c r="E106">
        <v>26</v>
      </c>
      <c r="F106" t="str">
        <f t="shared" si="1"/>
        <v>Adult</v>
      </c>
      <c r="G106" t="s">
        <v>2007</v>
      </c>
      <c r="H106" t="s">
        <v>2011</v>
      </c>
      <c r="I106" t="s">
        <v>2012</v>
      </c>
      <c r="J106" t="s">
        <v>2017</v>
      </c>
      <c r="K106" t="s">
        <v>2028</v>
      </c>
      <c r="L106">
        <v>30</v>
      </c>
      <c r="M106" t="s">
        <v>2018</v>
      </c>
      <c r="N106">
        <v>3</v>
      </c>
    </row>
    <row r="107" spans="1:14" x14ac:dyDescent="0.3">
      <c r="A107" t="s">
        <v>116</v>
      </c>
      <c r="B107" t="s">
        <v>1116</v>
      </c>
      <c r="C107" s="3">
        <v>45208</v>
      </c>
      <c r="D107" s="3">
        <v>45756</v>
      </c>
      <c r="E107">
        <v>18</v>
      </c>
      <c r="F107" t="str">
        <f t="shared" si="1"/>
        <v>Adult</v>
      </c>
      <c r="G107" t="s">
        <v>2007</v>
      </c>
      <c r="H107" t="s">
        <v>2011</v>
      </c>
      <c r="I107" t="s">
        <v>2012</v>
      </c>
      <c r="J107" t="s">
        <v>2014</v>
      </c>
      <c r="K107" t="s">
        <v>2028</v>
      </c>
      <c r="L107">
        <v>69</v>
      </c>
      <c r="M107" t="s">
        <v>2018</v>
      </c>
      <c r="N107">
        <v>7</v>
      </c>
    </row>
    <row r="108" spans="1:14" x14ac:dyDescent="0.3">
      <c r="A108" t="s">
        <v>117</v>
      </c>
      <c r="B108" t="s">
        <v>1117</v>
      </c>
      <c r="C108" s="3">
        <v>45242</v>
      </c>
      <c r="D108" s="3">
        <v>45741</v>
      </c>
      <c r="E108">
        <v>56</v>
      </c>
      <c r="F108" t="str">
        <f t="shared" si="1"/>
        <v>Senior</v>
      </c>
      <c r="G108" t="s">
        <v>2006</v>
      </c>
      <c r="H108" t="s">
        <v>2010</v>
      </c>
      <c r="I108" t="s">
        <v>2012</v>
      </c>
      <c r="J108" t="s">
        <v>2015</v>
      </c>
      <c r="K108" t="s">
        <v>2025</v>
      </c>
      <c r="L108">
        <v>84</v>
      </c>
      <c r="M108" t="s">
        <v>2019</v>
      </c>
      <c r="N108">
        <v>5</v>
      </c>
    </row>
    <row r="109" spans="1:14" x14ac:dyDescent="0.3">
      <c r="A109" t="s">
        <v>118</v>
      </c>
      <c r="B109" t="s">
        <v>1118</v>
      </c>
      <c r="C109" s="3">
        <v>45708</v>
      </c>
      <c r="D109" s="3">
        <v>45809</v>
      </c>
      <c r="E109">
        <v>77</v>
      </c>
      <c r="F109" t="str">
        <f t="shared" si="1"/>
        <v>Senior</v>
      </c>
      <c r="G109" t="s">
        <v>2006</v>
      </c>
      <c r="H109" t="s">
        <v>2008</v>
      </c>
      <c r="I109" t="s">
        <v>2012</v>
      </c>
      <c r="J109" t="s">
        <v>2014</v>
      </c>
      <c r="K109" t="s">
        <v>2028</v>
      </c>
      <c r="L109">
        <v>16</v>
      </c>
      <c r="M109" t="s">
        <v>2018</v>
      </c>
      <c r="N109">
        <v>7</v>
      </c>
    </row>
    <row r="110" spans="1:14" x14ac:dyDescent="0.3">
      <c r="A110" t="s">
        <v>119</v>
      </c>
      <c r="B110" t="s">
        <v>1119</v>
      </c>
      <c r="C110" s="3">
        <v>45309</v>
      </c>
      <c r="D110" s="3">
        <v>45520</v>
      </c>
      <c r="E110">
        <v>73</v>
      </c>
      <c r="F110" t="str">
        <f t="shared" si="1"/>
        <v>Senior</v>
      </c>
      <c r="G110" t="s">
        <v>2007</v>
      </c>
      <c r="H110" t="s">
        <v>2010</v>
      </c>
      <c r="I110" t="s">
        <v>2012</v>
      </c>
      <c r="J110" t="s">
        <v>2017</v>
      </c>
      <c r="K110" t="s">
        <v>2028</v>
      </c>
      <c r="L110">
        <v>305</v>
      </c>
      <c r="M110" t="s">
        <v>2018</v>
      </c>
      <c r="N110">
        <v>4</v>
      </c>
    </row>
    <row r="111" spans="1:14" x14ac:dyDescent="0.3">
      <c r="A111" t="s">
        <v>120</v>
      </c>
      <c r="B111" t="s">
        <v>1120</v>
      </c>
      <c r="C111" s="3">
        <v>44960</v>
      </c>
      <c r="D111" s="3">
        <v>45616</v>
      </c>
      <c r="E111">
        <v>39</v>
      </c>
      <c r="F111" t="str">
        <f t="shared" si="1"/>
        <v>Adult</v>
      </c>
      <c r="G111" t="s">
        <v>2006</v>
      </c>
      <c r="H111" t="s">
        <v>2009</v>
      </c>
      <c r="I111" t="s">
        <v>2012</v>
      </c>
      <c r="J111" t="s">
        <v>2015</v>
      </c>
      <c r="K111" t="s">
        <v>2025</v>
      </c>
      <c r="L111">
        <v>209</v>
      </c>
      <c r="M111" t="s">
        <v>2018</v>
      </c>
      <c r="N111">
        <v>4</v>
      </c>
    </row>
    <row r="112" spans="1:14" x14ac:dyDescent="0.3">
      <c r="A112" t="s">
        <v>121</v>
      </c>
      <c r="B112" t="s">
        <v>1121</v>
      </c>
      <c r="C112" s="3">
        <v>45080</v>
      </c>
      <c r="D112" s="3">
        <v>45525</v>
      </c>
      <c r="E112">
        <v>34</v>
      </c>
      <c r="F112" t="str">
        <f t="shared" si="1"/>
        <v>Adult</v>
      </c>
      <c r="G112" t="s">
        <v>2007</v>
      </c>
      <c r="H112" t="s">
        <v>2010</v>
      </c>
      <c r="I112" t="s">
        <v>2012</v>
      </c>
      <c r="J112" t="s">
        <v>2014</v>
      </c>
      <c r="K112" t="s">
        <v>2027</v>
      </c>
      <c r="L112">
        <v>300</v>
      </c>
      <c r="M112" t="s">
        <v>2018</v>
      </c>
      <c r="N112">
        <v>7</v>
      </c>
    </row>
    <row r="113" spans="1:14" x14ac:dyDescent="0.3">
      <c r="A113" t="s">
        <v>122</v>
      </c>
      <c r="B113" t="s">
        <v>1122</v>
      </c>
      <c r="C113" s="3">
        <v>44870</v>
      </c>
      <c r="D113" s="3">
        <v>45590</v>
      </c>
      <c r="E113">
        <v>22</v>
      </c>
      <c r="F113" t="str">
        <f t="shared" si="1"/>
        <v>Adult</v>
      </c>
      <c r="G113" t="s">
        <v>2006</v>
      </c>
      <c r="H113" t="s">
        <v>2009</v>
      </c>
      <c r="I113" t="s">
        <v>2012</v>
      </c>
      <c r="J113" t="s">
        <v>2017</v>
      </c>
      <c r="K113" t="s">
        <v>2028</v>
      </c>
      <c r="L113">
        <v>235</v>
      </c>
      <c r="M113" t="s">
        <v>2018</v>
      </c>
      <c r="N113">
        <v>2</v>
      </c>
    </row>
    <row r="114" spans="1:14" x14ac:dyDescent="0.3">
      <c r="A114" t="s">
        <v>123</v>
      </c>
      <c r="B114" t="s">
        <v>1123</v>
      </c>
      <c r="C114" s="3">
        <v>45425</v>
      </c>
      <c r="D114" s="3">
        <v>45802</v>
      </c>
      <c r="E114">
        <v>41</v>
      </c>
      <c r="F114" t="str">
        <f t="shared" si="1"/>
        <v>Adult</v>
      </c>
      <c r="G114" t="s">
        <v>2006</v>
      </c>
      <c r="H114" t="s">
        <v>2011</v>
      </c>
      <c r="I114" t="s">
        <v>2012</v>
      </c>
      <c r="J114" t="s">
        <v>2016</v>
      </c>
      <c r="K114" t="s">
        <v>2028</v>
      </c>
      <c r="L114">
        <v>23</v>
      </c>
      <c r="M114" t="s">
        <v>2018</v>
      </c>
      <c r="N114">
        <v>1</v>
      </c>
    </row>
    <row r="115" spans="1:14" x14ac:dyDescent="0.3">
      <c r="A115" t="s">
        <v>124</v>
      </c>
      <c r="B115" t="s">
        <v>1124</v>
      </c>
      <c r="C115" s="3">
        <v>45166</v>
      </c>
      <c r="D115" s="3">
        <v>45804</v>
      </c>
      <c r="E115">
        <v>46</v>
      </c>
      <c r="F115" t="str">
        <f t="shared" si="1"/>
        <v>Senior</v>
      </c>
      <c r="G115" t="s">
        <v>2007</v>
      </c>
      <c r="H115" t="s">
        <v>2009</v>
      </c>
      <c r="I115" t="s">
        <v>2012</v>
      </c>
      <c r="J115" t="s">
        <v>2014</v>
      </c>
      <c r="K115" t="s">
        <v>2026</v>
      </c>
      <c r="L115">
        <v>21</v>
      </c>
      <c r="M115" t="s">
        <v>2018</v>
      </c>
      <c r="N115">
        <v>3</v>
      </c>
    </row>
    <row r="116" spans="1:14" x14ac:dyDescent="0.3">
      <c r="A116" t="s">
        <v>125</v>
      </c>
      <c r="B116" t="s">
        <v>1125</v>
      </c>
      <c r="C116" s="3">
        <v>45437</v>
      </c>
      <c r="D116" s="3">
        <v>45561</v>
      </c>
      <c r="E116">
        <v>21</v>
      </c>
      <c r="F116" t="str">
        <f t="shared" si="1"/>
        <v>Adult</v>
      </c>
      <c r="G116" t="s">
        <v>2006</v>
      </c>
      <c r="H116" t="s">
        <v>2011</v>
      </c>
      <c r="I116" t="s">
        <v>2012</v>
      </c>
      <c r="J116" t="s">
        <v>2015</v>
      </c>
      <c r="K116" t="s">
        <v>2027</v>
      </c>
      <c r="L116">
        <v>264</v>
      </c>
      <c r="M116" t="s">
        <v>2018</v>
      </c>
      <c r="N116">
        <v>2</v>
      </c>
    </row>
    <row r="117" spans="1:14" x14ac:dyDescent="0.3">
      <c r="A117" t="s">
        <v>126</v>
      </c>
      <c r="B117" t="s">
        <v>1126</v>
      </c>
      <c r="C117" s="3">
        <v>45612</v>
      </c>
      <c r="D117" s="3">
        <v>45794</v>
      </c>
      <c r="E117">
        <v>49</v>
      </c>
      <c r="F117" t="str">
        <f t="shared" si="1"/>
        <v>Senior</v>
      </c>
      <c r="G117" t="s">
        <v>2006</v>
      </c>
      <c r="H117" t="s">
        <v>2011</v>
      </c>
      <c r="I117" t="s">
        <v>2012</v>
      </c>
      <c r="J117" t="s">
        <v>2014</v>
      </c>
      <c r="K117" t="s">
        <v>2026</v>
      </c>
      <c r="L117">
        <v>31</v>
      </c>
      <c r="M117" t="s">
        <v>2018</v>
      </c>
      <c r="N117">
        <v>8</v>
      </c>
    </row>
    <row r="118" spans="1:14" x14ac:dyDescent="0.3">
      <c r="A118" t="s">
        <v>127</v>
      </c>
      <c r="B118" t="s">
        <v>1127</v>
      </c>
      <c r="C118" s="3">
        <v>45563</v>
      </c>
      <c r="D118" s="3">
        <v>45811</v>
      </c>
      <c r="E118">
        <v>75</v>
      </c>
      <c r="F118" t="str">
        <f t="shared" si="1"/>
        <v>Senior</v>
      </c>
      <c r="G118" t="s">
        <v>2006</v>
      </c>
      <c r="H118" t="s">
        <v>2008</v>
      </c>
      <c r="I118" t="s">
        <v>2013</v>
      </c>
      <c r="J118" s="4" t="s">
        <v>2032</v>
      </c>
      <c r="K118" t="s">
        <v>2047</v>
      </c>
      <c r="L118">
        <v>14</v>
      </c>
      <c r="M118" t="s">
        <v>2019</v>
      </c>
      <c r="N118">
        <v>6</v>
      </c>
    </row>
    <row r="119" spans="1:14" x14ac:dyDescent="0.3">
      <c r="A119" t="s">
        <v>128</v>
      </c>
      <c r="B119" t="s">
        <v>1128</v>
      </c>
      <c r="C119" s="3">
        <v>45090</v>
      </c>
      <c r="D119" s="3">
        <v>45543</v>
      </c>
      <c r="E119">
        <v>73</v>
      </c>
      <c r="F119" t="str">
        <f t="shared" si="1"/>
        <v>Senior</v>
      </c>
      <c r="G119" t="s">
        <v>2006</v>
      </c>
      <c r="H119" t="s">
        <v>2009</v>
      </c>
      <c r="I119" t="s">
        <v>2013</v>
      </c>
      <c r="J119" s="4" t="s">
        <v>2032</v>
      </c>
      <c r="K119" t="s">
        <v>2027</v>
      </c>
      <c r="L119">
        <v>282</v>
      </c>
      <c r="M119" t="s">
        <v>2018</v>
      </c>
      <c r="N119">
        <v>7</v>
      </c>
    </row>
    <row r="120" spans="1:14" x14ac:dyDescent="0.3">
      <c r="A120" t="s">
        <v>129</v>
      </c>
      <c r="B120" t="s">
        <v>1129</v>
      </c>
      <c r="C120" s="3">
        <v>45172</v>
      </c>
      <c r="D120" s="3">
        <v>45793</v>
      </c>
      <c r="E120">
        <v>61</v>
      </c>
      <c r="F120" t="str">
        <f t="shared" si="1"/>
        <v>Senior</v>
      </c>
      <c r="G120" t="s">
        <v>2006</v>
      </c>
      <c r="H120" t="s">
        <v>2011</v>
      </c>
      <c r="I120" t="s">
        <v>2013</v>
      </c>
      <c r="J120" s="4" t="s">
        <v>2032</v>
      </c>
      <c r="K120" t="s">
        <v>2026</v>
      </c>
      <c r="L120">
        <v>32</v>
      </c>
      <c r="M120" t="s">
        <v>2018</v>
      </c>
      <c r="N120">
        <v>5</v>
      </c>
    </row>
    <row r="121" spans="1:14" x14ac:dyDescent="0.3">
      <c r="A121" t="s">
        <v>130</v>
      </c>
      <c r="B121" t="s">
        <v>1130</v>
      </c>
      <c r="C121" s="3">
        <v>44961</v>
      </c>
      <c r="D121" s="3">
        <v>45667</v>
      </c>
      <c r="E121">
        <v>39</v>
      </c>
      <c r="F121" t="str">
        <f t="shared" si="1"/>
        <v>Adult</v>
      </c>
      <c r="G121" t="s">
        <v>2006</v>
      </c>
      <c r="H121" t="s">
        <v>2009</v>
      </c>
      <c r="I121" t="s">
        <v>2013</v>
      </c>
      <c r="J121" s="4" t="s">
        <v>2032</v>
      </c>
      <c r="K121" t="s">
        <v>2047</v>
      </c>
      <c r="L121">
        <v>158</v>
      </c>
      <c r="M121" t="s">
        <v>2018</v>
      </c>
      <c r="N121">
        <v>8</v>
      </c>
    </row>
    <row r="122" spans="1:14" x14ac:dyDescent="0.3">
      <c r="A122" t="s">
        <v>131</v>
      </c>
      <c r="B122" t="s">
        <v>1131</v>
      </c>
      <c r="C122" s="3">
        <v>45591</v>
      </c>
      <c r="D122" s="3">
        <v>45797</v>
      </c>
      <c r="E122">
        <v>74</v>
      </c>
      <c r="F122" t="str">
        <f t="shared" si="1"/>
        <v>Senior</v>
      </c>
      <c r="G122" t="s">
        <v>2007</v>
      </c>
      <c r="H122" t="s">
        <v>2010</v>
      </c>
      <c r="I122" t="s">
        <v>2013</v>
      </c>
      <c r="J122" s="4" t="s">
        <v>2032</v>
      </c>
      <c r="K122" t="s">
        <v>2028</v>
      </c>
      <c r="L122">
        <v>28</v>
      </c>
      <c r="M122" t="s">
        <v>2019</v>
      </c>
      <c r="N122">
        <v>6</v>
      </c>
    </row>
    <row r="123" spans="1:14" x14ac:dyDescent="0.3">
      <c r="A123" t="s">
        <v>132</v>
      </c>
      <c r="B123" t="s">
        <v>1132</v>
      </c>
      <c r="C123" s="3">
        <v>45435</v>
      </c>
      <c r="D123" s="3">
        <v>45819</v>
      </c>
      <c r="E123">
        <v>26</v>
      </c>
      <c r="F123" t="str">
        <f t="shared" si="1"/>
        <v>Adult</v>
      </c>
      <c r="G123" t="s">
        <v>2006</v>
      </c>
      <c r="H123" t="s">
        <v>2010</v>
      </c>
      <c r="I123" t="s">
        <v>2012</v>
      </c>
      <c r="J123" t="s">
        <v>2015</v>
      </c>
      <c r="K123" t="s">
        <v>2028</v>
      </c>
      <c r="L123">
        <v>6</v>
      </c>
      <c r="M123" t="s">
        <v>2018</v>
      </c>
      <c r="N123">
        <v>8</v>
      </c>
    </row>
    <row r="124" spans="1:14" x14ac:dyDescent="0.3">
      <c r="A124" t="s">
        <v>133</v>
      </c>
      <c r="B124" t="s">
        <v>1133</v>
      </c>
      <c r="C124" s="3">
        <v>45169</v>
      </c>
      <c r="D124" s="3">
        <v>45495</v>
      </c>
      <c r="E124">
        <v>48</v>
      </c>
      <c r="F124" t="str">
        <f t="shared" si="1"/>
        <v>Senior</v>
      </c>
      <c r="G124" t="s">
        <v>2006</v>
      </c>
      <c r="H124" t="s">
        <v>2010</v>
      </c>
      <c r="I124" t="s">
        <v>2012</v>
      </c>
      <c r="J124" t="s">
        <v>2014</v>
      </c>
      <c r="K124" t="s">
        <v>2027</v>
      </c>
      <c r="L124">
        <v>330</v>
      </c>
      <c r="M124" t="s">
        <v>2018</v>
      </c>
      <c r="N124">
        <v>9</v>
      </c>
    </row>
    <row r="125" spans="1:14" x14ac:dyDescent="0.3">
      <c r="A125" t="s">
        <v>134</v>
      </c>
      <c r="B125" t="s">
        <v>1134</v>
      </c>
      <c r="C125" s="3">
        <v>45104</v>
      </c>
      <c r="D125" s="3">
        <v>45745</v>
      </c>
      <c r="E125">
        <v>20</v>
      </c>
      <c r="F125" t="str">
        <f t="shared" si="1"/>
        <v>Adult</v>
      </c>
      <c r="G125" t="s">
        <v>2007</v>
      </c>
      <c r="H125" t="s">
        <v>2009</v>
      </c>
      <c r="I125" t="s">
        <v>2012</v>
      </c>
      <c r="J125" t="s">
        <v>2014</v>
      </c>
      <c r="K125" t="s">
        <v>2027</v>
      </c>
      <c r="L125">
        <v>80</v>
      </c>
      <c r="M125" t="s">
        <v>2018</v>
      </c>
      <c r="N125">
        <v>2</v>
      </c>
    </row>
    <row r="126" spans="1:14" x14ac:dyDescent="0.3">
      <c r="A126" t="s">
        <v>135</v>
      </c>
      <c r="B126" t="s">
        <v>1135</v>
      </c>
      <c r="C126" s="3">
        <v>44872</v>
      </c>
      <c r="D126" s="3">
        <v>45481</v>
      </c>
      <c r="E126">
        <v>27</v>
      </c>
      <c r="F126" t="str">
        <f t="shared" si="1"/>
        <v>Adult</v>
      </c>
      <c r="G126" t="s">
        <v>2007</v>
      </c>
      <c r="H126" t="s">
        <v>2009</v>
      </c>
      <c r="I126" t="s">
        <v>2013</v>
      </c>
      <c r="J126" s="4" t="s">
        <v>2032</v>
      </c>
      <c r="K126" t="s">
        <v>2025</v>
      </c>
      <c r="L126">
        <v>344</v>
      </c>
      <c r="M126" t="s">
        <v>2019</v>
      </c>
      <c r="N126">
        <v>1</v>
      </c>
    </row>
    <row r="127" spans="1:14" x14ac:dyDescent="0.3">
      <c r="A127" t="s">
        <v>136</v>
      </c>
      <c r="B127" t="s">
        <v>1136</v>
      </c>
      <c r="C127" s="3">
        <v>45096</v>
      </c>
      <c r="D127" s="3">
        <v>45663</v>
      </c>
      <c r="E127">
        <v>38</v>
      </c>
      <c r="F127" t="str">
        <f t="shared" si="1"/>
        <v>Adult</v>
      </c>
      <c r="G127" t="s">
        <v>2006</v>
      </c>
      <c r="H127" t="s">
        <v>2010</v>
      </c>
      <c r="I127" t="s">
        <v>2012</v>
      </c>
      <c r="J127" t="s">
        <v>2015</v>
      </c>
      <c r="K127" t="s">
        <v>2028</v>
      </c>
      <c r="L127">
        <v>162</v>
      </c>
      <c r="M127" t="s">
        <v>2018</v>
      </c>
      <c r="N127">
        <v>3</v>
      </c>
    </row>
    <row r="128" spans="1:14" x14ac:dyDescent="0.3">
      <c r="A128" t="s">
        <v>137</v>
      </c>
      <c r="B128" t="s">
        <v>1137</v>
      </c>
      <c r="C128" s="3">
        <v>45198</v>
      </c>
      <c r="D128" s="3">
        <v>45813</v>
      </c>
      <c r="E128">
        <v>37</v>
      </c>
      <c r="F128" t="str">
        <f t="shared" si="1"/>
        <v>Adult</v>
      </c>
      <c r="G128" t="s">
        <v>2006</v>
      </c>
      <c r="H128" t="s">
        <v>2008</v>
      </c>
      <c r="I128" t="s">
        <v>2013</v>
      </c>
      <c r="J128" s="4" t="s">
        <v>2032</v>
      </c>
      <c r="K128" t="s">
        <v>2025</v>
      </c>
      <c r="L128">
        <v>12</v>
      </c>
      <c r="M128" t="s">
        <v>2018</v>
      </c>
      <c r="N128">
        <v>7</v>
      </c>
    </row>
    <row r="129" spans="1:14" x14ac:dyDescent="0.3">
      <c r="A129" t="s">
        <v>138</v>
      </c>
      <c r="B129" t="s">
        <v>1138</v>
      </c>
      <c r="C129" s="3">
        <v>45168</v>
      </c>
      <c r="D129" s="3">
        <v>45810</v>
      </c>
      <c r="E129">
        <v>44</v>
      </c>
      <c r="F129" t="str">
        <f t="shared" si="1"/>
        <v>Adult</v>
      </c>
      <c r="G129" t="s">
        <v>2007</v>
      </c>
      <c r="H129" t="s">
        <v>2009</v>
      </c>
      <c r="I129" t="s">
        <v>2012</v>
      </c>
      <c r="J129" t="s">
        <v>2015</v>
      </c>
      <c r="K129" t="s">
        <v>2025</v>
      </c>
      <c r="L129">
        <v>15</v>
      </c>
      <c r="M129" t="s">
        <v>2019</v>
      </c>
      <c r="N129">
        <v>10</v>
      </c>
    </row>
    <row r="130" spans="1:14" x14ac:dyDescent="0.3">
      <c r="A130" t="s">
        <v>139</v>
      </c>
      <c r="B130" t="s">
        <v>1139</v>
      </c>
      <c r="C130" s="3">
        <v>45359</v>
      </c>
      <c r="D130" s="3">
        <v>45532</v>
      </c>
      <c r="E130">
        <v>39</v>
      </c>
      <c r="F130" t="str">
        <f t="shared" si="1"/>
        <v>Adult</v>
      </c>
      <c r="G130" t="s">
        <v>2006</v>
      </c>
      <c r="H130" t="s">
        <v>2008</v>
      </c>
      <c r="I130" t="s">
        <v>2012</v>
      </c>
      <c r="J130" t="s">
        <v>2017</v>
      </c>
      <c r="K130" t="s">
        <v>2027</v>
      </c>
      <c r="L130">
        <v>293</v>
      </c>
      <c r="M130" t="s">
        <v>2018</v>
      </c>
      <c r="N130">
        <v>10</v>
      </c>
    </row>
    <row r="131" spans="1:14" x14ac:dyDescent="0.3">
      <c r="A131" t="s">
        <v>140</v>
      </c>
      <c r="B131" t="s">
        <v>1140</v>
      </c>
      <c r="C131" s="3">
        <v>45399</v>
      </c>
      <c r="D131" s="3">
        <v>45633</v>
      </c>
      <c r="E131">
        <v>38</v>
      </c>
      <c r="F131" t="str">
        <f t="shared" ref="F131:F194" si="2">IF(E131&gt;=45,"Senior",IF(E131&gt;=18,"Adult","Teenage"))</f>
        <v>Adult</v>
      </c>
      <c r="G131" t="s">
        <v>2007</v>
      </c>
      <c r="H131" t="s">
        <v>2008</v>
      </c>
      <c r="I131" t="s">
        <v>2012</v>
      </c>
      <c r="J131" t="s">
        <v>2015</v>
      </c>
      <c r="K131" t="s">
        <v>2025</v>
      </c>
      <c r="L131">
        <v>192</v>
      </c>
      <c r="M131" t="s">
        <v>2019</v>
      </c>
      <c r="N131">
        <v>5</v>
      </c>
    </row>
    <row r="132" spans="1:14" x14ac:dyDescent="0.3">
      <c r="A132" t="s">
        <v>141</v>
      </c>
      <c r="B132" t="s">
        <v>1141</v>
      </c>
      <c r="C132" s="3">
        <v>45580</v>
      </c>
      <c r="D132" s="3">
        <v>45735</v>
      </c>
      <c r="E132">
        <v>61</v>
      </c>
      <c r="F132" t="str">
        <f t="shared" si="2"/>
        <v>Senior</v>
      </c>
      <c r="G132" t="s">
        <v>2007</v>
      </c>
      <c r="H132" t="s">
        <v>2009</v>
      </c>
      <c r="I132" t="s">
        <v>2013</v>
      </c>
      <c r="J132" s="4" t="s">
        <v>2032</v>
      </c>
      <c r="K132" t="s">
        <v>2026</v>
      </c>
      <c r="L132">
        <v>90</v>
      </c>
      <c r="M132" t="s">
        <v>2018</v>
      </c>
      <c r="N132">
        <v>3</v>
      </c>
    </row>
    <row r="133" spans="1:14" x14ac:dyDescent="0.3">
      <c r="A133" t="s">
        <v>142</v>
      </c>
      <c r="B133" t="s">
        <v>1142</v>
      </c>
      <c r="C133" s="3">
        <v>45209</v>
      </c>
      <c r="D133" s="3">
        <v>45599</v>
      </c>
      <c r="E133">
        <v>29</v>
      </c>
      <c r="F133" t="str">
        <f t="shared" si="2"/>
        <v>Adult</v>
      </c>
      <c r="G133" t="s">
        <v>2006</v>
      </c>
      <c r="H133" t="s">
        <v>2010</v>
      </c>
      <c r="I133" t="s">
        <v>2012</v>
      </c>
      <c r="J133" t="s">
        <v>2015</v>
      </c>
      <c r="K133" t="s">
        <v>2028</v>
      </c>
      <c r="L133">
        <v>226</v>
      </c>
      <c r="M133" t="s">
        <v>2018</v>
      </c>
      <c r="N133">
        <v>7</v>
      </c>
    </row>
    <row r="134" spans="1:14" x14ac:dyDescent="0.3">
      <c r="A134" t="s">
        <v>143</v>
      </c>
      <c r="B134" t="s">
        <v>1143</v>
      </c>
      <c r="C134" s="3">
        <v>45084</v>
      </c>
      <c r="D134" s="3">
        <v>45460</v>
      </c>
      <c r="E134">
        <v>22</v>
      </c>
      <c r="F134" t="str">
        <f t="shared" si="2"/>
        <v>Adult</v>
      </c>
      <c r="G134" t="s">
        <v>2007</v>
      </c>
      <c r="H134" t="s">
        <v>2009</v>
      </c>
      <c r="I134" t="s">
        <v>2012</v>
      </c>
      <c r="J134" t="s">
        <v>2016</v>
      </c>
      <c r="K134" t="s">
        <v>2028</v>
      </c>
      <c r="L134">
        <v>365</v>
      </c>
      <c r="M134" t="s">
        <v>2018</v>
      </c>
      <c r="N134">
        <v>6</v>
      </c>
    </row>
    <row r="135" spans="1:14" x14ac:dyDescent="0.3">
      <c r="A135" t="s">
        <v>144</v>
      </c>
      <c r="B135" t="s">
        <v>1144</v>
      </c>
      <c r="C135" s="3">
        <v>45034</v>
      </c>
      <c r="D135" s="3">
        <v>45753</v>
      </c>
      <c r="E135">
        <v>21</v>
      </c>
      <c r="F135" t="str">
        <f t="shared" si="2"/>
        <v>Adult</v>
      </c>
      <c r="G135" t="s">
        <v>2006</v>
      </c>
      <c r="H135" t="s">
        <v>2010</v>
      </c>
      <c r="I135" t="s">
        <v>2012</v>
      </c>
      <c r="J135" t="s">
        <v>2016</v>
      </c>
      <c r="K135" t="s">
        <v>2027</v>
      </c>
      <c r="L135">
        <v>72</v>
      </c>
      <c r="M135" t="s">
        <v>2018</v>
      </c>
      <c r="N135">
        <v>7</v>
      </c>
    </row>
    <row r="136" spans="1:14" x14ac:dyDescent="0.3">
      <c r="A136" t="s">
        <v>145</v>
      </c>
      <c r="B136" t="s">
        <v>1145</v>
      </c>
      <c r="C136" s="3">
        <v>45453</v>
      </c>
      <c r="D136" s="3">
        <v>45818</v>
      </c>
      <c r="E136">
        <v>43</v>
      </c>
      <c r="F136" t="str">
        <f t="shared" si="2"/>
        <v>Adult</v>
      </c>
      <c r="G136" t="s">
        <v>2006</v>
      </c>
      <c r="H136" t="s">
        <v>2008</v>
      </c>
      <c r="I136" t="s">
        <v>2012</v>
      </c>
      <c r="J136" t="s">
        <v>2014</v>
      </c>
      <c r="K136" t="s">
        <v>2028</v>
      </c>
      <c r="L136">
        <v>7</v>
      </c>
      <c r="M136" t="s">
        <v>2018</v>
      </c>
      <c r="N136">
        <v>2</v>
      </c>
    </row>
    <row r="137" spans="1:14" x14ac:dyDescent="0.3">
      <c r="A137" t="s">
        <v>146</v>
      </c>
      <c r="B137" t="s">
        <v>1146</v>
      </c>
      <c r="C137" s="3">
        <v>45269</v>
      </c>
      <c r="D137" s="3">
        <v>45479</v>
      </c>
      <c r="E137">
        <v>42</v>
      </c>
      <c r="F137" t="str">
        <f t="shared" si="2"/>
        <v>Adult</v>
      </c>
      <c r="G137" t="s">
        <v>2006</v>
      </c>
      <c r="H137" t="s">
        <v>2009</v>
      </c>
      <c r="I137" t="s">
        <v>2013</v>
      </c>
      <c r="J137" s="4" t="s">
        <v>2032</v>
      </c>
      <c r="K137" t="s">
        <v>2027</v>
      </c>
      <c r="L137">
        <v>346</v>
      </c>
      <c r="M137" t="s">
        <v>2018</v>
      </c>
      <c r="N137">
        <v>1</v>
      </c>
    </row>
    <row r="138" spans="1:14" x14ac:dyDescent="0.3">
      <c r="A138" t="s">
        <v>147</v>
      </c>
      <c r="B138" t="s">
        <v>1147</v>
      </c>
      <c r="C138" s="3">
        <v>45363</v>
      </c>
      <c r="D138" s="3">
        <v>45656</v>
      </c>
      <c r="E138">
        <v>24</v>
      </c>
      <c r="F138" t="str">
        <f t="shared" si="2"/>
        <v>Adult</v>
      </c>
      <c r="G138" t="s">
        <v>2007</v>
      </c>
      <c r="H138" t="s">
        <v>2011</v>
      </c>
      <c r="I138" t="s">
        <v>2013</v>
      </c>
      <c r="J138" s="4" t="s">
        <v>2032</v>
      </c>
      <c r="K138" t="s">
        <v>2026</v>
      </c>
      <c r="L138">
        <v>169</v>
      </c>
      <c r="M138" t="s">
        <v>2018</v>
      </c>
      <c r="N138">
        <v>2</v>
      </c>
    </row>
    <row r="139" spans="1:14" x14ac:dyDescent="0.3">
      <c r="A139" t="s">
        <v>148</v>
      </c>
      <c r="B139" t="s">
        <v>1148</v>
      </c>
      <c r="C139" s="3">
        <v>45424</v>
      </c>
      <c r="D139" s="3">
        <v>45818</v>
      </c>
      <c r="E139">
        <v>37</v>
      </c>
      <c r="F139" t="str">
        <f t="shared" si="2"/>
        <v>Adult</v>
      </c>
      <c r="G139" t="s">
        <v>2006</v>
      </c>
      <c r="H139" t="s">
        <v>2011</v>
      </c>
      <c r="I139" t="s">
        <v>2012</v>
      </c>
      <c r="J139" t="s">
        <v>2017</v>
      </c>
      <c r="K139" t="s">
        <v>2027</v>
      </c>
      <c r="L139">
        <v>7</v>
      </c>
      <c r="M139" t="s">
        <v>2019</v>
      </c>
      <c r="N139">
        <v>9</v>
      </c>
    </row>
    <row r="140" spans="1:14" x14ac:dyDescent="0.3">
      <c r="A140" t="s">
        <v>149</v>
      </c>
      <c r="B140" t="s">
        <v>1149</v>
      </c>
      <c r="C140" s="3">
        <v>44847</v>
      </c>
      <c r="D140" s="3">
        <v>45556</v>
      </c>
      <c r="E140">
        <v>55</v>
      </c>
      <c r="F140" t="str">
        <f t="shared" si="2"/>
        <v>Senior</v>
      </c>
      <c r="G140" t="s">
        <v>2006</v>
      </c>
      <c r="H140" t="s">
        <v>2010</v>
      </c>
      <c r="I140" t="s">
        <v>2012</v>
      </c>
      <c r="J140" t="s">
        <v>2014</v>
      </c>
      <c r="K140" t="s">
        <v>2028</v>
      </c>
      <c r="L140">
        <v>269</v>
      </c>
      <c r="M140" t="s">
        <v>2019</v>
      </c>
      <c r="N140">
        <v>2</v>
      </c>
    </row>
    <row r="141" spans="1:14" x14ac:dyDescent="0.3">
      <c r="A141" t="s">
        <v>150</v>
      </c>
      <c r="B141" t="s">
        <v>1150</v>
      </c>
      <c r="C141" s="3">
        <v>45373</v>
      </c>
      <c r="D141" s="3">
        <v>45796</v>
      </c>
      <c r="E141">
        <v>33</v>
      </c>
      <c r="F141" t="str">
        <f t="shared" si="2"/>
        <v>Adult</v>
      </c>
      <c r="G141" t="s">
        <v>2007</v>
      </c>
      <c r="H141" t="s">
        <v>2011</v>
      </c>
      <c r="I141" t="s">
        <v>2012</v>
      </c>
      <c r="J141" t="s">
        <v>2016</v>
      </c>
      <c r="K141" t="s">
        <v>2028</v>
      </c>
      <c r="L141">
        <v>29</v>
      </c>
      <c r="M141" t="s">
        <v>2019</v>
      </c>
      <c r="N141">
        <v>1</v>
      </c>
    </row>
    <row r="142" spans="1:14" x14ac:dyDescent="0.3">
      <c r="A142" t="s">
        <v>151</v>
      </c>
      <c r="B142" t="s">
        <v>1151</v>
      </c>
      <c r="C142" s="3">
        <v>45707</v>
      </c>
      <c r="D142" s="3">
        <v>45797</v>
      </c>
      <c r="E142">
        <v>50</v>
      </c>
      <c r="F142" t="str">
        <f t="shared" si="2"/>
        <v>Senior</v>
      </c>
      <c r="G142" t="s">
        <v>2006</v>
      </c>
      <c r="H142" t="s">
        <v>2009</v>
      </c>
      <c r="I142" t="s">
        <v>2012</v>
      </c>
      <c r="J142" t="s">
        <v>2014</v>
      </c>
      <c r="K142" t="s">
        <v>2027</v>
      </c>
      <c r="L142">
        <v>28</v>
      </c>
      <c r="M142" t="s">
        <v>2019</v>
      </c>
      <c r="N142">
        <v>10</v>
      </c>
    </row>
    <row r="143" spans="1:14" x14ac:dyDescent="0.3">
      <c r="A143" t="s">
        <v>152</v>
      </c>
      <c r="B143" t="s">
        <v>1152</v>
      </c>
      <c r="C143" s="3">
        <v>45370</v>
      </c>
      <c r="D143" s="3">
        <v>45518</v>
      </c>
      <c r="E143">
        <v>37</v>
      </c>
      <c r="F143" t="str">
        <f t="shared" si="2"/>
        <v>Adult</v>
      </c>
      <c r="G143" t="s">
        <v>2007</v>
      </c>
      <c r="H143" t="s">
        <v>2009</v>
      </c>
      <c r="I143" t="s">
        <v>2012</v>
      </c>
      <c r="J143" t="s">
        <v>2015</v>
      </c>
      <c r="K143" t="s">
        <v>2028</v>
      </c>
      <c r="L143">
        <v>307</v>
      </c>
      <c r="M143" t="s">
        <v>2018</v>
      </c>
      <c r="N143">
        <v>8</v>
      </c>
    </row>
    <row r="144" spans="1:14" x14ac:dyDescent="0.3">
      <c r="A144" t="s">
        <v>153</v>
      </c>
      <c r="B144" t="s">
        <v>1153</v>
      </c>
      <c r="C144" s="3">
        <v>45307</v>
      </c>
      <c r="D144" s="3">
        <v>45602</v>
      </c>
      <c r="E144">
        <v>21</v>
      </c>
      <c r="F144" t="str">
        <f t="shared" si="2"/>
        <v>Adult</v>
      </c>
      <c r="G144" t="s">
        <v>2006</v>
      </c>
      <c r="H144" t="s">
        <v>2010</v>
      </c>
      <c r="I144" t="s">
        <v>2012</v>
      </c>
      <c r="J144" t="s">
        <v>2014</v>
      </c>
      <c r="K144" t="s">
        <v>2025</v>
      </c>
      <c r="L144">
        <v>223</v>
      </c>
      <c r="M144" t="s">
        <v>2018</v>
      </c>
      <c r="N144">
        <v>6</v>
      </c>
    </row>
    <row r="145" spans="1:14" x14ac:dyDescent="0.3">
      <c r="A145" t="s">
        <v>154</v>
      </c>
      <c r="B145" t="s">
        <v>1154</v>
      </c>
      <c r="C145" s="3">
        <v>45172</v>
      </c>
      <c r="D145" s="3">
        <v>45751</v>
      </c>
      <c r="E145">
        <v>49</v>
      </c>
      <c r="F145" t="str">
        <f t="shared" si="2"/>
        <v>Senior</v>
      </c>
      <c r="G145" t="s">
        <v>2007</v>
      </c>
      <c r="H145" t="s">
        <v>2009</v>
      </c>
      <c r="I145" t="s">
        <v>2012</v>
      </c>
      <c r="J145" t="s">
        <v>2014</v>
      </c>
      <c r="K145" t="s">
        <v>2026</v>
      </c>
      <c r="L145">
        <v>74</v>
      </c>
      <c r="M145" t="s">
        <v>2019</v>
      </c>
      <c r="N145">
        <v>3</v>
      </c>
    </row>
    <row r="146" spans="1:14" x14ac:dyDescent="0.3">
      <c r="A146" t="s">
        <v>155</v>
      </c>
      <c r="B146" t="s">
        <v>1155</v>
      </c>
      <c r="C146" s="3">
        <v>45297</v>
      </c>
      <c r="D146" s="3">
        <v>45512</v>
      </c>
      <c r="E146">
        <v>34</v>
      </c>
      <c r="F146" t="str">
        <f t="shared" si="2"/>
        <v>Adult</v>
      </c>
      <c r="G146" t="s">
        <v>2006</v>
      </c>
      <c r="H146" t="s">
        <v>2008</v>
      </c>
      <c r="I146" t="s">
        <v>2012</v>
      </c>
      <c r="J146" t="s">
        <v>2015</v>
      </c>
      <c r="K146" t="s">
        <v>2026</v>
      </c>
      <c r="L146">
        <v>313</v>
      </c>
      <c r="M146" t="s">
        <v>2019</v>
      </c>
      <c r="N146">
        <v>10</v>
      </c>
    </row>
    <row r="147" spans="1:14" x14ac:dyDescent="0.3">
      <c r="A147" t="s">
        <v>156</v>
      </c>
      <c r="B147" t="s">
        <v>1156</v>
      </c>
      <c r="C147" s="3">
        <v>45151</v>
      </c>
      <c r="D147" s="3">
        <v>45546</v>
      </c>
      <c r="E147">
        <v>76</v>
      </c>
      <c r="F147" t="str">
        <f t="shared" si="2"/>
        <v>Senior</v>
      </c>
      <c r="G147" t="s">
        <v>2007</v>
      </c>
      <c r="H147" t="s">
        <v>2008</v>
      </c>
      <c r="I147" t="s">
        <v>2012</v>
      </c>
      <c r="J147" t="s">
        <v>2014</v>
      </c>
      <c r="K147" t="s">
        <v>2026</v>
      </c>
      <c r="L147">
        <v>279</v>
      </c>
      <c r="M147" t="s">
        <v>2019</v>
      </c>
      <c r="N147">
        <v>6</v>
      </c>
    </row>
    <row r="148" spans="1:14" x14ac:dyDescent="0.3">
      <c r="A148" t="s">
        <v>157</v>
      </c>
      <c r="B148" t="s">
        <v>1157</v>
      </c>
      <c r="C148" s="3">
        <v>45204</v>
      </c>
      <c r="D148" s="3">
        <v>45478</v>
      </c>
      <c r="E148">
        <v>14</v>
      </c>
      <c r="F148" t="str">
        <f t="shared" si="2"/>
        <v>Teenage</v>
      </c>
      <c r="G148" t="s">
        <v>2006</v>
      </c>
      <c r="H148" t="s">
        <v>2008</v>
      </c>
      <c r="I148" t="s">
        <v>2012</v>
      </c>
      <c r="J148" t="s">
        <v>2014</v>
      </c>
      <c r="K148" t="s">
        <v>2028</v>
      </c>
      <c r="L148">
        <v>347</v>
      </c>
      <c r="M148" t="s">
        <v>2018</v>
      </c>
      <c r="N148">
        <v>3</v>
      </c>
    </row>
    <row r="149" spans="1:14" x14ac:dyDescent="0.3">
      <c r="A149" t="s">
        <v>158</v>
      </c>
      <c r="B149" t="s">
        <v>1158</v>
      </c>
      <c r="C149" s="3">
        <v>45412</v>
      </c>
      <c r="D149" s="3">
        <v>45724</v>
      </c>
      <c r="E149">
        <v>32</v>
      </c>
      <c r="F149" t="str">
        <f t="shared" si="2"/>
        <v>Adult</v>
      </c>
      <c r="G149" t="s">
        <v>2006</v>
      </c>
      <c r="H149" t="s">
        <v>2011</v>
      </c>
      <c r="I149" t="s">
        <v>2012</v>
      </c>
      <c r="J149" t="s">
        <v>2014</v>
      </c>
      <c r="K149" t="s">
        <v>2047</v>
      </c>
      <c r="L149">
        <v>101</v>
      </c>
      <c r="M149" t="s">
        <v>2018</v>
      </c>
      <c r="N149">
        <v>5</v>
      </c>
    </row>
    <row r="150" spans="1:14" x14ac:dyDescent="0.3">
      <c r="A150" t="s">
        <v>159</v>
      </c>
      <c r="B150" t="s">
        <v>1159</v>
      </c>
      <c r="C150" s="3">
        <v>45229</v>
      </c>
      <c r="D150" s="3">
        <v>45469</v>
      </c>
      <c r="E150">
        <v>53</v>
      </c>
      <c r="F150" t="str">
        <f t="shared" si="2"/>
        <v>Senior</v>
      </c>
      <c r="G150" t="s">
        <v>2006</v>
      </c>
      <c r="H150" t="s">
        <v>2008</v>
      </c>
      <c r="I150" t="s">
        <v>2012</v>
      </c>
      <c r="J150" t="s">
        <v>2015</v>
      </c>
      <c r="K150" t="s">
        <v>2028</v>
      </c>
      <c r="L150">
        <v>356</v>
      </c>
      <c r="M150" t="s">
        <v>2018</v>
      </c>
      <c r="N150">
        <v>6</v>
      </c>
    </row>
    <row r="151" spans="1:14" x14ac:dyDescent="0.3">
      <c r="A151" t="s">
        <v>160</v>
      </c>
      <c r="B151" t="s">
        <v>1160</v>
      </c>
      <c r="C151" s="3">
        <v>45240</v>
      </c>
      <c r="D151" s="3">
        <v>45637</v>
      </c>
      <c r="E151">
        <v>39</v>
      </c>
      <c r="F151" t="str">
        <f t="shared" si="2"/>
        <v>Adult</v>
      </c>
      <c r="G151" t="s">
        <v>2006</v>
      </c>
      <c r="H151" t="s">
        <v>2011</v>
      </c>
      <c r="I151" t="s">
        <v>2012</v>
      </c>
      <c r="J151" t="s">
        <v>2016</v>
      </c>
      <c r="K151" t="s">
        <v>2025</v>
      </c>
      <c r="L151">
        <v>188</v>
      </c>
      <c r="M151" t="s">
        <v>2018</v>
      </c>
      <c r="N151">
        <v>6</v>
      </c>
    </row>
    <row r="152" spans="1:14" x14ac:dyDescent="0.3">
      <c r="A152" t="s">
        <v>161</v>
      </c>
      <c r="B152" t="s">
        <v>1161</v>
      </c>
      <c r="C152" s="3">
        <v>45343</v>
      </c>
      <c r="D152" s="3">
        <v>45807</v>
      </c>
      <c r="E152">
        <v>14</v>
      </c>
      <c r="F152" t="str">
        <f t="shared" si="2"/>
        <v>Teenage</v>
      </c>
      <c r="G152" t="s">
        <v>2007</v>
      </c>
      <c r="H152" t="s">
        <v>2010</v>
      </c>
      <c r="I152" t="s">
        <v>2012</v>
      </c>
      <c r="J152" t="s">
        <v>2016</v>
      </c>
      <c r="K152" t="s">
        <v>2025</v>
      </c>
      <c r="L152">
        <v>18</v>
      </c>
      <c r="M152" t="s">
        <v>2018</v>
      </c>
      <c r="N152">
        <v>9</v>
      </c>
    </row>
    <row r="153" spans="1:14" x14ac:dyDescent="0.3">
      <c r="A153" t="s">
        <v>162</v>
      </c>
      <c r="B153" t="s">
        <v>1162</v>
      </c>
      <c r="C153" s="3">
        <v>45058</v>
      </c>
      <c r="D153" s="3">
        <v>45499</v>
      </c>
      <c r="E153">
        <v>48</v>
      </c>
      <c r="F153" t="str">
        <f t="shared" si="2"/>
        <v>Senior</v>
      </c>
      <c r="G153" t="s">
        <v>2007</v>
      </c>
      <c r="H153" t="s">
        <v>2009</v>
      </c>
      <c r="I153" t="s">
        <v>2012</v>
      </c>
      <c r="J153" t="s">
        <v>2017</v>
      </c>
      <c r="K153" t="s">
        <v>2026</v>
      </c>
      <c r="L153">
        <v>326</v>
      </c>
      <c r="M153" t="s">
        <v>2019</v>
      </c>
      <c r="N153">
        <v>6</v>
      </c>
    </row>
    <row r="154" spans="1:14" x14ac:dyDescent="0.3">
      <c r="A154" t="s">
        <v>163</v>
      </c>
      <c r="B154" t="s">
        <v>1163</v>
      </c>
      <c r="C154" s="3">
        <v>45174</v>
      </c>
      <c r="D154" s="3">
        <v>45758</v>
      </c>
      <c r="E154">
        <v>75</v>
      </c>
      <c r="F154" t="str">
        <f t="shared" si="2"/>
        <v>Senior</v>
      </c>
      <c r="G154" t="s">
        <v>2006</v>
      </c>
      <c r="H154" t="s">
        <v>2011</v>
      </c>
      <c r="I154" t="s">
        <v>2012</v>
      </c>
      <c r="J154" t="s">
        <v>2015</v>
      </c>
      <c r="K154" t="s">
        <v>2025</v>
      </c>
      <c r="L154">
        <v>67</v>
      </c>
      <c r="M154" t="s">
        <v>2018</v>
      </c>
      <c r="N154">
        <v>6</v>
      </c>
    </row>
    <row r="155" spans="1:14" x14ac:dyDescent="0.3">
      <c r="A155" t="s">
        <v>164</v>
      </c>
      <c r="B155" t="s">
        <v>1164</v>
      </c>
      <c r="C155" s="3">
        <v>45337</v>
      </c>
      <c r="D155" s="3">
        <v>45644</v>
      </c>
      <c r="E155">
        <v>59</v>
      </c>
      <c r="F155" t="str">
        <f t="shared" si="2"/>
        <v>Senior</v>
      </c>
      <c r="G155" t="s">
        <v>2006</v>
      </c>
      <c r="H155" t="s">
        <v>2008</v>
      </c>
      <c r="I155" t="s">
        <v>2012</v>
      </c>
      <c r="J155" t="s">
        <v>2014</v>
      </c>
      <c r="K155" t="s">
        <v>2028</v>
      </c>
      <c r="L155">
        <v>181</v>
      </c>
      <c r="M155" t="s">
        <v>2018</v>
      </c>
      <c r="N155">
        <v>1</v>
      </c>
    </row>
    <row r="156" spans="1:14" x14ac:dyDescent="0.3">
      <c r="A156" t="s">
        <v>165</v>
      </c>
      <c r="B156" t="s">
        <v>1165</v>
      </c>
      <c r="C156" s="3">
        <v>45309</v>
      </c>
      <c r="D156" s="3">
        <v>45812</v>
      </c>
      <c r="E156">
        <v>14</v>
      </c>
      <c r="F156" t="str">
        <f t="shared" si="2"/>
        <v>Teenage</v>
      </c>
      <c r="G156" t="s">
        <v>2006</v>
      </c>
      <c r="H156" t="s">
        <v>2008</v>
      </c>
      <c r="I156" t="s">
        <v>2012</v>
      </c>
      <c r="J156" t="s">
        <v>2015</v>
      </c>
      <c r="K156" t="s">
        <v>2047</v>
      </c>
      <c r="L156">
        <v>13</v>
      </c>
      <c r="M156" t="s">
        <v>2018</v>
      </c>
      <c r="N156">
        <v>9</v>
      </c>
    </row>
    <row r="157" spans="1:14" x14ac:dyDescent="0.3">
      <c r="A157" t="s">
        <v>166</v>
      </c>
      <c r="B157" t="s">
        <v>1166</v>
      </c>
      <c r="C157" s="3">
        <v>44854</v>
      </c>
      <c r="D157" s="3">
        <v>45531</v>
      </c>
      <c r="E157">
        <v>57</v>
      </c>
      <c r="F157" t="str">
        <f t="shared" si="2"/>
        <v>Senior</v>
      </c>
      <c r="G157" t="s">
        <v>2006</v>
      </c>
      <c r="H157" t="s">
        <v>2009</v>
      </c>
      <c r="I157" t="s">
        <v>2012</v>
      </c>
      <c r="J157" t="s">
        <v>2015</v>
      </c>
      <c r="K157" t="s">
        <v>2028</v>
      </c>
      <c r="L157">
        <v>294</v>
      </c>
      <c r="M157" t="s">
        <v>2018</v>
      </c>
      <c r="N157">
        <v>8</v>
      </c>
    </row>
    <row r="158" spans="1:14" x14ac:dyDescent="0.3">
      <c r="A158" t="s">
        <v>167</v>
      </c>
      <c r="B158" t="s">
        <v>1167</v>
      </c>
      <c r="C158" s="3">
        <v>45362</v>
      </c>
      <c r="D158" s="3">
        <v>45796</v>
      </c>
      <c r="E158">
        <v>23</v>
      </c>
      <c r="F158" t="str">
        <f t="shared" si="2"/>
        <v>Adult</v>
      </c>
      <c r="G158" t="s">
        <v>2007</v>
      </c>
      <c r="H158" t="s">
        <v>2008</v>
      </c>
      <c r="I158" t="s">
        <v>2012</v>
      </c>
      <c r="J158" t="s">
        <v>2017</v>
      </c>
      <c r="K158" t="s">
        <v>2026</v>
      </c>
      <c r="L158">
        <v>29</v>
      </c>
      <c r="M158" t="s">
        <v>2018</v>
      </c>
      <c r="N158">
        <v>10</v>
      </c>
    </row>
    <row r="159" spans="1:14" x14ac:dyDescent="0.3">
      <c r="A159" t="s">
        <v>168</v>
      </c>
      <c r="B159" t="s">
        <v>1168</v>
      </c>
      <c r="C159" s="3">
        <v>45665</v>
      </c>
      <c r="D159" s="3">
        <v>45807</v>
      </c>
      <c r="E159">
        <v>47</v>
      </c>
      <c r="F159" t="str">
        <f t="shared" si="2"/>
        <v>Senior</v>
      </c>
      <c r="G159" t="s">
        <v>2007</v>
      </c>
      <c r="H159" t="s">
        <v>2010</v>
      </c>
      <c r="I159" t="s">
        <v>2013</v>
      </c>
      <c r="J159" s="4" t="s">
        <v>2032</v>
      </c>
      <c r="K159" t="s">
        <v>2025</v>
      </c>
      <c r="L159">
        <v>18</v>
      </c>
      <c r="M159" t="s">
        <v>2019</v>
      </c>
      <c r="N159">
        <v>5</v>
      </c>
    </row>
    <row r="160" spans="1:14" x14ac:dyDescent="0.3">
      <c r="A160" t="s">
        <v>169</v>
      </c>
      <c r="B160" t="s">
        <v>1169</v>
      </c>
      <c r="C160" s="3">
        <v>44907</v>
      </c>
      <c r="D160" s="3">
        <v>45571</v>
      </c>
      <c r="E160">
        <v>17</v>
      </c>
      <c r="F160" t="str">
        <f t="shared" si="2"/>
        <v>Teenage</v>
      </c>
      <c r="G160" t="s">
        <v>2007</v>
      </c>
      <c r="H160" t="s">
        <v>2009</v>
      </c>
      <c r="I160" t="s">
        <v>2012</v>
      </c>
      <c r="J160" t="s">
        <v>2017</v>
      </c>
      <c r="K160" t="s">
        <v>2026</v>
      </c>
      <c r="L160">
        <v>254</v>
      </c>
      <c r="M160" t="s">
        <v>2018</v>
      </c>
      <c r="N160">
        <v>6</v>
      </c>
    </row>
    <row r="161" spans="1:14" x14ac:dyDescent="0.3">
      <c r="A161" t="s">
        <v>170</v>
      </c>
      <c r="B161" t="s">
        <v>1170</v>
      </c>
      <c r="C161" s="3">
        <v>45564</v>
      </c>
      <c r="D161" s="3">
        <v>45814</v>
      </c>
      <c r="E161">
        <v>24</v>
      </c>
      <c r="F161" t="str">
        <f t="shared" si="2"/>
        <v>Adult</v>
      </c>
      <c r="G161" t="s">
        <v>2006</v>
      </c>
      <c r="H161" t="s">
        <v>2011</v>
      </c>
      <c r="I161" t="s">
        <v>2012</v>
      </c>
      <c r="J161" t="s">
        <v>2015</v>
      </c>
      <c r="K161" t="s">
        <v>2026</v>
      </c>
      <c r="L161">
        <v>11</v>
      </c>
      <c r="M161" t="s">
        <v>2018</v>
      </c>
      <c r="N161">
        <v>5</v>
      </c>
    </row>
    <row r="162" spans="1:14" x14ac:dyDescent="0.3">
      <c r="A162" t="s">
        <v>171</v>
      </c>
      <c r="B162" t="s">
        <v>1171</v>
      </c>
      <c r="C162" s="3">
        <v>45026</v>
      </c>
      <c r="D162" s="3">
        <v>45604</v>
      </c>
      <c r="E162">
        <v>53</v>
      </c>
      <c r="F162" t="str">
        <f t="shared" si="2"/>
        <v>Senior</v>
      </c>
      <c r="G162" t="s">
        <v>2006</v>
      </c>
      <c r="H162" t="s">
        <v>2010</v>
      </c>
      <c r="I162" t="s">
        <v>2012</v>
      </c>
      <c r="J162" t="s">
        <v>2016</v>
      </c>
      <c r="K162" t="s">
        <v>2026</v>
      </c>
      <c r="L162">
        <v>221</v>
      </c>
      <c r="M162" t="s">
        <v>2018</v>
      </c>
      <c r="N162">
        <v>5</v>
      </c>
    </row>
    <row r="163" spans="1:14" x14ac:dyDescent="0.3">
      <c r="A163" t="s">
        <v>172</v>
      </c>
      <c r="B163" t="s">
        <v>1172</v>
      </c>
      <c r="C163" s="3">
        <v>45195</v>
      </c>
      <c r="D163" s="3">
        <v>45665</v>
      </c>
      <c r="E163">
        <v>22</v>
      </c>
      <c r="F163" t="str">
        <f t="shared" si="2"/>
        <v>Adult</v>
      </c>
      <c r="G163" t="s">
        <v>2006</v>
      </c>
      <c r="H163" t="s">
        <v>2011</v>
      </c>
      <c r="I163" t="s">
        <v>2013</v>
      </c>
      <c r="J163" s="4" t="s">
        <v>2032</v>
      </c>
      <c r="K163" t="s">
        <v>2025</v>
      </c>
      <c r="L163">
        <v>160</v>
      </c>
      <c r="M163" t="s">
        <v>2018</v>
      </c>
      <c r="N163">
        <v>6</v>
      </c>
    </row>
    <row r="164" spans="1:14" x14ac:dyDescent="0.3">
      <c r="A164" t="s">
        <v>173</v>
      </c>
      <c r="B164" t="s">
        <v>1173</v>
      </c>
      <c r="C164" s="3">
        <v>44928</v>
      </c>
      <c r="D164" s="3">
        <v>45631</v>
      </c>
      <c r="E164">
        <v>21</v>
      </c>
      <c r="F164" t="str">
        <f t="shared" si="2"/>
        <v>Adult</v>
      </c>
      <c r="G164" t="s">
        <v>2007</v>
      </c>
      <c r="H164" t="s">
        <v>2010</v>
      </c>
      <c r="I164" t="s">
        <v>2012</v>
      </c>
      <c r="J164" t="s">
        <v>2016</v>
      </c>
      <c r="K164" t="s">
        <v>2028</v>
      </c>
      <c r="L164">
        <v>194</v>
      </c>
      <c r="M164" t="s">
        <v>2018</v>
      </c>
      <c r="N164">
        <v>4</v>
      </c>
    </row>
    <row r="165" spans="1:14" x14ac:dyDescent="0.3">
      <c r="A165" t="s">
        <v>174</v>
      </c>
      <c r="B165" t="s">
        <v>1174</v>
      </c>
      <c r="C165" s="3">
        <v>45201</v>
      </c>
      <c r="D165" s="3">
        <v>45744</v>
      </c>
      <c r="E165">
        <v>24</v>
      </c>
      <c r="F165" t="str">
        <f t="shared" si="2"/>
        <v>Adult</v>
      </c>
      <c r="G165" t="s">
        <v>2007</v>
      </c>
      <c r="H165" t="s">
        <v>2008</v>
      </c>
      <c r="I165" t="s">
        <v>2012</v>
      </c>
      <c r="J165" t="s">
        <v>2014</v>
      </c>
      <c r="K165" t="s">
        <v>2028</v>
      </c>
      <c r="L165">
        <v>81</v>
      </c>
      <c r="M165" t="s">
        <v>2018</v>
      </c>
      <c r="N165">
        <v>1</v>
      </c>
    </row>
    <row r="166" spans="1:14" x14ac:dyDescent="0.3">
      <c r="A166" t="s">
        <v>175</v>
      </c>
      <c r="B166" t="s">
        <v>1175</v>
      </c>
      <c r="C166" s="3">
        <v>45030</v>
      </c>
      <c r="D166" s="3">
        <v>45484</v>
      </c>
      <c r="E166">
        <v>44</v>
      </c>
      <c r="F166" t="str">
        <f t="shared" si="2"/>
        <v>Adult</v>
      </c>
      <c r="G166" t="s">
        <v>2006</v>
      </c>
      <c r="H166" t="s">
        <v>2009</v>
      </c>
      <c r="I166" t="s">
        <v>2012</v>
      </c>
      <c r="J166" t="s">
        <v>2017</v>
      </c>
      <c r="K166" t="s">
        <v>2028</v>
      </c>
      <c r="L166">
        <v>341</v>
      </c>
      <c r="M166" t="s">
        <v>2018</v>
      </c>
      <c r="N166">
        <v>6</v>
      </c>
    </row>
    <row r="167" spans="1:14" x14ac:dyDescent="0.3">
      <c r="A167" t="s">
        <v>176</v>
      </c>
      <c r="B167" t="s">
        <v>1176</v>
      </c>
      <c r="C167" s="3">
        <v>45082</v>
      </c>
      <c r="D167" s="3">
        <v>45812</v>
      </c>
      <c r="E167">
        <v>14</v>
      </c>
      <c r="F167" t="str">
        <f t="shared" si="2"/>
        <v>Teenage</v>
      </c>
      <c r="G167" t="s">
        <v>2007</v>
      </c>
      <c r="H167" t="s">
        <v>2009</v>
      </c>
      <c r="I167" t="s">
        <v>2012</v>
      </c>
      <c r="J167" t="s">
        <v>2014</v>
      </c>
      <c r="K167" t="s">
        <v>2027</v>
      </c>
      <c r="L167">
        <v>13</v>
      </c>
      <c r="M167" t="s">
        <v>2018</v>
      </c>
      <c r="N167">
        <v>6</v>
      </c>
    </row>
    <row r="168" spans="1:14" x14ac:dyDescent="0.3">
      <c r="A168" t="s">
        <v>177</v>
      </c>
      <c r="B168" t="s">
        <v>1177</v>
      </c>
      <c r="C168" s="3">
        <v>45466</v>
      </c>
      <c r="D168" s="3">
        <v>45620</v>
      </c>
      <c r="E168">
        <v>17</v>
      </c>
      <c r="F168" t="str">
        <f t="shared" si="2"/>
        <v>Teenage</v>
      </c>
      <c r="G168" t="s">
        <v>2006</v>
      </c>
      <c r="H168" t="s">
        <v>2008</v>
      </c>
      <c r="I168" t="s">
        <v>2012</v>
      </c>
      <c r="J168" t="s">
        <v>2014</v>
      </c>
      <c r="K168" t="s">
        <v>2026</v>
      </c>
      <c r="L168">
        <v>205</v>
      </c>
      <c r="M168" t="s">
        <v>2018</v>
      </c>
      <c r="N168">
        <v>1</v>
      </c>
    </row>
    <row r="169" spans="1:14" x14ac:dyDescent="0.3">
      <c r="A169" t="s">
        <v>178</v>
      </c>
      <c r="B169" t="s">
        <v>1178</v>
      </c>
      <c r="C169" s="3">
        <v>45455</v>
      </c>
      <c r="D169" s="3">
        <v>45687</v>
      </c>
      <c r="E169">
        <v>27</v>
      </c>
      <c r="F169" t="str">
        <f t="shared" si="2"/>
        <v>Adult</v>
      </c>
      <c r="G169" t="s">
        <v>2007</v>
      </c>
      <c r="H169" t="s">
        <v>2008</v>
      </c>
      <c r="I169" t="s">
        <v>2012</v>
      </c>
      <c r="J169" t="s">
        <v>2017</v>
      </c>
      <c r="K169" t="s">
        <v>2027</v>
      </c>
      <c r="L169">
        <v>138</v>
      </c>
      <c r="M169" t="s">
        <v>2018</v>
      </c>
      <c r="N169">
        <v>9</v>
      </c>
    </row>
    <row r="170" spans="1:14" x14ac:dyDescent="0.3">
      <c r="A170" t="s">
        <v>179</v>
      </c>
      <c r="B170" t="s">
        <v>1179</v>
      </c>
      <c r="C170" s="3">
        <v>45108</v>
      </c>
      <c r="D170" s="3">
        <v>45670</v>
      </c>
      <c r="E170">
        <v>35</v>
      </c>
      <c r="F170" t="str">
        <f t="shared" si="2"/>
        <v>Adult</v>
      </c>
      <c r="G170" t="s">
        <v>2007</v>
      </c>
      <c r="H170" t="s">
        <v>2009</v>
      </c>
      <c r="I170" t="s">
        <v>2012</v>
      </c>
      <c r="J170" t="s">
        <v>2015</v>
      </c>
      <c r="K170" t="s">
        <v>2026</v>
      </c>
      <c r="L170">
        <v>155</v>
      </c>
      <c r="M170" t="s">
        <v>2018</v>
      </c>
      <c r="N170">
        <v>1</v>
      </c>
    </row>
    <row r="171" spans="1:14" x14ac:dyDescent="0.3">
      <c r="A171" t="s">
        <v>180</v>
      </c>
      <c r="B171" t="s">
        <v>1180</v>
      </c>
      <c r="C171" s="3">
        <v>44872</v>
      </c>
      <c r="D171" s="3">
        <v>45458</v>
      </c>
      <c r="E171">
        <v>14</v>
      </c>
      <c r="F171" t="str">
        <f t="shared" si="2"/>
        <v>Teenage</v>
      </c>
      <c r="G171" t="s">
        <v>2007</v>
      </c>
      <c r="H171" t="s">
        <v>2008</v>
      </c>
      <c r="I171" t="s">
        <v>2012</v>
      </c>
      <c r="J171" t="s">
        <v>2017</v>
      </c>
      <c r="K171" t="s">
        <v>2025</v>
      </c>
      <c r="L171">
        <v>367</v>
      </c>
      <c r="M171" t="s">
        <v>2018</v>
      </c>
      <c r="N171">
        <v>1</v>
      </c>
    </row>
    <row r="172" spans="1:14" x14ac:dyDescent="0.3">
      <c r="A172" t="s">
        <v>181</v>
      </c>
      <c r="B172" t="s">
        <v>1181</v>
      </c>
      <c r="C172" s="3">
        <v>45629</v>
      </c>
      <c r="D172" s="3">
        <v>45820</v>
      </c>
      <c r="E172">
        <v>48</v>
      </c>
      <c r="F172" t="str">
        <f t="shared" si="2"/>
        <v>Senior</v>
      </c>
      <c r="G172" t="s">
        <v>2006</v>
      </c>
      <c r="H172" t="s">
        <v>2010</v>
      </c>
      <c r="I172" t="s">
        <v>2013</v>
      </c>
      <c r="J172" s="4" t="s">
        <v>2032</v>
      </c>
      <c r="K172" t="s">
        <v>2025</v>
      </c>
      <c r="L172">
        <v>5</v>
      </c>
      <c r="M172" t="s">
        <v>2018</v>
      </c>
      <c r="N172">
        <v>2</v>
      </c>
    </row>
    <row r="173" spans="1:14" x14ac:dyDescent="0.3">
      <c r="A173" t="s">
        <v>182</v>
      </c>
      <c r="B173" t="s">
        <v>1182</v>
      </c>
      <c r="C173" s="3">
        <v>45406</v>
      </c>
      <c r="D173" s="3">
        <v>45498</v>
      </c>
      <c r="E173">
        <v>54</v>
      </c>
      <c r="F173" t="str">
        <f t="shared" si="2"/>
        <v>Senior</v>
      </c>
      <c r="G173" t="s">
        <v>2007</v>
      </c>
      <c r="H173" t="s">
        <v>2010</v>
      </c>
      <c r="I173" t="s">
        <v>2012</v>
      </c>
      <c r="J173" t="s">
        <v>2017</v>
      </c>
      <c r="K173" t="s">
        <v>2025</v>
      </c>
      <c r="L173">
        <v>327</v>
      </c>
      <c r="M173" t="s">
        <v>2018</v>
      </c>
      <c r="N173">
        <v>9</v>
      </c>
    </row>
    <row r="174" spans="1:14" x14ac:dyDescent="0.3">
      <c r="A174" t="s">
        <v>183</v>
      </c>
      <c r="B174" t="s">
        <v>1183</v>
      </c>
      <c r="C174" s="3">
        <v>45261</v>
      </c>
      <c r="D174" s="3">
        <v>45678</v>
      </c>
      <c r="E174">
        <v>14</v>
      </c>
      <c r="F174" t="str">
        <f t="shared" si="2"/>
        <v>Teenage</v>
      </c>
      <c r="G174" t="s">
        <v>2007</v>
      </c>
      <c r="H174" t="s">
        <v>2009</v>
      </c>
      <c r="I174" t="s">
        <v>2012</v>
      </c>
      <c r="J174" t="s">
        <v>2017</v>
      </c>
      <c r="K174" t="s">
        <v>2025</v>
      </c>
      <c r="L174">
        <v>147</v>
      </c>
      <c r="M174" t="s">
        <v>2018</v>
      </c>
      <c r="N174">
        <v>10</v>
      </c>
    </row>
    <row r="175" spans="1:14" x14ac:dyDescent="0.3">
      <c r="A175" t="s">
        <v>184</v>
      </c>
      <c r="B175" t="s">
        <v>1184</v>
      </c>
      <c r="C175" s="3">
        <v>45336</v>
      </c>
      <c r="D175" s="3">
        <v>45646</v>
      </c>
      <c r="E175">
        <v>21</v>
      </c>
      <c r="F175" t="str">
        <f t="shared" si="2"/>
        <v>Adult</v>
      </c>
      <c r="G175" t="s">
        <v>2007</v>
      </c>
      <c r="H175" t="s">
        <v>2009</v>
      </c>
      <c r="I175" t="s">
        <v>2012</v>
      </c>
      <c r="J175" t="s">
        <v>2015</v>
      </c>
      <c r="K175" t="s">
        <v>2028</v>
      </c>
      <c r="L175">
        <v>179</v>
      </c>
      <c r="M175" t="s">
        <v>2019</v>
      </c>
      <c r="N175">
        <v>4</v>
      </c>
    </row>
    <row r="176" spans="1:14" x14ac:dyDescent="0.3">
      <c r="A176" t="s">
        <v>185</v>
      </c>
      <c r="B176" t="s">
        <v>1185</v>
      </c>
      <c r="C176" s="3">
        <v>45508</v>
      </c>
      <c r="D176" s="3">
        <v>45609</v>
      </c>
      <c r="E176">
        <v>19</v>
      </c>
      <c r="F176" t="str">
        <f t="shared" si="2"/>
        <v>Adult</v>
      </c>
      <c r="G176" t="s">
        <v>2006</v>
      </c>
      <c r="H176" t="s">
        <v>2008</v>
      </c>
      <c r="I176" t="s">
        <v>2013</v>
      </c>
      <c r="J176" s="4" t="s">
        <v>2032</v>
      </c>
      <c r="K176" t="s">
        <v>2047</v>
      </c>
      <c r="L176">
        <v>216</v>
      </c>
      <c r="M176" t="s">
        <v>2018</v>
      </c>
      <c r="N176">
        <v>2</v>
      </c>
    </row>
    <row r="177" spans="1:14" x14ac:dyDescent="0.3">
      <c r="A177" t="s">
        <v>186</v>
      </c>
      <c r="B177" t="s">
        <v>1186</v>
      </c>
      <c r="C177" s="3">
        <v>45237</v>
      </c>
      <c r="D177" s="3">
        <v>45630</v>
      </c>
      <c r="E177">
        <v>28</v>
      </c>
      <c r="F177" t="str">
        <f t="shared" si="2"/>
        <v>Adult</v>
      </c>
      <c r="G177" t="s">
        <v>2006</v>
      </c>
      <c r="H177" t="s">
        <v>2009</v>
      </c>
      <c r="I177" t="s">
        <v>2012</v>
      </c>
      <c r="J177" t="s">
        <v>2017</v>
      </c>
      <c r="K177" t="s">
        <v>2026</v>
      </c>
      <c r="L177">
        <v>195</v>
      </c>
      <c r="M177" t="s">
        <v>2018</v>
      </c>
      <c r="N177">
        <v>2</v>
      </c>
    </row>
    <row r="178" spans="1:14" x14ac:dyDescent="0.3">
      <c r="A178" t="s">
        <v>187</v>
      </c>
      <c r="B178" t="s">
        <v>1187</v>
      </c>
      <c r="C178" s="3">
        <v>45429</v>
      </c>
      <c r="D178" s="3">
        <v>45818</v>
      </c>
      <c r="E178">
        <v>65</v>
      </c>
      <c r="F178" t="str">
        <f t="shared" si="2"/>
        <v>Senior</v>
      </c>
      <c r="G178" t="s">
        <v>2006</v>
      </c>
      <c r="H178" t="s">
        <v>2009</v>
      </c>
      <c r="I178" t="s">
        <v>2012</v>
      </c>
      <c r="J178" t="s">
        <v>2016</v>
      </c>
      <c r="K178" t="s">
        <v>2026</v>
      </c>
      <c r="L178">
        <v>7</v>
      </c>
      <c r="M178" t="s">
        <v>2018</v>
      </c>
      <c r="N178">
        <v>2</v>
      </c>
    </row>
    <row r="179" spans="1:14" x14ac:dyDescent="0.3">
      <c r="A179" t="s">
        <v>188</v>
      </c>
      <c r="B179" t="s">
        <v>1188</v>
      </c>
      <c r="C179" s="3">
        <v>45246</v>
      </c>
      <c r="D179" s="3">
        <v>45742</v>
      </c>
      <c r="E179">
        <v>68</v>
      </c>
      <c r="F179" t="str">
        <f t="shared" si="2"/>
        <v>Senior</v>
      </c>
      <c r="G179" t="s">
        <v>2007</v>
      </c>
      <c r="H179" t="s">
        <v>2008</v>
      </c>
      <c r="I179" t="s">
        <v>2012</v>
      </c>
      <c r="J179" t="s">
        <v>2016</v>
      </c>
      <c r="K179" t="s">
        <v>2027</v>
      </c>
      <c r="L179">
        <v>83</v>
      </c>
      <c r="M179" t="s">
        <v>2019</v>
      </c>
      <c r="N179">
        <v>5</v>
      </c>
    </row>
    <row r="180" spans="1:14" x14ac:dyDescent="0.3">
      <c r="A180" t="s">
        <v>189</v>
      </c>
      <c r="B180" t="s">
        <v>1189</v>
      </c>
      <c r="C180" s="3">
        <v>45679</v>
      </c>
      <c r="D180" s="3">
        <v>45819</v>
      </c>
      <c r="E180">
        <v>37</v>
      </c>
      <c r="F180" t="str">
        <f t="shared" si="2"/>
        <v>Adult</v>
      </c>
      <c r="G180" t="s">
        <v>2006</v>
      </c>
      <c r="H180" t="s">
        <v>2009</v>
      </c>
      <c r="I180" t="s">
        <v>2012</v>
      </c>
      <c r="J180" t="s">
        <v>2016</v>
      </c>
      <c r="K180" t="s">
        <v>2025</v>
      </c>
      <c r="L180">
        <v>6</v>
      </c>
      <c r="M180" t="s">
        <v>2018</v>
      </c>
      <c r="N180">
        <v>2</v>
      </c>
    </row>
    <row r="181" spans="1:14" x14ac:dyDescent="0.3">
      <c r="A181" t="s">
        <v>190</v>
      </c>
      <c r="B181" t="s">
        <v>1190</v>
      </c>
      <c r="C181" s="3">
        <v>45050</v>
      </c>
      <c r="D181" s="3">
        <v>45473</v>
      </c>
      <c r="E181">
        <v>64</v>
      </c>
      <c r="F181" t="str">
        <f t="shared" si="2"/>
        <v>Senior</v>
      </c>
      <c r="G181" t="s">
        <v>2006</v>
      </c>
      <c r="H181" t="s">
        <v>2009</v>
      </c>
      <c r="I181" t="s">
        <v>2013</v>
      </c>
      <c r="J181" s="4" t="s">
        <v>2032</v>
      </c>
      <c r="K181" t="s">
        <v>2025</v>
      </c>
      <c r="L181">
        <v>352</v>
      </c>
      <c r="M181" t="s">
        <v>2018</v>
      </c>
      <c r="N181">
        <v>9</v>
      </c>
    </row>
    <row r="182" spans="1:14" x14ac:dyDescent="0.3">
      <c r="A182" t="s">
        <v>191</v>
      </c>
      <c r="B182" t="s">
        <v>1191</v>
      </c>
      <c r="C182" s="3">
        <v>45128</v>
      </c>
      <c r="D182" s="3">
        <v>45711</v>
      </c>
      <c r="E182">
        <v>24</v>
      </c>
      <c r="F182" t="str">
        <f t="shared" si="2"/>
        <v>Adult</v>
      </c>
      <c r="G182" t="s">
        <v>2006</v>
      </c>
      <c r="H182" t="s">
        <v>2009</v>
      </c>
      <c r="I182" t="s">
        <v>2013</v>
      </c>
      <c r="J182" s="4" t="s">
        <v>2032</v>
      </c>
      <c r="K182" t="s">
        <v>2047</v>
      </c>
      <c r="L182">
        <v>114</v>
      </c>
      <c r="M182" t="s">
        <v>2019</v>
      </c>
      <c r="N182">
        <v>7</v>
      </c>
    </row>
    <row r="183" spans="1:14" x14ac:dyDescent="0.3">
      <c r="A183" t="s">
        <v>192</v>
      </c>
      <c r="B183" t="s">
        <v>1192</v>
      </c>
      <c r="C183" s="3">
        <v>45424</v>
      </c>
      <c r="D183" s="3">
        <v>45619</v>
      </c>
      <c r="E183">
        <v>30</v>
      </c>
      <c r="F183" t="str">
        <f t="shared" si="2"/>
        <v>Adult</v>
      </c>
      <c r="G183" t="s">
        <v>2006</v>
      </c>
      <c r="H183" t="s">
        <v>2010</v>
      </c>
      <c r="I183" t="s">
        <v>2013</v>
      </c>
      <c r="J183" s="4" t="s">
        <v>2032</v>
      </c>
      <c r="K183" t="s">
        <v>2025</v>
      </c>
      <c r="L183">
        <v>206</v>
      </c>
      <c r="M183" t="s">
        <v>2019</v>
      </c>
      <c r="N183">
        <v>6</v>
      </c>
    </row>
    <row r="184" spans="1:14" x14ac:dyDescent="0.3">
      <c r="A184" t="s">
        <v>193</v>
      </c>
      <c r="B184" t="s">
        <v>1193</v>
      </c>
      <c r="C184" s="3">
        <v>45728</v>
      </c>
      <c r="D184" s="3">
        <v>45819</v>
      </c>
      <c r="E184">
        <v>38</v>
      </c>
      <c r="F184" t="str">
        <f t="shared" si="2"/>
        <v>Adult</v>
      </c>
      <c r="G184" t="s">
        <v>2007</v>
      </c>
      <c r="H184" t="s">
        <v>2011</v>
      </c>
      <c r="I184" t="s">
        <v>2012</v>
      </c>
      <c r="J184" t="s">
        <v>2015</v>
      </c>
      <c r="K184" t="s">
        <v>2028</v>
      </c>
      <c r="L184">
        <v>6</v>
      </c>
      <c r="M184" t="s">
        <v>2018</v>
      </c>
      <c r="N184">
        <v>2</v>
      </c>
    </row>
    <row r="185" spans="1:14" x14ac:dyDescent="0.3">
      <c r="A185" t="s">
        <v>194</v>
      </c>
      <c r="B185" t="s">
        <v>1194</v>
      </c>
      <c r="C185" s="3">
        <v>45359</v>
      </c>
      <c r="D185" s="3">
        <v>45798</v>
      </c>
      <c r="E185">
        <v>35</v>
      </c>
      <c r="F185" t="str">
        <f t="shared" si="2"/>
        <v>Adult</v>
      </c>
      <c r="G185" t="s">
        <v>2007</v>
      </c>
      <c r="H185" t="s">
        <v>2009</v>
      </c>
      <c r="I185" t="s">
        <v>2012</v>
      </c>
      <c r="J185" t="s">
        <v>2014</v>
      </c>
      <c r="K185" t="s">
        <v>2047</v>
      </c>
      <c r="L185">
        <v>27</v>
      </c>
      <c r="M185" t="s">
        <v>2018</v>
      </c>
      <c r="N185">
        <v>9</v>
      </c>
    </row>
    <row r="186" spans="1:14" x14ac:dyDescent="0.3">
      <c r="A186" t="s">
        <v>195</v>
      </c>
      <c r="B186" t="s">
        <v>1195</v>
      </c>
      <c r="C186" s="3">
        <v>45476</v>
      </c>
      <c r="D186" s="3">
        <v>45724</v>
      </c>
      <c r="E186">
        <v>21</v>
      </c>
      <c r="F186" t="str">
        <f t="shared" si="2"/>
        <v>Adult</v>
      </c>
      <c r="G186" t="s">
        <v>2006</v>
      </c>
      <c r="H186" t="s">
        <v>2010</v>
      </c>
      <c r="I186" t="s">
        <v>2012</v>
      </c>
      <c r="J186" t="s">
        <v>2014</v>
      </c>
      <c r="K186" t="s">
        <v>2028</v>
      </c>
      <c r="L186">
        <v>101</v>
      </c>
      <c r="M186" t="s">
        <v>2018</v>
      </c>
      <c r="N186">
        <v>2</v>
      </c>
    </row>
    <row r="187" spans="1:14" x14ac:dyDescent="0.3">
      <c r="A187" t="s">
        <v>196</v>
      </c>
      <c r="B187" t="s">
        <v>1196</v>
      </c>
      <c r="C187" s="3">
        <v>45279</v>
      </c>
      <c r="D187" s="3">
        <v>45813</v>
      </c>
      <c r="E187">
        <v>33</v>
      </c>
      <c r="F187" t="str">
        <f t="shared" si="2"/>
        <v>Adult</v>
      </c>
      <c r="G187" t="s">
        <v>2007</v>
      </c>
      <c r="H187" t="s">
        <v>2008</v>
      </c>
      <c r="I187" t="s">
        <v>2012</v>
      </c>
      <c r="J187" t="s">
        <v>2014</v>
      </c>
      <c r="K187" t="s">
        <v>2028</v>
      </c>
      <c r="L187">
        <v>12</v>
      </c>
      <c r="M187" t="s">
        <v>2018</v>
      </c>
      <c r="N187">
        <v>9</v>
      </c>
    </row>
    <row r="188" spans="1:14" x14ac:dyDescent="0.3">
      <c r="A188" t="s">
        <v>197</v>
      </c>
      <c r="B188" t="s">
        <v>1197</v>
      </c>
      <c r="C188" s="3">
        <v>45342</v>
      </c>
      <c r="D188" s="3">
        <v>45816</v>
      </c>
      <c r="E188">
        <v>61</v>
      </c>
      <c r="F188" t="str">
        <f t="shared" si="2"/>
        <v>Senior</v>
      </c>
      <c r="G188" t="s">
        <v>2006</v>
      </c>
      <c r="H188" t="s">
        <v>2008</v>
      </c>
      <c r="I188" t="s">
        <v>2012</v>
      </c>
      <c r="J188" t="s">
        <v>2017</v>
      </c>
      <c r="K188" t="s">
        <v>2028</v>
      </c>
      <c r="L188">
        <v>9</v>
      </c>
      <c r="M188" t="s">
        <v>2018</v>
      </c>
      <c r="N188">
        <v>9</v>
      </c>
    </row>
    <row r="189" spans="1:14" x14ac:dyDescent="0.3">
      <c r="A189" t="s">
        <v>198</v>
      </c>
      <c r="B189" t="s">
        <v>1198</v>
      </c>
      <c r="C189" s="3">
        <v>45415</v>
      </c>
      <c r="D189" s="3">
        <v>45622</v>
      </c>
      <c r="E189">
        <v>56</v>
      </c>
      <c r="F189" t="str">
        <f t="shared" si="2"/>
        <v>Senior</v>
      </c>
      <c r="G189" t="s">
        <v>2007</v>
      </c>
      <c r="H189" t="s">
        <v>2008</v>
      </c>
      <c r="I189" t="s">
        <v>2012</v>
      </c>
      <c r="J189" t="s">
        <v>2015</v>
      </c>
      <c r="K189" t="s">
        <v>2027</v>
      </c>
      <c r="L189">
        <v>203</v>
      </c>
      <c r="M189" t="s">
        <v>2018</v>
      </c>
      <c r="N189">
        <v>6</v>
      </c>
    </row>
    <row r="190" spans="1:14" x14ac:dyDescent="0.3">
      <c r="A190" t="s">
        <v>199</v>
      </c>
      <c r="B190" t="s">
        <v>1199</v>
      </c>
      <c r="C190" s="3">
        <v>45177</v>
      </c>
      <c r="D190" s="3">
        <v>45486</v>
      </c>
      <c r="E190">
        <v>77</v>
      </c>
      <c r="F190" t="str">
        <f t="shared" si="2"/>
        <v>Senior</v>
      </c>
      <c r="G190" t="s">
        <v>2007</v>
      </c>
      <c r="H190" t="s">
        <v>2011</v>
      </c>
      <c r="I190" t="s">
        <v>2012</v>
      </c>
      <c r="J190" t="s">
        <v>2016</v>
      </c>
      <c r="K190" t="s">
        <v>2026</v>
      </c>
      <c r="L190">
        <v>339</v>
      </c>
      <c r="M190" t="s">
        <v>2019</v>
      </c>
      <c r="N190">
        <v>9</v>
      </c>
    </row>
    <row r="191" spans="1:14" x14ac:dyDescent="0.3">
      <c r="A191" t="s">
        <v>200</v>
      </c>
      <c r="B191" t="s">
        <v>1200</v>
      </c>
      <c r="C191" s="3">
        <v>45127</v>
      </c>
      <c r="D191" s="3">
        <v>45737</v>
      </c>
      <c r="E191">
        <v>49</v>
      </c>
      <c r="F191" t="str">
        <f t="shared" si="2"/>
        <v>Senior</v>
      </c>
      <c r="G191" t="s">
        <v>2006</v>
      </c>
      <c r="H191" t="s">
        <v>2011</v>
      </c>
      <c r="I191" t="s">
        <v>2013</v>
      </c>
      <c r="J191" s="4" t="s">
        <v>2032</v>
      </c>
      <c r="K191" t="s">
        <v>2027</v>
      </c>
      <c r="L191">
        <v>88</v>
      </c>
      <c r="M191" t="s">
        <v>2018</v>
      </c>
      <c r="N191">
        <v>7</v>
      </c>
    </row>
    <row r="192" spans="1:14" x14ac:dyDescent="0.3">
      <c r="A192" t="s">
        <v>201</v>
      </c>
      <c r="B192" t="s">
        <v>1201</v>
      </c>
      <c r="C192" s="3">
        <v>44916</v>
      </c>
      <c r="D192" s="3">
        <v>45642</v>
      </c>
      <c r="E192">
        <v>37</v>
      </c>
      <c r="F192" t="str">
        <f t="shared" si="2"/>
        <v>Adult</v>
      </c>
      <c r="G192" t="s">
        <v>2007</v>
      </c>
      <c r="H192" t="s">
        <v>2011</v>
      </c>
      <c r="I192" t="s">
        <v>2012</v>
      </c>
      <c r="J192" t="s">
        <v>2017</v>
      </c>
      <c r="K192" t="s">
        <v>2027</v>
      </c>
      <c r="L192">
        <v>183</v>
      </c>
      <c r="M192" t="s">
        <v>2018</v>
      </c>
      <c r="N192">
        <v>8</v>
      </c>
    </row>
    <row r="193" spans="1:14" x14ac:dyDescent="0.3">
      <c r="A193" t="s">
        <v>202</v>
      </c>
      <c r="B193" t="s">
        <v>1202</v>
      </c>
      <c r="C193" s="3">
        <v>45140</v>
      </c>
      <c r="D193" s="3">
        <v>45813</v>
      </c>
      <c r="E193">
        <v>79</v>
      </c>
      <c r="F193" t="str">
        <f t="shared" si="2"/>
        <v>Senior</v>
      </c>
      <c r="G193" t="s">
        <v>2006</v>
      </c>
      <c r="H193" t="s">
        <v>2009</v>
      </c>
      <c r="I193" t="s">
        <v>2012</v>
      </c>
      <c r="J193" t="s">
        <v>2016</v>
      </c>
      <c r="K193" t="s">
        <v>2027</v>
      </c>
      <c r="L193">
        <v>12</v>
      </c>
      <c r="M193" t="s">
        <v>2018</v>
      </c>
      <c r="N193">
        <v>6</v>
      </c>
    </row>
    <row r="194" spans="1:14" x14ac:dyDescent="0.3">
      <c r="A194" t="s">
        <v>203</v>
      </c>
      <c r="B194" t="s">
        <v>1203</v>
      </c>
      <c r="C194" s="3">
        <v>45185</v>
      </c>
      <c r="D194" s="3">
        <v>45805</v>
      </c>
      <c r="E194">
        <v>50</v>
      </c>
      <c r="F194" t="str">
        <f t="shared" si="2"/>
        <v>Senior</v>
      </c>
      <c r="G194" t="s">
        <v>2007</v>
      </c>
      <c r="H194" t="s">
        <v>2008</v>
      </c>
      <c r="I194" t="s">
        <v>2013</v>
      </c>
      <c r="J194" s="4" t="s">
        <v>2032</v>
      </c>
      <c r="K194" t="s">
        <v>2047</v>
      </c>
      <c r="L194">
        <v>20</v>
      </c>
      <c r="M194" t="s">
        <v>2019</v>
      </c>
      <c r="N194">
        <v>7</v>
      </c>
    </row>
    <row r="195" spans="1:14" x14ac:dyDescent="0.3">
      <c r="A195" t="s">
        <v>204</v>
      </c>
      <c r="B195" t="s">
        <v>1204</v>
      </c>
      <c r="C195" s="3">
        <v>45089</v>
      </c>
      <c r="D195" s="3">
        <v>45617</v>
      </c>
      <c r="E195">
        <v>52</v>
      </c>
      <c r="F195" t="str">
        <f t="shared" ref="F195:F258" si="3">IF(E195&gt;=45,"Senior",IF(E195&gt;=18,"Adult","Teenage"))</f>
        <v>Senior</v>
      </c>
      <c r="G195" t="s">
        <v>2007</v>
      </c>
      <c r="H195" t="s">
        <v>2008</v>
      </c>
      <c r="I195" t="s">
        <v>2012</v>
      </c>
      <c r="J195" t="s">
        <v>2017</v>
      </c>
      <c r="K195" t="s">
        <v>2026</v>
      </c>
      <c r="L195">
        <v>208</v>
      </c>
      <c r="M195" t="s">
        <v>2019</v>
      </c>
      <c r="N195">
        <v>8</v>
      </c>
    </row>
    <row r="196" spans="1:14" x14ac:dyDescent="0.3">
      <c r="A196" t="s">
        <v>205</v>
      </c>
      <c r="B196" t="s">
        <v>1205</v>
      </c>
      <c r="C196" s="3">
        <v>44851</v>
      </c>
      <c r="D196" s="3">
        <v>45521</v>
      </c>
      <c r="E196">
        <v>19</v>
      </c>
      <c r="F196" t="str">
        <f t="shared" si="3"/>
        <v>Adult</v>
      </c>
      <c r="G196" t="s">
        <v>2006</v>
      </c>
      <c r="H196" t="s">
        <v>2011</v>
      </c>
      <c r="I196" t="s">
        <v>2012</v>
      </c>
      <c r="J196" t="s">
        <v>2014</v>
      </c>
      <c r="K196" t="s">
        <v>2026</v>
      </c>
      <c r="L196">
        <v>304</v>
      </c>
      <c r="M196" t="s">
        <v>2019</v>
      </c>
      <c r="N196">
        <v>6</v>
      </c>
    </row>
    <row r="197" spans="1:14" x14ac:dyDescent="0.3">
      <c r="A197" t="s">
        <v>206</v>
      </c>
      <c r="B197" t="s">
        <v>1206</v>
      </c>
      <c r="C197" s="3">
        <v>44938</v>
      </c>
      <c r="D197" s="3">
        <v>45588</v>
      </c>
      <c r="E197">
        <v>33</v>
      </c>
      <c r="F197" t="str">
        <f t="shared" si="3"/>
        <v>Adult</v>
      </c>
      <c r="G197" t="s">
        <v>2007</v>
      </c>
      <c r="H197" t="s">
        <v>2008</v>
      </c>
      <c r="I197" t="s">
        <v>2013</v>
      </c>
      <c r="J197" s="4" t="s">
        <v>2032</v>
      </c>
      <c r="K197" t="s">
        <v>2025</v>
      </c>
      <c r="L197">
        <v>237</v>
      </c>
      <c r="M197" t="s">
        <v>2019</v>
      </c>
      <c r="N197">
        <v>3</v>
      </c>
    </row>
    <row r="198" spans="1:14" x14ac:dyDescent="0.3">
      <c r="A198" t="s">
        <v>207</v>
      </c>
      <c r="B198" t="s">
        <v>1207</v>
      </c>
      <c r="C198" s="3">
        <v>45623</v>
      </c>
      <c r="D198" s="3">
        <v>45820</v>
      </c>
      <c r="E198">
        <v>47</v>
      </c>
      <c r="F198" t="str">
        <f t="shared" si="3"/>
        <v>Senior</v>
      </c>
      <c r="G198" t="s">
        <v>2006</v>
      </c>
      <c r="H198" t="s">
        <v>2011</v>
      </c>
      <c r="I198" t="s">
        <v>2012</v>
      </c>
      <c r="J198" t="s">
        <v>2016</v>
      </c>
      <c r="K198" t="s">
        <v>2028</v>
      </c>
      <c r="L198">
        <v>5</v>
      </c>
      <c r="M198" t="s">
        <v>2018</v>
      </c>
      <c r="N198">
        <v>9</v>
      </c>
    </row>
    <row r="199" spans="1:14" x14ac:dyDescent="0.3">
      <c r="A199" t="s">
        <v>208</v>
      </c>
      <c r="B199" t="s">
        <v>1208</v>
      </c>
      <c r="C199" s="3">
        <v>45299</v>
      </c>
      <c r="D199" s="3">
        <v>45807</v>
      </c>
      <c r="E199">
        <v>15</v>
      </c>
      <c r="F199" t="str">
        <f t="shared" si="3"/>
        <v>Teenage</v>
      </c>
      <c r="G199" t="s">
        <v>2006</v>
      </c>
      <c r="H199" t="s">
        <v>2010</v>
      </c>
      <c r="I199" t="s">
        <v>2013</v>
      </c>
      <c r="J199" s="4" t="s">
        <v>2032</v>
      </c>
      <c r="K199" t="s">
        <v>2025</v>
      </c>
      <c r="L199">
        <v>18</v>
      </c>
      <c r="M199" t="s">
        <v>2019</v>
      </c>
      <c r="N199">
        <v>8</v>
      </c>
    </row>
    <row r="200" spans="1:14" x14ac:dyDescent="0.3">
      <c r="A200" t="s">
        <v>209</v>
      </c>
      <c r="B200" t="s">
        <v>1209</v>
      </c>
      <c r="C200" s="3">
        <v>45643</v>
      </c>
      <c r="D200" s="3">
        <v>45809</v>
      </c>
      <c r="E200">
        <v>40</v>
      </c>
      <c r="F200" t="str">
        <f t="shared" si="3"/>
        <v>Adult</v>
      </c>
      <c r="G200" t="s">
        <v>2006</v>
      </c>
      <c r="H200" t="s">
        <v>2009</v>
      </c>
      <c r="I200" t="s">
        <v>2012</v>
      </c>
      <c r="J200" t="s">
        <v>2015</v>
      </c>
      <c r="K200" t="s">
        <v>2026</v>
      </c>
      <c r="L200">
        <v>16</v>
      </c>
      <c r="M200" t="s">
        <v>2018</v>
      </c>
      <c r="N200">
        <v>8</v>
      </c>
    </row>
    <row r="201" spans="1:14" x14ac:dyDescent="0.3">
      <c r="A201" t="s">
        <v>210</v>
      </c>
      <c r="B201" t="s">
        <v>1210</v>
      </c>
      <c r="C201" s="3">
        <v>45130</v>
      </c>
      <c r="D201" s="3">
        <v>45816</v>
      </c>
      <c r="E201">
        <v>36</v>
      </c>
      <c r="F201" t="str">
        <f t="shared" si="3"/>
        <v>Adult</v>
      </c>
      <c r="G201" t="s">
        <v>2006</v>
      </c>
      <c r="H201" t="s">
        <v>2010</v>
      </c>
      <c r="I201" t="s">
        <v>2013</v>
      </c>
      <c r="J201" s="4" t="s">
        <v>2032</v>
      </c>
      <c r="K201" t="s">
        <v>2028</v>
      </c>
      <c r="L201">
        <v>9</v>
      </c>
      <c r="M201" t="s">
        <v>2018</v>
      </c>
      <c r="N201">
        <v>2</v>
      </c>
    </row>
    <row r="202" spans="1:14" x14ac:dyDescent="0.3">
      <c r="A202" t="s">
        <v>211</v>
      </c>
      <c r="B202" t="s">
        <v>1211</v>
      </c>
      <c r="C202" s="3">
        <v>44974</v>
      </c>
      <c r="D202" s="3">
        <v>45522</v>
      </c>
      <c r="E202">
        <v>54</v>
      </c>
      <c r="F202" t="str">
        <f t="shared" si="3"/>
        <v>Senior</v>
      </c>
      <c r="G202" t="s">
        <v>2007</v>
      </c>
      <c r="H202" t="s">
        <v>2011</v>
      </c>
      <c r="I202" t="s">
        <v>2012</v>
      </c>
      <c r="J202" t="s">
        <v>2015</v>
      </c>
      <c r="K202" t="s">
        <v>2025</v>
      </c>
      <c r="L202">
        <v>303</v>
      </c>
      <c r="M202" t="s">
        <v>2018</v>
      </c>
      <c r="N202">
        <v>3</v>
      </c>
    </row>
    <row r="203" spans="1:14" x14ac:dyDescent="0.3">
      <c r="A203" t="s">
        <v>212</v>
      </c>
      <c r="B203" t="s">
        <v>1212</v>
      </c>
      <c r="C203" s="3">
        <v>45092</v>
      </c>
      <c r="D203" s="3">
        <v>45483</v>
      </c>
      <c r="E203">
        <v>48</v>
      </c>
      <c r="F203" t="str">
        <f t="shared" si="3"/>
        <v>Senior</v>
      </c>
      <c r="G203" t="s">
        <v>2006</v>
      </c>
      <c r="H203" t="s">
        <v>2009</v>
      </c>
      <c r="I203" t="s">
        <v>2012</v>
      </c>
      <c r="J203" t="s">
        <v>2016</v>
      </c>
      <c r="K203" t="s">
        <v>2028</v>
      </c>
      <c r="L203">
        <v>342</v>
      </c>
      <c r="M203" t="s">
        <v>2018</v>
      </c>
      <c r="N203">
        <v>8</v>
      </c>
    </row>
    <row r="204" spans="1:14" x14ac:dyDescent="0.3">
      <c r="A204" t="s">
        <v>213</v>
      </c>
      <c r="B204" t="s">
        <v>1213</v>
      </c>
      <c r="C204" s="3">
        <v>45075</v>
      </c>
      <c r="D204" s="3">
        <v>45744</v>
      </c>
      <c r="E204">
        <v>25</v>
      </c>
      <c r="F204" t="str">
        <f t="shared" si="3"/>
        <v>Adult</v>
      </c>
      <c r="G204" t="s">
        <v>2006</v>
      </c>
      <c r="H204" t="s">
        <v>2008</v>
      </c>
      <c r="I204" t="s">
        <v>2013</v>
      </c>
      <c r="J204" s="4" t="s">
        <v>2032</v>
      </c>
      <c r="K204" t="s">
        <v>2028</v>
      </c>
      <c r="L204">
        <v>81</v>
      </c>
      <c r="M204" t="s">
        <v>2018</v>
      </c>
      <c r="N204">
        <v>6</v>
      </c>
    </row>
    <row r="205" spans="1:14" x14ac:dyDescent="0.3">
      <c r="A205" t="s">
        <v>214</v>
      </c>
      <c r="B205" t="s">
        <v>1214</v>
      </c>
      <c r="C205" s="3">
        <v>45106</v>
      </c>
      <c r="D205" s="3">
        <v>45816</v>
      </c>
      <c r="E205">
        <v>53</v>
      </c>
      <c r="F205" t="str">
        <f t="shared" si="3"/>
        <v>Senior</v>
      </c>
      <c r="G205" t="s">
        <v>2006</v>
      </c>
      <c r="H205" t="s">
        <v>2008</v>
      </c>
      <c r="I205" t="s">
        <v>2012</v>
      </c>
      <c r="J205" t="s">
        <v>2016</v>
      </c>
      <c r="K205" t="s">
        <v>2027</v>
      </c>
      <c r="L205">
        <v>9</v>
      </c>
      <c r="M205" t="s">
        <v>2018</v>
      </c>
      <c r="N205">
        <v>7</v>
      </c>
    </row>
    <row r="206" spans="1:14" x14ac:dyDescent="0.3">
      <c r="A206" t="s">
        <v>215</v>
      </c>
      <c r="B206" t="s">
        <v>1215</v>
      </c>
      <c r="C206" s="3">
        <v>45248</v>
      </c>
      <c r="D206" s="3">
        <v>45690</v>
      </c>
      <c r="E206">
        <v>36</v>
      </c>
      <c r="F206" t="str">
        <f t="shared" si="3"/>
        <v>Adult</v>
      </c>
      <c r="G206" t="s">
        <v>2007</v>
      </c>
      <c r="H206" t="s">
        <v>2009</v>
      </c>
      <c r="I206" t="s">
        <v>2012</v>
      </c>
      <c r="J206" t="s">
        <v>2014</v>
      </c>
      <c r="K206" t="s">
        <v>2028</v>
      </c>
      <c r="L206">
        <v>135</v>
      </c>
      <c r="M206" t="s">
        <v>2018</v>
      </c>
      <c r="N206">
        <v>3</v>
      </c>
    </row>
    <row r="207" spans="1:14" x14ac:dyDescent="0.3">
      <c r="A207" t="s">
        <v>216</v>
      </c>
      <c r="B207" t="s">
        <v>1216</v>
      </c>
      <c r="C207" s="3">
        <v>44917</v>
      </c>
      <c r="D207" s="3">
        <v>45567</v>
      </c>
      <c r="E207">
        <v>53</v>
      </c>
      <c r="F207" t="str">
        <f t="shared" si="3"/>
        <v>Senior</v>
      </c>
      <c r="G207" t="s">
        <v>2007</v>
      </c>
      <c r="H207" t="s">
        <v>2011</v>
      </c>
      <c r="I207" t="s">
        <v>2012</v>
      </c>
      <c r="J207" t="s">
        <v>2015</v>
      </c>
      <c r="K207" t="s">
        <v>2047</v>
      </c>
      <c r="L207">
        <v>258</v>
      </c>
      <c r="M207" t="s">
        <v>2019</v>
      </c>
      <c r="N207">
        <v>5</v>
      </c>
    </row>
    <row r="208" spans="1:14" x14ac:dyDescent="0.3">
      <c r="A208" t="s">
        <v>217</v>
      </c>
      <c r="B208" t="s">
        <v>1217</v>
      </c>
      <c r="C208" s="3">
        <v>45027</v>
      </c>
      <c r="D208" s="3">
        <v>45633</v>
      </c>
      <c r="E208">
        <v>28</v>
      </c>
      <c r="F208" t="str">
        <f t="shared" si="3"/>
        <v>Adult</v>
      </c>
      <c r="G208" t="s">
        <v>2006</v>
      </c>
      <c r="H208" t="s">
        <v>2008</v>
      </c>
      <c r="I208" t="s">
        <v>2013</v>
      </c>
      <c r="J208" s="4" t="s">
        <v>2032</v>
      </c>
      <c r="K208" t="s">
        <v>2026</v>
      </c>
      <c r="L208">
        <v>192</v>
      </c>
      <c r="M208" t="s">
        <v>2018</v>
      </c>
      <c r="N208">
        <v>10</v>
      </c>
    </row>
    <row r="209" spans="1:14" x14ac:dyDescent="0.3">
      <c r="A209" t="s">
        <v>218</v>
      </c>
      <c r="B209" t="s">
        <v>1218</v>
      </c>
      <c r="C209" s="3">
        <v>45183</v>
      </c>
      <c r="D209" s="3">
        <v>45811</v>
      </c>
      <c r="E209">
        <v>47</v>
      </c>
      <c r="F209" t="str">
        <f t="shared" si="3"/>
        <v>Senior</v>
      </c>
      <c r="G209" t="s">
        <v>2007</v>
      </c>
      <c r="H209" t="s">
        <v>2010</v>
      </c>
      <c r="I209" t="s">
        <v>2013</v>
      </c>
      <c r="J209" s="4" t="s">
        <v>2032</v>
      </c>
      <c r="K209" t="s">
        <v>2027</v>
      </c>
      <c r="L209">
        <v>14</v>
      </c>
      <c r="M209" t="s">
        <v>2018</v>
      </c>
      <c r="N209">
        <v>4</v>
      </c>
    </row>
    <row r="210" spans="1:14" x14ac:dyDescent="0.3">
      <c r="A210" t="s">
        <v>219</v>
      </c>
      <c r="B210" t="s">
        <v>1219</v>
      </c>
      <c r="C210" s="3">
        <v>44993</v>
      </c>
      <c r="D210" s="3">
        <v>45463</v>
      </c>
      <c r="E210">
        <v>19</v>
      </c>
      <c r="F210" t="str">
        <f t="shared" si="3"/>
        <v>Adult</v>
      </c>
      <c r="G210" t="s">
        <v>2007</v>
      </c>
      <c r="H210" t="s">
        <v>2008</v>
      </c>
      <c r="I210" t="s">
        <v>2013</v>
      </c>
      <c r="J210" s="4" t="s">
        <v>2032</v>
      </c>
      <c r="K210" t="s">
        <v>2027</v>
      </c>
      <c r="L210">
        <v>362</v>
      </c>
      <c r="M210" t="s">
        <v>2018</v>
      </c>
      <c r="N210">
        <v>8</v>
      </c>
    </row>
    <row r="211" spans="1:14" x14ac:dyDescent="0.3">
      <c r="A211" t="s">
        <v>220</v>
      </c>
      <c r="B211" t="s">
        <v>1220</v>
      </c>
      <c r="C211" s="3">
        <v>45357</v>
      </c>
      <c r="D211" s="3">
        <v>45705</v>
      </c>
      <c r="E211">
        <v>41</v>
      </c>
      <c r="F211" t="str">
        <f t="shared" si="3"/>
        <v>Adult</v>
      </c>
      <c r="G211" t="s">
        <v>2007</v>
      </c>
      <c r="H211" t="s">
        <v>2010</v>
      </c>
      <c r="I211" t="s">
        <v>2012</v>
      </c>
      <c r="J211" t="s">
        <v>2016</v>
      </c>
      <c r="K211" t="s">
        <v>2047</v>
      </c>
      <c r="L211">
        <v>120</v>
      </c>
      <c r="M211" t="s">
        <v>2018</v>
      </c>
      <c r="N211">
        <v>10</v>
      </c>
    </row>
    <row r="212" spans="1:14" x14ac:dyDescent="0.3">
      <c r="A212" t="s">
        <v>221</v>
      </c>
      <c r="B212" t="s">
        <v>1221</v>
      </c>
      <c r="C212" s="3">
        <v>45372</v>
      </c>
      <c r="D212" s="3">
        <v>45633</v>
      </c>
      <c r="E212">
        <v>17</v>
      </c>
      <c r="F212" t="str">
        <f t="shared" si="3"/>
        <v>Teenage</v>
      </c>
      <c r="G212" t="s">
        <v>2007</v>
      </c>
      <c r="H212" t="s">
        <v>2010</v>
      </c>
      <c r="I212" t="s">
        <v>2012</v>
      </c>
      <c r="J212" t="s">
        <v>2016</v>
      </c>
      <c r="K212" t="s">
        <v>2028</v>
      </c>
      <c r="L212">
        <v>192</v>
      </c>
      <c r="M212" t="s">
        <v>2018</v>
      </c>
      <c r="N212">
        <v>2</v>
      </c>
    </row>
    <row r="213" spans="1:14" x14ac:dyDescent="0.3">
      <c r="A213" t="s">
        <v>222</v>
      </c>
      <c r="B213" t="s">
        <v>1222</v>
      </c>
      <c r="C213" s="3">
        <v>45118</v>
      </c>
      <c r="D213" s="3">
        <v>45821</v>
      </c>
      <c r="E213">
        <v>58</v>
      </c>
      <c r="F213" t="str">
        <f t="shared" si="3"/>
        <v>Senior</v>
      </c>
      <c r="G213" t="s">
        <v>2006</v>
      </c>
      <c r="H213" t="s">
        <v>2009</v>
      </c>
      <c r="I213" t="s">
        <v>2012</v>
      </c>
      <c r="J213" t="s">
        <v>2017</v>
      </c>
      <c r="K213" t="s">
        <v>2047</v>
      </c>
      <c r="L213">
        <v>4</v>
      </c>
      <c r="M213" t="s">
        <v>2018</v>
      </c>
      <c r="N213">
        <v>3</v>
      </c>
    </row>
    <row r="214" spans="1:14" x14ac:dyDescent="0.3">
      <c r="A214" t="s">
        <v>223</v>
      </c>
      <c r="B214" t="s">
        <v>1223</v>
      </c>
      <c r="C214" s="3">
        <v>45284</v>
      </c>
      <c r="D214" s="3">
        <v>45815</v>
      </c>
      <c r="E214">
        <v>41</v>
      </c>
      <c r="F214" t="str">
        <f t="shared" si="3"/>
        <v>Adult</v>
      </c>
      <c r="G214" t="s">
        <v>2007</v>
      </c>
      <c r="H214" t="s">
        <v>2009</v>
      </c>
      <c r="I214" t="s">
        <v>2012</v>
      </c>
      <c r="J214" t="s">
        <v>2015</v>
      </c>
      <c r="K214" t="s">
        <v>2025</v>
      </c>
      <c r="L214">
        <v>10</v>
      </c>
      <c r="M214" t="s">
        <v>2018</v>
      </c>
      <c r="N214">
        <v>5</v>
      </c>
    </row>
    <row r="215" spans="1:14" x14ac:dyDescent="0.3">
      <c r="A215" t="s">
        <v>224</v>
      </c>
      <c r="B215" t="s">
        <v>1224</v>
      </c>
      <c r="C215" s="3">
        <v>44848</v>
      </c>
      <c r="D215" s="3">
        <v>45555</v>
      </c>
      <c r="E215">
        <v>31</v>
      </c>
      <c r="F215" t="str">
        <f t="shared" si="3"/>
        <v>Adult</v>
      </c>
      <c r="G215" t="s">
        <v>2007</v>
      </c>
      <c r="H215" t="s">
        <v>2011</v>
      </c>
      <c r="I215" t="s">
        <v>2013</v>
      </c>
      <c r="J215" s="4" t="s">
        <v>2032</v>
      </c>
      <c r="K215" t="s">
        <v>2026</v>
      </c>
      <c r="L215">
        <v>270</v>
      </c>
      <c r="M215" t="s">
        <v>2018</v>
      </c>
      <c r="N215">
        <v>3</v>
      </c>
    </row>
    <row r="216" spans="1:14" x14ac:dyDescent="0.3">
      <c r="A216" t="s">
        <v>225</v>
      </c>
      <c r="B216" t="s">
        <v>1225</v>
      </c>
      <c r="C216" s="3">
        <v>45071</v>
      </c>
      <c r="D216" s="3">
        <v>45793</v>
      </c>
      <c r="E216">
        <v>20</v>
      </c>
      <c r="F216" t="str">
        <f t="shared" si="3"/>
        <v>Adult</v>
      </c>
      <c r="G216" t="s">
        <v>2006</v>
      </c>
      <c r="H216" t="s">
        <v>2011</v>
      </c>
      <c r="I216" t="s">
        <v>2012</v>
      </c>
      <c r="J216" t="s">
        <v>2015</v>
      </c>
      <c r="K216" t="s">
        <v>2026</v>
      </c>
      <c r="L216">
        <v>32</v>
      </c>
      <c r="M216" t="s">
        <v>2018</v>
      </c>
      <c r="N216">
        <v>1</v>
      </c>
    </row>
    <row r="217" spans="1:14" x14ac:dyDescent="0.3">
      <c r="A217" t="s">
        <v>226</v>
      </c>
      <c r="B217" t="s">
        <v>1226</v>
      </c>
      <c r="C217" s="3">
        <v>45129</v>
      </c>
      <c r="D217" s="3">
        <v>45760</v>
      </c>
      <c r="E217">
        <v>27</v>
      </c>
      <c r="F217" t="str">
        <f t="shared" si="3"/>
        <v>Adult</v>
      </c>
      <c r="G217" t="s">
        <v>2006</v>
      </c>
      <c r="H217" t="s">
        <v>2011</v>
      </c>
      <c r="I217" t="s">
        <v>2012</v>
      </c>
      <c r="J217" t="s">
        <v>2016</v>
      </c>
      <c r="K217" t="s">
        <v>2025</v>
      </c>
      <c r="L217">
        <v>65</v>
      </c>
      <c r="M217" t="s">
        <v>2018</v>
      </c>
      <c r="N217">
        <v>1</v>
      </c>
    </row>
    <row r="218" spans="1:14" x14ac:dyDescent="0.3">
      <c r="A218" t="s">
        <v>227</v>
      </c>
      <c r="B218" t="s">
        <v>1227</v>
      </c>
      <c r="C218" s="3">
        <v>45421</v>
      </c>
      <c r="D218" s="3">
        <v>45758</v>
      </c>
      <c r="E218">
        <v>45</v>
      </c>
      <c r="F218" t="str">
        <f t="shared" si="3"/>
        <v>Senior</v>
      </c>
      <c r="G218" t="s">
        <v>2006</v>
      </c>
      <c r="H218" t="s">
        <v>2011</v>
      </c>
      <c r="I218" t="s">
        <v>2012</v>
      </c>
      <c r="J218" t="s">
        <v>2016</v>
      </c>
      <c r="K218" t="s">
        <v>2047</v>
      </c>
      <c r="L218">
        <v>67</v>
      </c>
      <c r="M218" t="s">
        <v>2018</v>
      </c>
      <c r="N218">
        <v>6</v>
      </c>
    </row>
    <row r="219" spans="1:14" x14ac:dyDescent="0.3">
      <c r="A219" t="s">
        <v>228</v>
      </c>
      <c r="B219" t="s">
        <v>1228</v>
      </c>
      <c r="C219" s="3">
        <v>45322</v>
      </c>
      <c r="D219" s="3">
        <v>45817</v>
      </c>
      <c r="E219">
        <v>32</v>
      </c>
      <c r="F219" t="str">
        <f t="shared" si="3"/>
        <v>Adult</v>
      </c>
      <c r="G219" t="s">
        <v>2007</v>
      </c>
      <c r="H219" t="s">
        <v>2010</v>
      </c>
      <c r="I219" t="s">
        <v>2012</v>
      </c>
      <c r="J219" t="s">
        <v>2015</v>
      </c>
      <c r="K219" t="s">
        <v>2025</v>
      </c>
      <c r="L219">
        <v>8</v>
      </c>
      <c r="M219" t="s">
        <v>2018</v>
      </c>
      <c r="N219">
        <v>10</v>
      </c>
    </row>
    <row r="220" spans="1:14" x14ac:dyDescent="0.3">
      <c r="A220" t="s">
        <v>229</v>
      </c>
      <c r="B220" t="s">
        <v>1229</v>
      </c>
      <c r="C220" s="3">
        <v>45136</v>
      </c>
      <c r="D220" s="3">
        <v>45725</v>
      </c>
      <c r="E220">
        <v>34</v>
      </c>
      <c r="F220" t="str">
        <f t="shared" si="3"/>
        <v>Adult</v>
      </c>
      <c r="G220" t="s">
        <v>2006</v>
      </c>
      <c r="H220" t="s">
        <v>2011</v>
      </c>
      <c r="I220" t="s">
        <v>2012</v>
      </c>
      <c r="J220" t="s">
        <v>2015</v>
      </c>
      <c r="K220" t="s">
        <v>2025</v>
      </c>
      <c r="L220">
        <v>100</v>
      </c>
      <c r="M220" t="s">
        <v>2018</v>
      </c>
      <c r="N220">
        <v>10</v>
      </c>
    </row>
    <row r="221" spans="1:14" x14ac:dyDescent="0.3">
      <c r="A221" t="s">
        <v>230</v>
      </c>
      <c r="B221" t="s">
        <v>1230</v>
      </c>
      <c r="C221" s="3">
        <v>45597</v>
      </c>
      <c r="D221" s="3">
        <v>45800</v>
      </c>
      <c r="E221">
        <v>80</v>
      </c>
      <c r="F221" t="str">
        <f t="shared" si="3"/>
        <v>Senior</v>
      </c>
      <c r="G221" t="s">
        <v>2007</v>
      </c>
      <c r="H221" t="s">
        <v>2010</v>
      </c>
      <c r="I221" t="s">
        <v>2012</v>
      </c>
      <c r="J221" t="s">
        <v>2016</v>
      </c>
      <c r="K221" t="s">
        <v>2026</v>
      </c>
      <c r="L221">
        <v>25</v>
      </c>
      <c r="M221" t="s">
        <v>2019</v>
      </c>
      <c r="N221">
        <v>8</v>
      </c>
    </row>
    <row r="222" spans="1:14" x14ac:dyDescent="0.3">
      <c r="A222" t="s">
        <v>231</v>
      </c>
      <c r="B222" t="s">
        <v>1231</v>
      </c>
      <c r="C222" s="3">
        <v>45258</v>
      </c>
      <c r="D222" s="3">
        <v>45796</v>
      </c>
      <c r="E222">
        <v>50</v>
      </c>
      <c r="F222" t="str">
        <f t="shared" si="3"/>
        <v>Senior</v>
      </c>
      <c r="G222" t="s">
        <v>2006</v>
      </c>
      <c r="H222" t="s">
        <v>2011</v>
      </c>
      <c r="I222" t="s">
        <v>2012</v>
      </c>
      <c r="J222" t="s">
        <v>2015</v>
      </c>
      <c r="K222" t="s">
        <v>2047</v>
      </c>
      <c r="L222">
        <v>29</v>
      </c>
      <c r="M222" t="s">
        <v>2018</v>
      </c>
      <c r="N222">
        <v>10</v>
      </c>
    </row>
    <row r="223" spans="1:14" x14ac:dyDescent="0.3">
      <c r="A223" t="s">
        <v>232</v>
      </c>
      <c r="B223" t="s">
        <v>1232</v>
      </c>
      <c r="C223" s="3">
        <v>45324</v>
      </c>
      <c r="D223" s="3">
        <v>45609</v>
      </c>
      <c r="E223">
        <v>28</v>
      </c>
      <c r="F223" t="str">
        <f t="shared" si="3"/>
        <v>Adult</v>
      </c>
      <c r="G223" t="s">
        <v>2007</v>
      </c>
      <c r="H223" t="s">
        <v>2009</v>
      </c>
      <c r="I223" t="s">
        <v>2012</v>
      </c>
      <c r="J223" t="s">
        <v>2016</v>
      </c>
      <c r="K223" t="s">
        <v>2025</v>
      </c>
      <c r="L223">
        <v>216</v>
      </c>
      <c r="M223" t="s">
        <v>2018</v>
      </c>
      <c r="N223">
        <v>6</v>
      </c>
    </row>
    <row r="224" spans="1:14" x14ac:dyDescent="0.3">
      <c r="A224" t="s">
        <v>233</v>
      </c>
      <c r="B224" t="s">
        <v>1233</v>
      </c>
      <c r="C224" s="3">
        <v>44993</v>
      </c>
      <c r="D224" s="3">
        <v>45501</v>
      </c>
      <c r="E224">
        <v>43</v>
      </c>
      <c r="F224" t="str">
        <f t="shared" si="3"/>
        <v>Adult</v>
      </c>
      <c r="G224" t="s">
        <v>2006</v>
      </c>
      <c r="H224" t="s">
        <v>2008</v>
      </c>
      <c r="I224" t="s">
        <v>2012</v>
      </c>
      <c r="J224" t="s">
        <v>2017</v>
      </c>
      <c r="K224" t="s">
        <v>2027</v>
      </c>
      <c r="L224">
        <v>324</v>
      </c>
      <c r="M224" t="s">
        <v>2018</v>
      </c>
      <c r="N224">
        <v>7</v>
      </c>
    </row>
    <row r="225" spans="1:14" x14ac:dyDescent="0.3">
      <c r="A225" t="s">
        <v>234</v>
      </c>
      <c r="B225" t="s">
        <v>1234</v>
      </c>
      <c r="C225" s="3">
        <v>45189</v>
      </c>
      <c r="D225" s="3">
        <v>45620</v>
      </c>
      <c r="E225">
        <v>40</v>
      </c>
      <c r="F225" t="str">
        <f t="shared" si="3"/>
        <v>Adult</v>
      </c>
      <c r="G225" t="s">
        <v>2006</v>
      </c>
      <c r="H225" t="s">
        <v>2008</v>
      </c>
      <c r="I225" t="s">
        <v>2013</v>
      </c>
      <c r="J225" s="4" t="s">
        <v>2032</v>
      </c>
      <c r="K225" t="s">
        <v>2026</v>
      </c>
      <c r="L225">
        <v>205</v>
      </c>
      <c r="M225" t="s">
        <v>2018</v>
      </c>
      <c r="N225">
        <v>9</v>
      </c>
    </row>
    <row r="226" spans="1:14" x14ac:dyDescent="0.3">
      <c r="A226" t="s">
        <v>235</v>
      </c>
      <c r="B226" t="s">
        <v>1235</v>
      </c>
      <c r="C226" s="3">
        <v>45329</v>
      </c>
      <c r="D226" s="3">
        <v>45662</v>
      </c>
      <c r="E226">
        <v>44</v>
      </c>
      <c r="F226" t="str">
        <f t="shared" si="3"/>
        <v>Adult</v>
      </c>
      <c r="G226" t="s">
        <v>2006</v>
      </c>
      <c r="H226" t="s">
        <v>2008</v>
      </c>
      <c r="I226" t="s">
        <v>2012</v>
      </c>
      <c r="J226" t="s">
        <v>2014</v>
      </c>
      <c r="K226" t="s">
        <v>2025</v>
      </c>
      <c r="L226">
        <v>163</v>
      </c>
      <c r="M226" t="s">
        <v>2018</v>
      </c>
      <c r="N226">
        <v>6</v>
      </c>
    </row>
    <row r="227" spans="1:14" x14ac:dyDescent="0.3">
      <c r="A227" t="s">
        <v>236</v>
      </c>
      <c r="B227" t="s">
        <v>1236</v>
      </c>
      <c r="C227" s="3">
        <v>45423</v>
      </c>
      <c r="D227" s="3">
        <v>45751</v>
      </c>
      <c r="E227">
        <v>68</v>
      </c>
      <c r="F227" t="str">
        <f t="shared" si="3"/>
        <v>Senior</v>
      </c>
      <c r="G227" t="s">
        <v>2007</v>
      </c>
      <c r="H227" t="s">
        <v>2009</v>
      </c>
      <c r="I227" t="s">
        <v>2012</v>
      </c>
      <c r="J227" t="s">
        <v>2017</v>
      </c>
      <c r="K227" t="s">
        <v>2027</v>
      </c>
      <c r="L227">
        <v>74</v>
      </c>
      <c r="M227" t="s">
        <v>2019</v>
      </c>
      <c r="N227">
        <v>8</v>
      </c>
    </row>
    <row r="228" spans="1:14" x14ac:dyDescent="0.3">
      <c r="A228" t="s">
        <v>237</v>
      </c>
      <c r="B228" t="s">
        <v>1237</v>
      </c>
      <c r="C228" s="3">
        <v>45563</v>
      </c>
      <c r="D228" s="3">
        <v>45810</v>
      </c>
      <c r="E228">
        <v>16</v>
      </c>
      <c r="F228" t="str">
        <f t="shared" si="3"/>
        <v>Teenage</v>
      </c>
      <c r="G228" t="s">
        <v>2007</v>
      </c>
      <c r="H228" t="s">
        <v>2009</v>
      </c>
      <c r="I228" t="s">
        <v>2013</v>
      </c>
      <c r="J228" s="4" t="s">
        <v>2032</v>
      </c>
      <c r="K228" t="s">
        <v>2025</v>
      </c>
      <c r="L228">
        <v>15</v>
      </c>
      <c r="M228" t="s">
        <v>2018</v>
      </c>
      <c r="N228">
        <v>2</v>
      </c>
    </row>
    <row r="229" spans="1:14" x14ac:dyDescent="0.3">
      <c r="A229" t="s">
        <v>238</v>
      </c>
      <c r="B229" t="s">
        <v>1238</v>
      </c>
      <c r="C229" s="3">
        <v>45141</v>
      </c>
      <c r="D229" s="3">
        <v>45756</v>
      </c>
      <c r="E229">
        <v>73</v>
      </c>
      <c r="F229" t="str">
        <f t="shared" si="3"/>
        <v>Senior</v>
      </c>
      <c r="G229" t="s">
        <v>2007</v>
      </c>
      <c r="H229" t="s">
        <v>2011</v>
      </c>
      <c r="I229" t="s">
        <v>2012</v>
      </c>
      <c r="J229" t="s">
        <v>2016</v>
      </c>
      <c r="K229" t="s">
        <v>2025</v>
      </c>
      <c r="L229">
        <v>69</v>
      </c>
      <c r="M229" t="s">
        <v>2018</v>
      </c>
      <c r="N229">
        <v>5</v>
      </c>
    </row>
    <row r="230" spans="1:14" x14ac:dyDescent="0.3">
      <c r="A230" t="s">
        <v>239</v>
      </c>
      <c r="B230" t="s">
        <v>1239</v>
      </c>
      <c r="C230" s="3">
        <v>45577</v>
      </c>
      <c r="D230" s="3">
        <v>45796</v>
      </c>
      <c r="E230">
        <v>27</v>
      </c>
      <c r="F230" t="str">
        <f t="shared" si="3"/>
        <v>Adult</v>
      </c>
      <c r="G230" t="s">
        <v>2007</v>
      </c>
      <c r="H230" t="s">
        <v>2011</v>
      </c>
      <c r="I230" t="s">
        <v>2012</v>
      </c>
      <c r="J230" t="s">
        <v>2015</v>
      </c>
      <c r="K230" t="s">
        <v>2028</v>
      </c>
      <c r="L230">
        <v>29</v>
      </c>
      <c r="M230" t="s">
        <v>2018</v>
      </c>
      <c r="N230">
        <v>2</v>
      </c>
    </row>
    <row r="231" spans="1:14" x14ac:dyDescent="0.3">
      <c r="A231" t="s">
        <v>240</v>
      </c>
      <c r="B231" t="s">
        <v>1240</v>
      </c>
      <c r="C231" s="3">
        <v>45152</v>
      </c>
      <c r="D231" s="3">
        <v>45507</v>
      </c>
      <c r="E231">
        <v>58</v>
      </c>
      <c r="F231" t="str">
        <f t="shared" si="3"/>
        <v>Senior</v>
      </c>
      <c r="G231" t="s">
        <v>2006</v>
      </c>
      <c r="H231" t="s">
        <v>2008</v>
      </c>
      <c r="I231" t="s">
        <v>2012</v>
      </c>
      <c r="J231" t="s">
        <v>2017</v>
      </c>
      <c r="K231" t="s">
        <v>2028</v>
      </c>
      <c r="L231">
        <v>318</v>
      </c>
      <c r="M231" t="s">
        <v>2018</v>
      </c>
      <c r="N231">
        <v>3</v>
      </c>
    </row>
    <row r="232" spans="1:14" x14ac:dyDescent="0.3">
      <c r="A232" t="s">
        <v>241</v>
      </c>
      <c r="B232" t="s">
        <v>1241</v>
      </c>
      <c r="C232" s="3">
        <v>45456</v>
      </c>
      <c r="D232" s="3">
        <v>45798</v>
      </c>
      <c r="E232">
        <v>68</v>
      </c>
      <c r="F232" t="str">
        <f t="shared" si="3"/>
        <v>Senior</v>
      </c>
      <c r="G232" t="s">
        <v>2007</v>
      </c>
      <c r="H232" t="s">
        <v>2011</v>
      </c>
      <c r="I232" t="s">
        <v>2012</v>
      </c>
      <c r="J232" t="s">
        <v>2014</v>
      </c>
      <c r="K232" t="s">
        <v>2047</v>
      </c>
      <c r="L232">
        <v>27</v>
      </c>
      <c r="M232" t="s">
        <v>2018</v>
      </c>
      <c r="N232">
        <v>8</v>
      </c>
    </row>
    <row r="233" spans="1:14" x14ac:dyDescent="0.3">
      <c r="A233" t="s">
        <v>242</v>
      </c>
      <c r="B233" t="s">
        <v>1242</v>
      </c>
      <c r="C233" s="3">
        <v>45228</v>
      </c>
      <c r="D233" s="3">
        <v>45653</v>
      </c>
      <c r="E233">
        <v>26</v>
      </c>
      <c r="F233" t="str">
        <f t="shared" si="3"/>
        <v>Adult</v>
      </c>
      <c r="G233" t="s">
        <v>2007</v>
      </c>
      <c r="H233" t="s">
        <v>2008</v>
      </c>
      <c r="I233" t="s">
        <v>2012</v>
      </c>
      <c r="J233" t="s">
        <v>2015</v>
      </c>
      <c r="K233" t="s">
        <v>2047</v>
      </c>
      <c r="L233">
        <v>172</v>
      </c>
      <c r="M233" t="s">
        <v>2018</v>
      </c>
      <c r="N233">
        <v>6</v>
      </c>
    </row>
    <row r="234" spans="1:14" x14ac:dyDescent="0.3">
      <c r="A234" t="s">
        <v>243</v>
      </c>
      <c r="B234" t="s">
        <v>1243</v>
      </c>
      <c r="C234" s="3">
        <v>45055</v>
      </c>
      <c r="D234" s="3">
        <v>45525</v>
      </c>
      <c r="E234">
        <v>14</v>
      </c>
      <c r="F234" t="str">
        <f t="shared" si="3"/>
        <v>Teenage</v>
      </c>
      <c r="G234" t="s">
        <v>2007</v>
      </c>
      <c r="H234" t="s">
        <v>2010</v>
      </c>
      <c r="I234" t="s">
        <v>2012</v>
      </c>
      <c r="J234" t="s">
        <v>2017</v>
      </c>
      <c r="K234" t="s">
        <v>2047</v>
      </c>
      <c r="L234">
        <v>300</v>
      </c>
      <c r="M234" t="s">
        <v>2018</v>
      </c>
      <c r="N234">
        <v>1</v>
      </c>
    </row>
    <row r="235" spans="1:14" x14ac:dyDescent="0.3">
      <c r="A235" t="s">
        <v>244</v>
      </c>
      <c r="B235" t="s">
        <v>1244</v>
      </c>
      <c r="C235" s="3">
        <v>45532</v>
      </c>
      <c r="D235" s="3">
        <v>45738</v>
      </c>
      <c r="E235">
        <v>31</v>
      </c>
      <c r="F235" t="str">
        <f t="shared" si="3"/>
        <v>Adult</v>
      </c>
      <c r="G235" t="s">
        <v>2007</v>
      </c>
      <c r="H235" t="s">
        <v>2009</v>
      </c>
      <c r="I235" t="s">
        <v>2012</v>
      </c>
      <c r="J235" t="s">
        <v>2016</v>
      </c>
      <c r="K235" t="s">
        <v>2027</v>
      </c>
      <c r="L235">
        <v>87</v>
      </c>
      <c r="M235" t="s">
        <v>2018</v>
      </c>
      <c r="N235">
        <v>2</v>
      </c>
    </row>
    <row r="236" spans="1:14" x14ac:dyDescent="0.3">
      <c r="A236" t="s">
        <v>245</v>
      </c>
      <c r="B236" t="s">
        <v>1245</v>
      </c>
      <c r="C236" s="3">
        <v>45570</v>
      </c>
      <c r="D236" s="3">
        <v>45738</v>
      </c>
      <c r="E236">
        <v>58</v>
      </c>
      <c r="F236" t="str">
        <f t="shared" si="3"/>
        <v>Senior</v>
      </c>
      <c r="G236" t="s">
        <v>2006</v>
      </c>
      <c r="H236" t="s">
        <v>2010</v>
      </c>
      <c r="I236" t="s">
        <v>2012</v>
      </c>
      <c r="J236" t="s">
        <v>2017</v>
      </c>
      <c r="K236" t="s">
        <v>2025</v>
      </c>
      <c r="L236">
        <v>87</v>
      </c>
      <c r="M236" t="s">
        <v>2018</v>
      </c>
      <c r="N236">
        <v>3</v>
      </c>
    </row>
    <row r="237" spans="1:14" x14ac:dyDescent="0.3">
      <c r="A237" t="s">
        <v>246</v>
      </c>
      <c r="B237" t="s">
        <v>1246</v>
      </c>
      <c r="C237" s="3">
        <v>45258</v>
      </c>
      <c r="D237" s="3">
        <v>45794</v>
      </c>
      <c r="E237">
        <v>48</v>
      </c>
      <c r="F237" t="str">
        <f t="shared" si="3"/>
        <v>Senior</v>
      </c>
      <c r="G237" t="s">
        <v>2007</v>
      </c>
      <c r="H237" t="s">
        <v>2009</v>
      </c>
      <c r="I237" t="s">
        <v>2012</v>
      </c>
      <c r="J237" t="s">
        <v>2015</v>
      </c>
      <c r="K237" t="s">
        <v>2027</v>
      </c>
      <c r="L237">
        <v>31</v>
      </c>
      <c r="M237" t="s">
        <v>2018</v>
      </c>
      <c r="N237">
        <v>2</v>
      </c>
    </row>
    <row r="238" spans="1:14" x14ac:dyDescent="0.3">
      <c r="A238" t="s">
        <v>247</v>
      </c>
      <c r="B238" t="s">
        <v>1247</v>
      </c>
      <c r="C238" s="3">
        <v>45147</v>
      </c>
      <c r="D238" s="3">
        <v>45703</v>
      </c>
      <c r="E238">
        <v>21</v>
      </c>
      <c r="F238" t="str">
        <f t="shared" si="3"/>
        <v>Adult</v>
      </c>
      <c r="G238" t="s">
        <v>2007</v>
      </c>
      <c r="H238" t="s">
        <v>2010</v>
      </c>
      <c r="I238" t="s">
        <v>2012</v>
      </c>
      <c r="J238" t="s">
        <v>2014</v>
      </c>
      <c r="K238" t="s">
        <v>2047</v>
      </c>
      <c r="L238">
        <v>122</v>
      </c>
      <c r="M238" t="s">
        <v>2018</v>
      </c>
      <c r="N238">
        <v>2</v>
      </c>
    </row>
    <row r="239" spans="1:14" x14ac:dyDescent="0.3">
      <c r="A239" t="s">
        <v>248</v>
      </c>
      <c r="B239" t="s">
        <v>1248</v>
      </c>
      <c r="C239" s="3">
        <v>45063</v>
      </c>
      <c r="D239" s="3">
        <v>45497</v>
      </c>
      <c r="E239">
        <v>52</v>
      </c>
      <c r="F239" t="str">
        <f t="shared" si="3"/>
        <v>Senior</v>
      </c>
      <c r="G239" t="s">
        <v>2007</v>
      </c>
      <c r="H239" t="s">
        <v>2009</v>
      </c>
      <c r="I239" t="s">
        <v>2013</v>
      </c>
      <c r="J239" s="4" t="s">
        <v>2032</v>
      </c>
      <c r="K239" t="s">
        <v>2025</v>
      </c>
      <c r="L239">
        <v>328</v>
      </c>
      <c r="M239" t="s">
        <v>2018</v>
      </c>
      <c r="N239">
        <v>9</v>
      </c>
    </row>
    <row r="240" spans="1:14" x14ac:dyDescent="0.3">
      <c r="A240" t="s">
        <v>249</v>
      </c>
      <c r="B240" t="s">
        <v>1249</v>
      </c>
      <c r="C240" s="3">
        <v>45162</v>
      </c>
      <c r="D240" s="3">
        <v>45633</v>
      </c>
      <c r="E240">
        <v>18</v>
      </c>
      <c r="F240" t="str">
        <f t="shared" si="3"/>
        <v>Adult</v>
      </c>
      <c r="G240" t="s">
        <v>2006</v>
      </c>
      <c r="H240" t="s">
        <v>2011</v>
      </c>
      <c r="I240" t="s">
        <v>2012</v>
      </c>
      <c r="J240" t="s">
        <v>2014</v>
      </c>
      <c r="K240" t="s">
        <v>2047</v>
      </c>
      <c r="L240">
        <v>192</v>
      </c>
      <c r="M240" t="s">
        <v>2019</v>
      </c>
      <c r="N240">
        <v>10</v>
      </c>
    </row>
    <row r="241" spans="1:14" x14ac:dyDescent="0.3">
      <c r="A241" t="s">
        <v>250</v>
      </c>
      <c r="B241" t="s">
        <v>1250</v>
      </c>
      <c r="C241" s="3">
        <v>45154</v>
      </c>
      <c r="D241" s="3">
        <v>45496</v>
      </c>
      <c r="E241">
        <v>51</v>
      </c>
      <c r="F241" t="str">
        <f t="shared" si="3"/>
        <v>Senior</v>
      </c>
      <c r="G241" t="s">
        <v>2007</v>
      </c>
      <c r="H241" t="s">
        <v>2008</v>
      </c>
      <c r="I241" t="s">
        <v>2012</v>
      </c>
      <c r="J241" t="s">
        <v>2017</v>
      </c>
      <c r="K241" t="s">
        <v>2027</v>
      </c>
      <c r="L241">
        <v>329</v>
      </c>
      <c r="M241" t="s">
        <v>2019</v>
      </c>
      <c r="N241">
        <v>9</v>
      </c>
    </row>
    <row r="242" spans="1:14" x14ac:dyDescent="0.3">
      <c r="A242" t="s">
        <v>251</v>
      </c>
      <c r="B242" t="s">
        <v>1251</v>
      </c>
      <c r="C242" s="3">
        <v>45247</v>
      </c>
      <c r="D242" s="3">
        <v>45799</v>
      </c>
      <c r="E242">
        <v>19</v>
      </c>
      <c r="F242" t="str">
        <f t="shared" si="3"/>
        <v>Adult</v>
      </c>
      <c r="G242" t="s">
        <v>2006</v>
      </c>
      <c r="H242" t="s">
        <v>2011</v>
      </c>
      <c r="I242" t="s">
        <v>2012</v>
      </c>
      <c r="J242" t="s">
        <v>2016</v>
      </c>
      <c r="K242" t="s">
        <v>2047</v>
      </c>
      <c r="L242">
        <v>26</v>
      </c>
      <c r="M242" t="s">
        <v>2018</v>
      </c>
      <c r="N242">
        <v>1</v>
      </c>
    </row>
    <row r="243" spans="1:14" x14ac:dyDescent="0.3">
      <c r="A243" t="s">
        <v>252</v>
      </c>
      <c r="B243" t="s">
        <v>1252</v>
      </c>
      <c r="C243" s="3">
        <v>45384</v>
      </c>
      <c r="D243" s="3">
        <v>45802</v>
      </c>
      <c r="E243">
        <v>42</v>
      </c>
      <c r="F243" t="str">
        <f t="shared" si="3"/>
        <v>Adult</v>
      </c>
      <c r="G243" t="s">
        <v>2006</v>
      </c>
      <c r="H243" t="s">
        <v>2010</v>
      </c>
      <c r="I243" t="s">
        <v>2012</v>
      </c>
      <c r="J243" t="s">
        <v>2015</v>
      </c>
      <c r="K243" t="s">
        <v>2047</v>
      </c>
      <c r="L243">
        <v>23</v>
      </c>
      <c r="M243" t="s">
        <v>2018</v>
      </c>
      <c r="N243">
        <v>2</v>
      </c>
    </row>
    <row r="244" spans="1:14" x14ac:dyDescent="0.3">
      <c r="A244" t="s">
        <v>253</v>
      </c>
      <c r="B244" t="s">
        <v>1253</v>
      </c>
      <c r="C244" s="3">
        <v>45318</v>
      </c>
      <c r="D244" s="3">
        <v>45807</v>
      </c>
      <c r="E244">
        <v>20</v>
      </c>
      <c r="F244" t="str">
        <f t="shared" si="3"/>
        <v>Adult</v>
      </c>
      <c r="G244" t="s">
        <v>2006</v>
      </c>
      <c r="H244" t="s">
        <v>2009</v>
      </c>
      <c r="I244" t="s">
        <v>2012</v>
      </c>
      <c r="J244" t="s">
        <v>2015</v>
      </c>
      <c r="K244" t="s">
        <v>2047</v>
      </c>
      <c r="L244">
        <v>18</v>
      </c>
      <c r="M244" t="s">
        <v>2018</v>
      </c>
      <c r="N244">
        <v>9</v>
      </c>
    </row>
    <row r="245" spans="1:14" x14ac:dyDescent="0.3">
      <c r="A245" t="s">
        <v>254</v>
      </c>
      <c r="B245" t="s">
        <v>1254</v>
      </c>
      <c r="C245" s="3">
        <v>45533</v>
      </c>
      <c r="D245" s="3">
        <v>45723</v>
      </c>
      <c r="E245">
        <v>42</v>
      </c>
      <c r="F245" t="str">
        <f t="shared" si="3"/>
        <v>Adult</v>
      </c>
      <c r="G245" t="s">
        <v>2006</v>
      </c>
      <c r="H245" t="s">
        <v>2009</v>
      </c>
      <c r="I245" t="s">
        <v>2012</v>
      </c>
      <c r="J245" t="s">
        <v>2014</v>
      </c>
      <c r="K245" t="s">
        <v>2027</v>
      </c>
      <c r="L245">
        <v>102</v>
      </c>
      <c r="M245" t="s">
        <v>2018</v>
      </c>
      <c r="N245">
        <v>7</v>
      </c>
    </row>
    <row r="246" spans="1:14" x14ac:dyDescent="0.3">
      <c r="A246" t="s">
        <v>255</v>
      </c>
      <c r="B246" t="s">
        <v>1255</v>
      </c>
      <c r="C246" s="3">
        <v>45128</v>
      </c>
      <c r="D246" s="3">
        <v>45639</v>
      </c>
      <c r="E246">
        <v>44</v>
      </c>
      <c r="F246" t="str">
        <f t="shared" si="3"/>
        <v>Adult</v>
      </c>
      <c r="G246" t="s">
        <v>2006</v>
      </c>
      <c r="H246" t="s">
        <v>2008</v>
      </c>
      <c r="I246" t="s">
        <v>2012</v>
      </c>
      <c r="J246" t="s">
        <v>2014</v>
      </c>
      <c r="K246" t="s">
        <v>2026</v>
      </c>
      <c r="L246">
        <v>186</v>
      </c>
      <c r="M246" t="s">
        <v>2019</v>
      </c>
      <c r="N246">
        <v>7</v>
      </c>
    </row>
    <row r="247" spans="1:14" x14ac:dyDescent="0.3">
      <c r="A247" t="s">
        <v>256</v>
      </c>
      <c r="B247" t="s">
        <v>1256</v>
      </c>
      <c r="C247" s="3">
        <v>45664</v>
      </c>
      <c r="D247" s="3">
        <v>45816</v>
      </c>
      <c r="E247">
        <v>64</v>
      </c>
      <c r="F247" t="str">
        <f t="shared" si="3"/>
        <v>Senior</v>
      </c>
      <c r="G247" t="s">
        <v>2006</v>
      </c>
      <c r="H247" t="s">
        <v>2008</v>
      </c>
      <c r="I247" t="s">
        <v>2012</v>
      </c>
      <c r="J247" t="s">
        <v>2014</v>
      </c>
      <c r="K247" t="s">
        <v>2026</v>
      </c>
      <c r="L247">
        <v>9</v>
      </c>
      <c r="M247" t="s">
        <v>2019</v>
      </c>
      <c r="N247">
        <v>4</v>
      </c>
    </row>
    <row r="248" spans="1:14" x14ac:dyDescent="0.3">
      <c r="A248" t="s">
        <v>257</v>
      </c>
      <c r="B248" t="s">
        <v>1257</v>
      </c>
      <c r="C248" s="3">
        <v>45512</v>
      </c>
      <c r="D248" s="3">
        <v>45756</v>
      </c>
      <c r="E248">
        <v>50</v>
      </c>
      <c r="F248" t="str">
        <f t="shared" si="3"/>
        <v>Senior</v>
      </c>
      <c r="G248" t="s">
        <v>2007</v>
      </c>
      <c r="H248" t="s">
        <v>2011</v>
      </c>
      <c r="I248" t="s">
        <v>2012</v>
      </c>
      <c r="J248" t="s">
        <v>2017</v>
      </c>
      <c r="K248" t="s">
        <v>2026</v>
      </c>
      <c r="L248">
        <v>69</v>
      </c>
      <c r="M248" t="s">
        <v>2018</v>
      </c>
      <c r="N248">
        <v>10</v>
      </c>
    </row>
    <row r="249" spans="1:14" x14ac:dyDescent="0.3">
      <c r="A249" t="s">
        <v>258</v>
      </c>
      <c r="B249" t="s">
        <v>1258</v>
      </c>
      <c r="C249" s="3">
        <v>45219</v>
      </c>
      <c r="D249" s="3">
        <v>45818</v>
      </c>
      <c r="E249">
        <v>24</v>
      </c>
      <c r="F249" t="str">
        <f t="shared" si="3"/>
        <v>Adult</v>
      </c>
      <c r="G249" t="s">
        <v>2007</v>
      </c>
      <c r="H249" t="s">
        <v>2010</v>
      </c>
      <c r="I249" t="s">
        <v>2012</v>
      </c>
      <c r="J249" t="s">
        <v>2017</v>
      </c>
      <c r="K249" t="s">
        <v>2025</v>
      </c>
      <c r="L249">
        <v>7</v>
      </c>
      <c r="M249" t="s">
        <v>2018</v>
      </c>
      <c r="N249">
        <v>1</v>
      </c>
    </row>
    <row r="250" spans="1:14" x14ac:dyDescent="0.3">
      <c r="A250" t="s">
        <v>259</v>
      </c>
      <c r="B250" t="s">
        <v>1259</v>
      </c>
      <c r="C250" s="3">
        <v>45137</v>
      </c>
      <c r="D250" s="3">
        <v>45817</v>
      </c>
      <c r="E250">
        <v>42</v>
      </c>
      <c r="F250" t="str">
        <f t="shared" si="3"/>
        <v>Adult</v>
      </c>
      <c r="G250" t="s">
        <v>2006</v>
      </c>
      <c r="H250" t="s">
        <v>2010</v>
      </c>
      <c r="I250" t="s">
        <v>2013</v>
      </c>
      <c r="J250" s="4" t="s">
        <v>2032</v>
      </c>
      <c r="K250" t="s">
        <v>2028</v>
      </c>
      <c r="L250">
        <v>8</v>
      </c>
      <c r="M250" t="s">
        <v>2018</v>
      </c>
      <c r="N250">
        <v>7</v>
      </c>
    </row>
    <row r="251" spans="1:14" x14ac:dyDescent="0.3">
      <c r="A251" t="s">
        <v>260</v>
      </c>
      <c r="B251" t="s">
        <v>1260</v>
      </c>
      <c r="C251" s="3">
        <v>45664</v>
      </c>
      <c r="D251" s="3">
        <v>45818</v>
      </c>
      <c r="E251">
        <v>37</v>
      </c>
      <c r="F251" t="str">
        <f t="shared" si="3"/>
        <v>Adult</v>
      </c>
      <c r="G251" t="s">
        <v>2006</v>
      </c>
      <c r="H251" t="s">
        <v>2010</v>
      </c>
      <c r="I251" t="s">
        <v>2013</v>
      </c>
      <c r="J251" s="4" t="s">
        <v>2032</v>
      </c>
      <c r="K251" t="s">
        <v>2026</v>
      </c>
      <c r="L251">
        <v>7</v>
      </c>
      <c r="M251" t="s">
        <v>2018</v>
      </c>
      <c r="N251">
        <v>6</v>
      </c>
    </row>
    <row r="252" spans="1:14" x14ac:dyDescent="0.3">
      <c r="A252" t="s">
        <v>261</v>
      </c>
      <c r="B252" t="s">
        <v>1261</v>
      </c>
      <c r="C252" s="3">
        <v>45155</v>
      </c>
      <c r="D252" s="3">
        <v>45582</v>
      </c>
      <c r="E252">
        <v>16</v>
      </c>
      <c r="F252" t="str">
        <f t="shared" si="3"/>
        <v>Teenage</v>
      </c>
      <c r="G252" t="s">
        <v>2006</v>
      </c>
      <c r="H252" t="s">
        <v>2008</v>
      </c>
      <c r="I252" t="s">
        <v>2012</v>
      </c>
      <c r="J252" t="s">
        <v>2014</v>
      </c>
      <c r="K252" t="s">
        <v>2047</v>
      </c>
      <c r="L252">
        <v>243</v>
      </c>
      <c r="M252" t="s">
        <v>2018</v>
      </c>
      <c r="N252">
        <v>7</v>
      </c>
    </row>
    <row r="253" spans="1:14" x14ac:dyDescent="0.3">
      <c r="A253" t="s">
        <v>262</v>
      </c>
      <c r="B253" t="s">
        <v>1262</v>
      </c>
      <c r="C253" s="3">
        <v>45337</v>
      </c>
      <c r="D253" s="3">
        <v>45590</v>
      </c>
      <c r="E253">
        <v>50</v>
      </c>
      <c r="F253" t="str">
        <f t="shared" si="3"/>
        <v>Senior</v>
      </c>
      <c r="G253" t="s">
        <v>2007</v>
      </c>
      <c r="H253" t="s">
        <v>2009</v>
      </c>
      <c r="I253" t="s">
        <v>2012</v>
      </c>
      <c r="J253" t="s">
        <v>2017</v>
      </c>
      <c r="K253" t="s">
        <v>2047</v>
      </c>
      <c r="L253">
        <v>235</v>
      </c>
      <c r="M253" t="s">
        <v>2018</v>
      </c>
      <c r="N253">
        <v>8</v>
      </c>
    </row>
    <row r="254" spans="1:14" x14ac:dyDescent="0.3">
      <c r="A254" t="s">
        <v>263</v>
      </c>
      <c r="B254" t="s">
        <v>1263</v>
      </c>
      <c r="C254" s="3">
        <v>45220</v>
      </c>
      <c r="D254" s="3">
        <v>45806</v>
      </c>
      <c r="E254">
        <v>56</v>
      </c>
      <c r="F254" t="str">
        <f t="shared" si="3"/>
        <v>Senior</v>
      </c>
      <c r="G254" t="s">
        <v>2007</v>
      </c>
      <c r="H254" t="s">
        <v>2010</v>
      </c>
      <c r="I254" t="s">
        <v>2012</v>
      </c>
      <c r="J254" t="s">
        <v>2016</v>
      </c>
      <c r="K254" t="s">
        <v>2025</v>
      </c>
      <c r="L254">
        <v>19</v>
      </c>
      <c r="M254" t="s">
        <v>2019</v>
      </c>
      <c r="N254">
        <v>10</v>
      </c>
    </row>
    <row r="255" spans="1:14" x14ac:dyDescent="0.3">
      <c r="A255" t="s">
        <v>264</v>
      </c>
      <c r="B255" t="s">
        <v>1264</v>
      </c>
      <c r="C255" s="3">
        <v>45235</v>
      </c>
      <c r="D255" s="3">
        <v>45507</v>
      </c>
      <c r="E255">
        <v>48</v>
      </c>
      <c r="F255" t="str">
        <f t="shared" si="3"/>
        <v>Senior</v>
      </c>
      <c r="G255" t="s">
        <v>2007</v>
      </c>
      <c r="H255" t="s">
        <v>2011</v>
      </c>
      <c r="I255" t="s">
        <v>2013</v>
      </c>
      <c r="J255" s="4" t="s">
        <v>2032</v>
      </c>
      <c r="K255" t="s">
        <v>2028</v>
      </c>
      <c r="L255">
        <v>318</v>
      </c>
      <c r="M255" t="s">
        <v>2018</v>
      </c>
      <c r="N255">
        <v>8</v>
      </c>
    </row>
    <row r="256" spans="1:14" x14ac:dyDescent="0.3">
      <c r="A256" t="s">
        <v>265</v>
      </c>
      <c r="B256" t="s">
        <v>1265</v>
      </c>
      <c r="C256" s="3">
        <v>45047</v>
      </c>
      <c r="D256" s="3">
        <v>45646</v>
      </c>
      <c r="E256">
        <v>37</v>
      </c>
      <c r="F256" t="str">
        <f t="shared" si="3"/>
        <v>Adult</v>
      </c>
      <c r="G256" t="s">
        <v>2006</v>
      </c>
      <c r="H256" t="s">
        <v>2011</v>
      </c>
      <c r="I256" t="s">
        <v>2012</v>
      </c>
      <c r="J256" t="s">
        <v>2015</v>
      </c>
      <c r="K256" t="s">
        <v>2026</v>
      </c>
      <c r="L256">
        <v>179</v>
      </c>
      <c r="M256" t="s">
        <v>2018</v>
      </c>
      <c r="N256">
        <v>1</v>
      </c>
    </row>
    <row r="257" spans="1:14" x14ac:dyDescent="0.3">
      <c r="A257" t="s">
        <v>266</v>
      </c>
      <c r="B257" t="s">
        <v>1266</v>
      </c>
      <c r="C257" s="3">
        <v>44932</v>
      </c>
      <c r="D257" s="3">
        <v>45567</v>
      </c>
      <c r="E257">
        <v>36</v>
      </c>
      <c r="F257" t="str">
        <f t="shared" si="3"/>
        <v>Adult</v>
      </c>
      <c r="G257" t="s">
        <v>2006</v>
      </c>
      <c r="H257" t="s">
        <v>2010</v>
      </c>
      <c r="I257" t="s">
        <v>2012</v>
      </c>
      <c r="J257" t="s">
        <v>2016</v>
      </c>
      <c r="K257" t="s">
        <v>2025</v>
      </c>
      <c r="L257">
        <v>258</v>
      </c>
      <c r="M257" t="s">
        <v>2019</v>
      </c>
      <c r="N257">
        <v>4</v>
      </c>
    </row>
    <row r="258" spans="1:14" x14ac:dyDescent="0.3">
      <c r="A258" t="s">
        <v>267</v>
      </c>
      <c r="B258" t="s">
        <v>1267</v>
      </c>
      <c r="C258" s="3">
        <v>45090</v>
      </c>
      <c r="D258" s="3">
        <v>45803</v>
      </c>
      <c r="E258">
        <v>25</v>
      </c>
      <c r="F258" t="str">
        <f t="shared" si="3"/>
        <v>Adult</v>
      </c>
      <c r="G258" t="s">
        <v>2007</v>
      </c>
      <c r="H258" t="s">
        <v>2008</v>
      </c>
      <c r="I258" t="s">
        <v>2013</v>
      </c>
      <c r="J258" s="4" t="s">
        <v>2032</v>
      </c>
      <c r="K258" t="s">
        <v>2025</v>
      </c>
      <c r="L258">
        <v>22</v>
      </c>
      <c r="M258" t="s">
        <v>2018</v>
      </c>
      <c r="N258">
        <v>4</v>
      </c>
    </row>
    <row r="259" spans="1:14" x14ac:dyDescent="0.3">
      <c r="A259" t="s">
        <v>268</v>
      </c>
      <c r="B259" t="s">
        <v>1268</v>
      </c>
      <c r="C259" s="3">
        <v>45269</v>
      </c>
      <c r="D259" s="3">
        <v>45794</v>
      </c>
      <c r="E259">
        <v>44</v>
      </c>
      <c r="F259" t="str">
        <f t="shared" ref="F259:F322" si="4">IF(E259&gt;=45,"Senior",IF(E259&gt;=18,"Adult","Teenage"))</f>
        <v>Adult</v>
      </c>
      <c r="G259" t="s">
        <v>2007</v>
      </c>
      <c r="H259" t="s">
        <v>2008</v>
      </c>
      <c r="I259" t="s">
        <v>2012</v>
      </c>
      <c r="J259" t="s">
        <v>2017</v>
      </c>
      <c r="K259" t="s">
        <v>2025</v>
      </c>
      <c r="L259">
        <v>31</v>
      </c>
      <c r="M259" t="s">
        <v>2018</v>
      </c>
      <c r="N259">
        <v>4</v>
      </c>
    </row>
    <row r="260" spans="1:14" x14ac:dyDescent="0.3">
      <c r="A260" t="s">
        <v>269</v>
      </c>
      <c r="B260" t="s">
        <v>1269</v>
      </c>
      <c r="C260" s="3">
        <v>45456</v>
      </c>
      <c r="D260" s="3">
        <v>45650</v>
      </c>
      <c r="E260">
        <v>54</v>
      </c>
      <c r="F260" t="str">
        <f t="shared" si="4"/>
        <v>Senior</v>
      </c>
      <c r="G260" t="s">
        <v>2007</v>
      </c>
      <c r="H260" t="s">
        <v>2010</v>
      </c>
      <c r="I260" t="s">
        <v>2013</v>
      </c>
      <c r="J260" s="4" t="s">
        <v>2032</v>
      </c>
      <c r="K260" t="s">
        <v>2047</v>
      </c>
      <c r="L260">
        <v>175</v>
      </c>
      <c r="M260" t="s">
        <v>2018</v>
      </c>
      <c r="N260">
        <v>8</v>
      </c>
    </row>
    <row r="261" spans="1:14" x14ac:dyDescent="0.3">
      <c r="A261" t="s">
        <v>270</v>
      </c>
      <c r="B261" t="s">
        <v>1270</v>
      </c>
      <c r="C261" s="3">
        <v>45465</v>
      </c>
      <c r="D261" s="3">
        <v>45571</v>
      </c>
      <c r="E261">
        <v>74</v>
      </c>
      <c r="F261" t="str">
        <f t="shared" si="4"/>
        <v>Senior</v>
      </c>
      <c r="G261" t="s">
        <v>2006</v>
      </c>
      <c r="H261" t="s">
        <v>2009</v>
      </c>
      <c r="I261" t="s">
        <v>2012</v>
      </c>
      <c r="J261" t="s">
        <v>2014</v>
      </c>
      <c r="K261" t="s">
        <v>2047</v>
      </c>
      <c r="L261">
        <v>254</v>
      </c>
      <c r="M261" t="s">
        <v>2018</v>
      </c>
      <c r="N261">
        <v>2</v>
      </c>
    </row>
    <row r="262" spans="1:14" x14ac:dyDescent="0.3">
      <c r="A262" t="s">
        <v>271</v>
      </c>
      <c r="B262" t="s">
        <v>1271</v>
      </c>
      <c r="C262" s="3">
        <v>45161</v>
      </c>
      <c r="D262" s="3">
        <v>45643</v>
      </c>
      <c r="E262">
        <v>57</v>
      </c>
      <c r="F262" t="str">
        <f t="shared" si="4"/>
        <v>Senior</v>
      </c>
      <c r="G262" t="s">
        <v>2007</v>
      </c>
      <c r="H262" t="s">
        <v>2010</v>
      </c>
      <c r="I262" t="s">
        <v>2013</v>
      </c>
      <c r="J262" s="4" t="s">
        <v>2032</v>
      </c>
      <c r="K262" t="s">
        <v>2047</v>
      </c>
      <c r="L262">
        <v>182</v>
      </c>
      <c r="M262" t="s">
        <v>2018</v>
      </c>
      <c r="N262">
        <v>5</v>
      </c>
    </row>
    <row r="263" spans="1:14" x14ac:dyDescent="0.3">
      <c r="A263" t="s">
        <v>272</v>
      </c>
      <c r="B263" t="s">
        <v>1272</v>
      </c>
      <c r="C263" s="3">
        <v>45596</v>
      </c>
      <c r="D263" s="3">
        <v>45814</v>
      </c>
      <c r="E263">
        <v>41</v>
      </c>
      <c r="F263" t="str">
        <f t="shared" si="4"/>
        <v>Adult</v>
      </c>
      <c r="G263" t="s">
        <v>2007</v>
      </c>
      <c r="H263" t="s">
        <v>2011</v>
      </c>
      <c r="I263" t="s">
        <v>2013</v>
      </c>
      <c r="J263" s="4" t="s">
        <v>2032</v>
      </c>
      <c r="K263" t="s">
        <v>2028</v>
      </c>
      <c r="L263">
        <v>11</v>
      </c>
      <c r="M263" t="s">
        <v>2018</v>
      </c>
      <c r="N263">
        <v>7</v>
      </c>
    </row>
    <row r="264" spans="1:14" x14ac:dyDescent="0.3">
      <c r="A264" t="s">
        <v>273</v>
      </c>
      <c r="B264" t="s">
        <v>1273</v>
      </c>
      <c r="C264" s="3">
        <v>45158</v>
      </c>
      <c r="D264" s="3">
        <v>45531</v>
      </c>
      <c r="E264">
        <v>22</v>
      </c>
      <c r="F264" t="str">
        <f t="shared" si="4"/>
        <v>Adult</v>
      </c>
      <c r="G264" t="s">
        <v>2006</v>
      </c>
      <c r="H264" t="s">
        <v>2011</v>
      </c>
      <c r="I264" t="s">
        <v>2012</v>
      </c>
      <c r="J264" t="s">
        <v>2017</v>
      </c>
      <c r="K264" t="s">
        <v>2028</v>
      </c>
      <c r="L264">
        <v>294</v>
      </c>
      <c r="M264" t="s">
        <v>2018</v>
      </c>
      <c r="N264">
        <v>3</v>
      </c>
    </row>
    <row r="265" spans="1:14" x14ac:dyDescent="0.3">
      <c r="A265" t="s">
        <v>274</v>
      </c>
      <c r="B265" t="s">
        <v>1274</v>
      </c>
      <c r="C265" s="3">
        <v>45271</v>
      </c>
      <c r="D265" s="3">
        <v>45560</v>
      </c>
      <c r="E265">
        <v>37</v>
      </c>
      <c r="F265" t="str">
        <f t="shared" si="4"/>
        <v>Adult</v>
      </c>
      <c r="G265" t="s">
        <v>2006</v>
      </c>
      <c r="H265" t="s">
        <v>2009</v>
      </c>
      <c r="I265" t="s">
        <v>2012</v>
      </c>
      <c r="J265" t="s">
        <v>2015</v>
      </c>
      <c r="K265" t="s">
        <v>2027</v>
      </c>
      <c r="L265">
        <v>265</v>
      </c>
      <c r="M265" t="s">
        <v>2018</v>
      </c>
      <c r="N265">
        <v>6</v>
      </c>
    </row>
    <row r="266" spans="1:14" x14ac:dyDescent="0.3">
      <c r="A266" t="s">
        <v>275</v>
      </c>
      <c r="B266" t="s">
        <v>1275</v>
      </c>
      <c r="C266" s="3">
        <v>45638</v>
      </c>
      <c r="D266" s="3">
        <v>45806</v>
      </c>
      <c r="E266">
        <v>32</v>
      </c>
      <c r="F266" t="str">
        <f t="shared" si="4"/>
        <v>Adult</v>
      </c>
      <c r="G266" t="s">
        <v>2007</v>
      </c>
      <c r="H266" t="s">
        <v>2008</v>
      </c>
      <c r="I266" t="s">
        <v>2012</v>
      </c>
      <c r="J266" t="s">
        <v>2015</v>
      </c>
      <c r="K266" t="s">
        <v>2025</v>
      </c>
      <c r="L266">
        <v>19</v>
      </c>
      <c r="M266" t="s">
        <v>2018</v>
      </c>
      <c r="N266">
        <v>9</v>
      </c>
    </row>
    <row r="267" spans="1:14" x14ac:dyDescent="0.3">
      <c r="A267" t="s">
        <v>276</v>
      </c>
      <c r="B267" t="s">
        <v>1276</v>
      </c>
      <c r="C267" s="3">
        <v>45134</v>
      </c>
      <c r="D267" s="3">
        <v>45804</v>
      </c>
      <c r="E267">
        <v>24</v>
      </c>
      <c r="F267" t="str">
        <f t="shared" si="4"/>
        <v>Adult</v>
      </c>
      <c r="G267" t="s">
        <v>2007</v>
      </c>
      <c r="H267" t="s">
        <v>2009</v>
      </c>
      <c r="I267" t="s">
        <v>2012</v>
      </c>
      <c r="J267" t="s">
        <v>2016</v>
      </c>
      <c r="K267" t="s">
        <v>2027</v>
      </c>
      <c r="L267">
        <v>21</v>
      </c>
      <c r="M267" t="s">
        <v>2019</v>
      </c>
      <c r="N267">
        <v>1</v>
      </c>
    </row>
    <row r="268" spans="1:14" x14ac:dyDescent="0.3">
      <c r="A268" t="s">
        <v>277</v>
      </c>
      <c r="B268" t="s">
        <v>1277</v>
      </c>
      <c r="C268" s="3">
        <v>45521</v>
      </c>
      <c r="D268" s="3">
        <v>45810</v>
      </c>
      <c r="E268">
        <v>45</v>
      </c>
      <c r="F268" t="str">
        <f t="shared" si="4"/>
        <v>Senior</v>
      </c>
      <c r="G268" t="s">
        <v>2006</v>
      </c>
      <c r="H268" t="s">
        <v>2009</v>
      </c>
      <c r="I268" t="s">
        <v>2012</v>
      </c>
      <c r="J268" t="s">
        <v>2017</v>
      </c>
      <c r="K268" t="s">
        <v>2025</v>
      </c>
      <c r="L268">
        <v>15</v>
      </c>
      <c r="M268" t="s">
        <v>2018</v>
      </c>
      <c r="N268">
        <v>4</v>
      </c>
    </row>
    <row r="269" spans="1:14" x14ac:dyDescent="0.3">
      <c r="A269" t="s">
        <v>278</v>
      </c>
      <c r="B269" t="s">
        <v>1278</v>
      </c>
      <c r="C269" s="3">
        <v>45227</v>
      </c>
      <c r="D269" s="3">
        <v>45799</v>
      </c>
      <c r="E269">
        <v>29</v>
      </c>
      <c r="F269" t="str">
        <f t="shared" si="4"/>
        <v>Adult</v>
      </c>
      <c r="G269" t="s">
        <v>2006</v>
      </c>
      <c r="H269" t="s">
        <v>2009</v>
      </c>
      <c r="I269" t="s">
        <v>2013</v>
      </c>
      <c r="J269" s="4" t="s">
        <v>2032</v>
      </c>
      <c r="K269" t="s">
        <v>2027</v>
      </c>
      <c r="L269">
        <v>26</v>
      </c>
      <c r="M269" t="s">
        <v>2019</v>
      </c>
      <c r="N269">
        <v>10</v>
      </c>
    </row>
    <row r="270" spans="1:14" x14ac:dyDescent="0.3">
      <c r="A270" t="s">
        <v>279</v>
      </c>
      <c r="B270" t="s">
        <v>1279</v>
      </c>
      <c r="C270" s="3">
        <v>45076</v>
      </c>
      <c r="D270" s="3">
        <v>45531</v>
      </c>
      <c r="E270">
        <v>54</v>
      </c>
      <c r="F270" t="str">
        <f t="shared" si="4"/>
        <v>Senior</v>
      </c>
      <c r="G270" t="s">
        <v>2007</v>
      </c>
      <c r="H270" t="s">
        <v>2008</v>
      </c>
      <c r="I270" t="s">
        <v>2012</v>
      </c>
      <c r="J270" t="s">
        <v>2017</v>
      </c>
      <c r="K270" t="s">
        <v>2028</v>
      </c>
      <c r="L270">
        <v>294</v>
      </c>
      <c r="M270" t="s">
        <v>2018</v>
      </c>
      <c r="N270">
        <v>7</v>
      </c>
    </row>
    <row r="271" spans="1:14" x14ac:dyDescent="0.3">
      <c r="A271" t="s">
        <v>280</v>
      </c>
      <c r="B271" t="s">
        <v>1280</v>
      </c>
      <c r="C271" s="3">
        <v>45010</v>
      </c>
      <c r="D271" s="3">
        <v>45535</v>
      </c>
      <c r="E271">
        <v>44</v>
      </c>
      <c r="F271" t="str">
        <f t="shared" si="4"/>
        <v>Adult</v>
      </c>
      <c r="G271" t="s">
        <v>2006</v>
      </c>
      <c r="H271" t="s">
        <v>2010</v>
      </c>
      <c r="I271" t="s">
        <v>2012</v>
      </c>
      <c r="J271" t="s">
        <v>2014</v>
      </c>
      <c r="K271" t="s">
        <v>2027</v>
      </c>
      <c r="L271">
        <v>290</v>
      </c>
      <c r="M271" t="s">
        <v>2018</v>
      </c>
      <c r="N271">
        <v>4</v>
      </c>
    </row>
    <row r="272" spans="1:14" x14ac:dyDescent="0.3">
      <c r="A272" t="s">
        <v>281</v>
      </c>
      <c r="B272" t="s">
        <v>1281</v>
      </c>
      <c r="C272" s="3">
        <v>45508</v>
      </c>
      <c r="D272" s="3">
        <v>45808</v>
      </c>
      <c r="E272">
        <v>31</v>
      </c>
      <c r="F272" t="str">
        <f t="shared" si="4"/>
        <v>Adult</v>
      </c>
      <c r="G272" t="s">
        <v>2007</v>
      </c>
      <c r="H272" t="s">
        <v>2008</v>
      </c>
      <c r="I272" t="s">
        <v>2013</v>
      </c>
      <c r="J272" s="4" t="s">
        <v>2032</v>
      </c>
      <c r="K272" t="s">
        <v>2025</v>
      </c>
      <c r="L272">
        <v>17</v>
      </c>
      <c r="M272" t="s">
        <v>2018</v>
      </c>
      <c r="N272">
        <v>1</v>
      </c>
    </row>
    <row r="273" spans="1:14" x14ac:dyDescent="0.3">
      <c r="A273" t="s">
        <v>282</v>
      </c>
      <c r="B273" t="s">
        <v>1282</v>
      </c>
      <c r="C273" s="3">
        <v>45447</v>
      </c>
      <c r="D273" s="3">
        <v>45797</v>
      </c>
      <c r="E273">
        <v>74</v>
      </c>
      <c r="F273" t="str">
        <f t="shared" si="4"/>
        <v>Senior</v>
      </c>
      <c r="G273" t="s">
        <v>2006</v>
      </c>
      <c r="H273" t="s">
        <v>2008</v>
      </c>
      <c r="I273" t="s">
        <v>2013</v>
      </c>
      <c r="J273" s="4" t="s">
        <v>2032</v>
      </c>
      <c r="K273" t="s">
        <v>2025</v>
      </c>
      <c r="L273">
        <v>28</v>
      </c>
      <c r="M273" t="s">
        <v>2018</v>
      </c>
      <c r="N273">
        <v>4</v>
      </c>
    </row>
    <row r="274" spans="1:14" x14ac:dyDescent="0.3">
      <c r="A274" t="s">
        <v>283</v>
      </c>
      <c r="B274" t="s">
        <v>1283</v>
      </c>
      <c r="C274" s="3">
        <v>45105</v>
      </c>
      <c r="D274" s="3">
        <v>45817</v>
      </c>
      <c r="E274">
        <v>44</v>
      </c>
      <c r="F274" t="str">
        <f t="shared" si="4"/>
        <v>Adult</v>
      </c>
      <c r="G274" t="s">
        <v>2007</v>
      </c>
      <c r="H274" t="s">
        <v>2010</v>
      </c>
      <c r="I274" t="s">
        <v>2012</v>
      </c>
      <c r="J274" t="s">
        <v>2014</v>
      </c>
      <c r="K274" t="s">
        <v>2026</v>
      </c>
      <c r="L274">
        <v>8</v>
      </c>
      <c r="M274" t="s">
        <v>2018</v>
      </c>
      <c r="N274">
        <v>5</v>
      </c>
    </row>
    <row r="275" spans="1:14" x14ac:dyDescent="0.3">
      <c r="A275" t="s">
        <v>284</v>
      </c>
      <c r="B275" t="s">
        <v>1284</v>
      </c>
      <c r="C275" s="3">
        <v>45262</v>
      </c>
      <c r="D275" s="3">
        <v>45814</v>
      </c>
      <c r="E275">
        <v>37</v>
      </c>
      <c r="F275" t="str">
        <f t="shared" si="4"/>
        <v>Adult</v>
      </c>
      <c r="G275" t="s">
        <v>2007</v>
      </c>
      <c r="H275" t="s">
        <v>2011</v>
      </c>
      <c r="I275" t="s">
        <v>2012</v>
      </c>
      <c r="J275" t="s">
        <v>2016</v>
      </c>
      <c r="K275" t="s">
        <v>2026</v>
      </c>
      <c r="L275">
        <v>11</v>
      </c>
      <c r="M275" t="s">
        <v>2019</v>
      </c>
      <c r="N275">
        <v>2</v>
      </c>
    </row>
    <row r="276" spans="1:14" x14ac:dyDescent="0.3">
      <c r="A276" t="s">
        <v>285</v>
      </c>
      <c r="B276" t="s">
        <v>1285</v>
      </c>
      <c r="C276" s="3">
        <v>44979</v>
      </c>
      <c r="D276" s="3">
        <v>45685</v>
      </c>
      <c r="E276">
        <v>56</v>
      </c>
      <c r="F276" t="str">
        <f t="shared" si="4"/>
        <v>Senior</v>
      </c>
      <c r="G276" t="s">
        <v>2006</v>
      </c>
      <c r="H276" t="s">
        <v>2011</v>
      </c>
      <c r="I276" t="s">
        <v>2012</v>
      </c>
      <c r="J276" t="s">
        <v>2017</v>
      </c>
      <c r="K276" t="s">
        <v>2026</v>
      </c>
      <c r="L276">
        <v>140</v>
      </c>
      <c r="M276" t="s">
        <v>2018</v>
      </c>
      <c r="N276">
        <v>6</v>
      </c>
    </row>
    <row r="277" spans="1:14" x14ac:dyDescent="0.3">
      <c r="A277" t="s">
        <v>286</v>
      </c>
      <c r="B277" t="s">
        <v>1286</v>
      </c>
      <c r="C277" s="3">
        <v>45079</v>
      </c>
      <c r="D277" s="3">
        <v>45546</v>
      </c>
      <c r="E277">
        <v>55</v>
      </c>
      <c r="F277" t="str">
        <f t="shared" si="4"/>
        <v>Senior</v>
      </c>
      <c r="G277" t="s">
        <v>2006</v>
      </c>
      <c r="H277" t="s">
        <v>2010</v>
      </c>
      <c r="I277" t="s">
        <v>2012</v>
      </c>
      <c r="J277" t="s">
        <v>2017</v>
      </c>
      <c r="K277" t="s">
        <v>2028</v>
      </c>
      <c r="L277">
        <v>279</v>
      </c>
      <c r="M277" t="s">
        <v>2019</v>
      </c>
      <c r="N277">
        <v>7</v>
      </c>
    </row>
    <row r="278" spans="1:14" x14ac:dyDescent="0.3">
      <c r="A278" t="s">
        <v>287</v>
      </c>
      <c r="B278" t="s">
        <v>1287</v>
      </c>
      <c r="C278" s="3">
        <v>45521</v>
      </c>
      <c r="D278" s="3">
        <v>45800</v>
      </c>
      <c r="E278">
        <v>59</v>
      </c>
      <c r="F278" t="str">
        <f t="shared" si="4"/>
        <v>Senior</v>
      </c>
      <c r="G278" t="s">
        <v>2006</v>
      </c>
      <c r="H278" t="s">
        <v>2011</v>
      </c>
      <c r="I278" t="s">
        <v>2013</v>
      </c>
      <c r="J278" s="4" t="s">
        <v>2032</v>
      </c>
      <c r="K278" t="s">
        <v>2047</v>
      </c>
      <c r="L278">
        <v>25</v>
      </c>
      <c r="M278" t="s">
        <v>2018</v>
      </c>
      <c r="N278">
        <v>8</v>
      </c>
    </row>
    <row r="279" spans="1:14" x14ac:dyDescent="0.3">
      <c r="A279" t="s">
        <v>288</v>
      </c>
      <c r="B279" t="s">
        <v>1288</v>
      </c>
      <c r="C279" s="3">
        <v>45046</v>
      </c>
      <c r="D279" s="3">
        <v>45623</v>
      </c>
      <c r="E279">
        <v>77</v>
      </c>
      <c r="F279" t="str">
        <f t="shared" si="4"/>
        <v>Senior</v>
      </c>
      <c r="G279" t="s">
        <v>2006</v>
      </c>
      <c r="H279" t="s">
        <v>2008</v>
      </c>
      <c r="I279" t="s">
        <v>2012</v>
      </c>
      <c r="J279" t="s">
        <v>2015</v>
      </c>
      <c r="K279" t="s">
        <v>2028</v>
      </c>
      <c r="L279">
        <v>202</v>
      </c>
      <c r="M279" t="s">
        <v>2018</v>
      </c>
      <c r="N279">
        <v>10</v>
      </c>
    </row>
    <row r="280" spans="1:14" x14ac:dyDescent="0.3">
      <c r="A280" t="s">
        <v>289</v>
      </c>
      <c r="B280" t="s">
        <v>1289</v>
      </c>
      <c r="C280" s="3">
        <v>45358</v>
      </c>
      <c r="D280" s="3">
        <v>45821</v>
      </c>
      <c r="E280">
        <v>41</v>
      </c>
      <c r="F280" t="str">
        <f t="shared" si="4"/>
        <v>Adult</v>
      </c>
      <c r="G280" t="s">
        <v>2007</v>
      </c>
      <c r="H280" t="s">
        <v>2010</v>
      </c>
      <c r="I280" t="s">
        <v>2012</v>
      </c>
      <c r="J280" t="s">
        <v>2014</v>
      </c>
      <c r="K280" t="s">
        <v>2025</v>
      </c>
      <c r="L280">
        <v>4</v>
      </c>
      <c r="M280" t="s">
        <v>2018</v>
      </c>
      <c r="N280">
        <v>2</v>
      </c>
    </row>
    <row r="281" spans="1:14" x14ac:dyDescent="0.3">
      <c r="A281" t="s">
        <v>290</v>
      </c>
      <c r="B281" t="s">
        <v>1290</v>
      </c>
      <c r="C281" s="3">
        <v>45451</v>
      </c>
      <c r="D281" s="3">
        <v>45813</v>
      </c>
      <c r="E281">
        <v>28</v>
      </c>
      <c r="F281" t="str">
        <f t="shared" si="4"/>
        <v>Adult</v>
      </c>
      <c r="G281" t="s">
        <v>2006</v>
      </c>
      <c r="H281" t="s">
        <v>2010</v>
      </c>
      <c r="I281" t="s">
        <v>2013</v>
      </c>
      <c r="J281" s="4" t="s">
        <v>2032</v>
      </c>
      <c r="K281" t="s">
        <v>2025</v>
      </c>
      <c r="L281">
        <v>12</v>
      </c>
      <c r="M281" t="s">
        <v>2018</v>
      </c>
      <c r="N281">
        <v>7</v>
      </c>
    </row>
    <row r="282" spans="1:14" x14ac:dyDescent="0.3">
      <c r="A282" t="s">
        <v>291</v>
      </c>
      <c r="B282" t="s">
        <v>1291</v>
      </c>
      <c r="C282" s="3">
        <v>45583</v>
      </c>
      <c r="D282" s="3">
        <v>45796</v>
      </c>
      <c r="E282">
        <v>25</v>
      </c>
      <c r="F282" t="str">
        <f t="shared" si="4"/>
        <v>Adult</v>
      </c>
      <c r="G282" t="s">
        <v>2006</v>
      </c>
      <c r="H282" t="s">
        <v>2010</v>
      </c>
      <c r="I282" t="s">
        <v>2012</v>
      </c>
      <c r="J282" t="s">
        <v>2015</v>
      </c>
      <c r="K282" t="s">
        <v>2028</v>
      </c>
      <c r="L282">
        <v>29</v>
      </c>
      <c r="M282" t="s">
        <v>2018</v>
      </c>
      <c r="N282">
        <v>6</v>
      </c>
    </row>
    <row r="283" spans="1:14" x14ac:dyDescent="0.3">
      <c r="A283" t="s">
        <v>292</v>
      </c>
      <c r="B283" t="s">
        <v>1292</v>
      </c>
      <c r="C283" s="3">
        <v>45289</v>
      </c>
      <c r="D283" s="3">
        <v>45550</v>
      </c>
      <c r="E283">
        <v>44</v>
      </c>
      <c r="F283" t="str">
        <f t="shared" si="4"/>
        <v>Adult</v>
      </c>
      <c r="G283" t="s">
        <v>2007</v>
      </c>
      <c r="H283" t="s">
        <v>2009</v>
      </c>
      <c r="I283" t="s">
        <v>2012</v>
      </c>
      <c r="J283" t="s">
        <v>2016</v>
      </c>
      <c r="K283" t="s">
        <v>2047</v>
      </c>
      <c r="L283">
        <v>275</v>
      </c>
      <c r="M283" t="s">
        <v>2019</v>
      </c>
      <c r="N283">
        <v>6</v>
      </c>
    </row>
    <row r="284" spans="1:14" x14ac:dyDescent="0.3">
      <c r="A284" t="s">
        <v>293</v>
      </c>
      <c r="B284" t="s">
        <v>1293</v>
      </c>
      <c r="C284" s="3">
        <v>44951</v>
      </c>
      <c r="D284" s="3">
        <v>45475</v>
      </c>
      <c r="E284">
        <v>39</v>
      </c>
      <c r="F284" t="str">
        <f t="shared" si="4"/>
        <v>Adult</v>
      </c>
      <c r="G284" t="s">
        <v>2006</v>
      </c>
      <c r="H284" t="s">
        <v>2011</v>
      </c>
      <c r="I284" t="s">
        <v>2012</v>
      </c>
      <c r="J284" t="s">
        <v>2017</v>
      </c>
      <c r="K284" t="s">
        <v>2025</v>
      </c>
      <c r="L284">
        <v>350</v>
      </c>
      <c r="M284" t="s">
        <v>2018</v>
      </c>
      <c r="N284">
        <v>5</v>
      </c>
    </row>
    <row r="285" spans="1:14" x14ac:dyDescent="0.3">
      <c r="A285" t="s">
        <v>294</v>
      </c>
      <c r="B285" t="s">
        <v>1294</v>
      </c>
      <c r="C285" s="3">
        <v>45387</v>
      </c>
      <c r="D285" s="3">
        <v>45589</v>
      </c>
      <c r="E285">
        <v>60</v>
      </c>
      <c r="F285" t="str">
        <f t="shared" si="4"/>
        <v>Senior</v>
      </c>
      <c r="G285" t="s">
        <v>2007</v>
      </c>
      <c r="H285" t="s">
        <v>2010</v>
      </c>
      <c r="I285" t="s">
        <v>2012</v>
      </c>
      <c r="J285" t="s">
        <v>2016</v>
      </c>
      <c r="K285" t="s">
        <v>2026</v>
      </c>
      <c r="L285">
        <v>236</v>
      </c>
      <c r="M285" t="s">
        <v>2019</v>
      </c>
      <c r="N285">
        <v>9</v>
      </c>
    </row>
    <row r="286" spans="1:14" x14ac:dyDescent="0.3">
      <c r="A286" t="s">
        <v>295</v>
      </c>
      <c r="B286" t="s">
        <v>1295</v>
      </c>
      <c r="C286" s="3">
        <v>45008</v>
      </c>
      <c r="D286" s="3">
        <v>45641</v>
      </c>
      <c r="E286">
        <v>25</v>
      </c>
      <c r="F286" t="str">
        <f t="shared" si="4"/>
        <v>Adult</v>
      </c>
      <c r="G286" t="s">
        <v>2006</v>
      </c>
      <c r="H286" t="s">
        <v>2008</v>
      </c>
      <c r="I286" t="s">
        <v>2013</v>
      </c>
      <c r="J286" s="4" t="s">
        <v>2032</v>
      </c>
      <c r="K286" t="s">
        <v>2025</v>
      </c>
      <c r="L286">
        <v>184</v>
      </c>
      <c r="M286" t="s">
        <v>2018</v>
      </c>
      <c r="N286">
        <v>8</v>
      </c>
    </row>
    <row r="287" spans="1:14" x14ac:dyDescent="0.3">
      <c r="A287" t="s">
        <v>296</v>
      </c>
      <c r="B287" t="s">
        <v>1296</v>
      </c>
      <c r="C287" s="3">
        <v>44821</v>
      </c>
      <c r="D287" s="3">
        <v>45541</v>
      </c>
      <c r="E287">
        <v>57</v>
      </c>
      <c r="F287" t="str">
        <f t="shared" si="4"/>
        <v>Senior</v>
      </c>
      <c r="G287" t="s">
        <v>2007</v>
      </c>
      <c r="H287" t="s">
        <v>2008</v>
      </c>
      <c r="I287" t="s">
        <v>2012</v>
      </c>
      <c r="J287" t="s">
        <v>2017</v>
      </c>
      <c r="K287" t="s">
        <v>2028</v>
      </c>
      <c r="L287">
        <v>284</v>
      </c>
      <c r="M287" t="s">
        <v>2018</v>
      </c>
      <c r="N287">
        <v>10</v>
      </c>
    </row>
    <row r="288" spans="1:14" x14ac:dyDescent="0.3">
      <c r="A288" t="s">
        <v>297</v>
      </c>
      <c r="B288" t="s">
        <v>1297</v>
      </c>
      <c r="C288" s="3">
        <v>45138</v>
      </c>
      <c r="D288" s="3">
        <v>45724</v>
      </c>
      <c r="E288">
        <v>64</v>
      </c>
      <c r="F288" t="str">
        <f t="shared" si="4"/>
        <v>Senior</v>
      </c>
      <c r="G288" t="s">
        <v>2007</v>
      </c>
      <c r="H288" t="s">
        <v>2011</v>
      </c>
      <c r="I288" t="s">
        <v>2013</v>
      </c>
      <c r="J288" s="4" t="s">
        <v>2032</v>
      </c>
      <c r="K288" t="s">
        <v>2025</v>
      </c>
      <c r="L288">
        <v>101</v>
      </c>
      <c r="M288" t="s">
        <v>2019</v>
      </c>
      <c r="N288">
        <v>4</v>
      </c>
    </row>
    <row r="289" spans="1:14" x14ac:dyDescent="0.3">
      <c r="A289" t="s">
        <v>298</v>
      </c>
      <c r="B289" t="s">
        <v>1298</v>
      </c>
      <c r="C289" s="3">
        <v>44887</v>
      </c>
      <c r="D289" s="3">
        <v>45614</v>
      </c>
      <c r="E289">
        <v>36</v>
      </c>
      <c r="F289" t="str">
        <f t="shared" si="4"/>
        <v>Adult</v>
      </c>
      <c r="G289" t="s">
        <v>2006</v>
      </c>
      <c r="H289" t="s">
        <v>2008</v>
      </c>
      <c r="I289" t="s">
        <v>2013</v>
      </c>
      <c r="J289" s="4" t="s">
        <v>2032</v>
      </c>
      <c r="K289" t="s">
        <v>2028</v>
      </c>
      <c r="L289">
        <v>211</v>
      </c>
      <c r="M289" t="s">
        <v>2018</v>
      </c>
      <c r="N289">
        <v>2</v>
      </c>
    </row>
    <row r="290" spans="1:14" x14ac:dyDescent="0.3">
      <c r="A290" t="s">
        <v>299</v>
      </c>
      <c r="B290" t="s">
        <v>1299</v>
      </c>
      <c r="C290" s="3">
        <v>45012</v>
      </c>
      <c r="D290" s="3">
        <v>45461</v>
      </c>
      <c r="E290">
        <v>56</v>
      </c>
      <c r="F290" t="str">
        <f t="shared" si="4"/>
        <v>Senior</v>
      </c>
      <c r="G290" t="s">
        <v>2007</v>
      </c>
      <c r="H290" t="s">
        <v>2010</v>
      </c>
      <c r="I290" t="s">
        <v>2012</v>
      </c>
      <c r="J290" t="s">
        <v>2017</v>
      </c>
      <c r="K290" t="s">
        <v>2047</v>
      </c>
      <c r="L290">
        <v>364</v>
      </c>
      <c r="M290" t="s">
        <v>2019</v>
      </c>
      <c r="N290">
        <v>9</v>
      </c>
    </row>
    <row r="291" spans="1:14" x14ac:dyDescent="0.3">
      <c r="A291" t="s">
        <v>300</v>
      </c>
      <c r="B291" t="s">
        <v>1300</v>
      </c>
      <c r="C291" s="3">
        <v>45200</v>
      </c>
      <c r="D291" s="3">
        <v>45525</v>
      </c>
      <c r="E291">
        <v>44</v>
      </c>
      <c r="F291" t="str">
        <f t="shared" si="4"/>
        <v>Adult</v>
      </c>
      <c r="G291" t="s">
        <v>2006</v>
      </c>
      <c r="H291" t="s">
        <v>2008</v>
      </c>
      <c r="I291" t="s">
        <v>2013</v>
      </c>
      <c r="J291" s="4" t="s">
        <v>2032</v>
      </c>
      <c r="K291" t="s">
        <v>2028</v>
      </c>
      <c r="L291">
        <v>300</v>
      </c>
      <c r="M291" t="s">
        <v>2019</v>
      </c>
      <c r="N291">
        <v>7</v>
      </c>
    </row>
    <row r="292" spans="1:14" x14ac:dyDescent="0.3">
      <c r="A292" t="s">
        <v>301</v>
      </c>
      <c r="B292" t="s">
        <v>1301</v>
      </c>
      <c r="C292" s="3">
        <v>45247</v>
      </c>
      <c r="D292" s="3">
        <v>45539</v>
      </c>
      <c r="E292">
        <v>25</v>
      </c>
      <c r="F292" t="str">
        <f t="shared" si="4"/>
        <v>Adult</v>
      </c>
      <c r="G292" t="s">
        <v>2007</v>
      </c>
      <c r="H292" t="s">
        <v>2008</v>
      </c>
      <c r="I292" t="s">
        <v>2012</v>
      </c>
      <c r="J292" t="s">
        <v>2015</v>
      </c>
      <c r="K292" t="s">
        <v>2047</v>
      </c>
      <c r="L292">
        <v>286</v>
      </c>
      <c r="M292" t="s">
        <v>2018</v>
      </c>
      <c r="N292">
        <v>3</v>
      </c>
    </row>
    <row r="293" spans="1:14" x14ac:dyDescent="0.3">
      <c r="A293" t="s">
        <v>302</v>
      </c>
      <c r="B293" t="s">
        <v>1302</v>
      </c>
      <c r="C293" s="3">
        <v>44820</v>
      </c>
      <c r="D293" s="3">
        <v>45507</v>
      </c>
      <c r="E293">
        <v>57</v>
      </c>
      <c r="F293" t="str">
        <f t="shared" si="4"/>
        <v>Senior</v>
      </c>
      <c r="G293" t="s">
        <v>2006</v>
      </c>
      <c r="H293" t="s">
        <v>2008</v>
      </c>
      <c r="I293" t="s">
        <v>2012</v>
      </c>
      <c r="J293" t="s">
        <v>2014</v>
      </c>
      <c r="K293" t="s">
        <v>2027</v>
      </c>
      <c r="L293">
        <v>318</v>
      </c>
      <c r="M293" t="s">
        <v>2018</v>
      </c>
      <c r="N293">
        <v>9</v>
      </c>
    </row>
    <row r="294" spans="1:14" x14ac:dyDescent="0.3">
      <c r="A294" t="s">
        <v>303</v>
      </c>
      <c r="B294" t="s">
        <v>1303</v>
      </c>
      <c r="C294" s="3">
        <v>45477</v>
      </c>
      <c r="D294" s="3">
        <v>45801</v>
      </c>
      <c r="E294">
        <v>52</v>
      </c>
      <c r="F294" t="str">
        <f t="shared" si="4"/>
        <v>Senior</v>
      </c>
      <c r="G294" t="s">
        <v>2007</v>
      </c>
      <c r="H294" t="s">
        <v>2010</v>
      </c>
      <c r="I294" t="s">
        <v>2013</v>
      </c>
      <c r="J294" s="4" t="s">
        <v>2032</v>
      </c>
      <c r="K294" t="s">
        <v>2027</v>
      </c>
      <c r="L294">
        <v>24</v>
      </c>
      <c r="M294" t="s">
        <v>2018</v>
      </c>
      <c r="N294">
        <v>9</v>
      </c>
    </row>
    <row r="295" spans="1:14" x14ac:dyDescent="0.3">
      <c r="A295" t="s">
        <v>304</v>
      </c>
      <c r="B295" t="s">
        <v>1304</v>
      </c>
      <c r="C295" s="3">
        <v>44875</v>
      </c>
      <c r="D295" s="3">
        <v>45505</v>
      </c>
      <c r="E295">
        <v>25</v>
      </c>
      <c r="F295" t="str">
        <f t="shared" si="4"/>
        <v>Adult</v>
      </c>
      <c r="G295" t="s">
        <v>2007</v>
      </c>
      <c r="H295" t="s">
        <v>2009</v>
      </c>
      <c r="I295" t="s">
        <v>2013</v>
      </c>
      <c r="J295" s="4" t="s">
        <v>2032</v>
      </c>
      <c r="K295" t="s">
        <v>2027</v>
      </c>
      <c r="L295">
        <v>320</v>
      </c>
      <c r="M295" t="s">
        <v>2019</v>
      </c>
      <c r="N295">
        <v>9</v>
      </c>
    </row>
    <row r="296" spans="1:14" x14ac:dyDescent="0.3">
      <c r="A296" t="s">
        <v>305</v>
      </c>
      <c r="B296" t="s">
        <v>1305</v>
      </c>
      <c r="C296" s="3">
        <v>44998</v>
      </c>
      <c r="D296" s="3">
        <v>45550</v>
      </c>
      <c r="E296">
        <v>14</v>
      </c>
      <c r="F296" t="str">
        <f t="shared" si="4"/>
        <v>Teenage</v>
      </c>
      <c r="G296" t="s">
        <v>2006</v>
      </c>
      <c r="H296" t="s">
        <v>2010</v>
      </c>
      <c r="I296" t="s">
        <v>2012</v>
      </c>
      <c r="J296" t="s">
        <v>2017</v>
      </c>
      <c r="K296" t="s">
        <v>2027</v>
      </c>
      <c r="L296">
        <v>275</v>
      </c>
      <c r="M296" t="s">
        <v>2018</v>
      </c>
      <c r="N296">
        <v>8</v>
      </c>
    </row>
    <row r="297" spans="1:14" x14ac:dyDescent="0.3">
      <c r="A297" t="s">
        <v>306</v>
      </c>
      <c r="B297" t="s">
        <v>1306</v>
      </c>
      <c r="C297" s="3">
        <v>44829</v>
      </c>
      <c r="D297" s="3">
        <v>45480</v>
      </c>
      <c r="E297">
        <v>57</v>
      </c>
      <c r="F297" t="str">
        <f t="shared" si="4"/>
        <v>Senior</v>
      </c>
      <c r="G297" t="s">
        <v>2006</v>
      </c>
      <c r="H297" t="s">
        <v>2011</v>
      </c>
      <c r="I297" t="s">
        <v>2013</v>
      </c>
      <c r="J297" s="4" t="s">
        <v>2032</v>
      </c>
      <c r="K297" t="s">
        <v>2028</v>
      </c>
      <c r="L297">
        <v>345</v>
      </c>
      <c r="M297" t="s">
        <v>2018</v>
      </c>
      <c r="N297">
        <v>4</v>
      </c>
    </row>
    <row r="298" spans="1:14" x14ac:dyDescent="0.3">
      <c r="A298" t="s">
        <v>307</v>
      </c>
      <c r="B298" t="s">
        <v>1307</v>
      </c>
      <c r="C298" s="3">
        <v>45312</v>
      </c>
      <c r="D298" s="3">
        <v>45808</v>
      </c>
      <c r="E298">
        <v>20</v>
      </c>
      <c r="F298" t="str">
        <f t="shared" si="4"/>
        <v>Adult</v>
      </c>
      <c r="G298" t="s">
        <v>2007</v>
      </c>
      <c r="H298" t="s">
        <v>2008</v>
      </c>
      <c r="I298" t="s">
        <v>2013</v>
      </c>
      <c r="J298" s="4" t="s">
        <v>2032</v>
      </c>
      <c r="K298" t="s">
        <v>2026</v>
      </c>
      <c r="L298">
        <v>17</v>
      </c>
      <c r="M298" t="s">
        <v>2019</v>
      </c>
      <c r="N298">
        <v>3</v>
      </c>
    </row>
    <row r="299" spans="1:14" x14ac:dyDescent="0.3">
      <c r="A299" t="s">
        <v>308</v>
      </c>
      <c r="B299" t="s">
        <v>1308</v>
      </c>
      <c r="C299" s="3">
        <v>45132</v>
      </c>
      <c r="D299" s="3">
        <v>45574</v>
      </c>
      <c r="E299">
        <v>50</v>
      </c>
      <c r="F299" t="str">
        <f t="shared" si="4"/>
        <v>Senior</v>
      </c>
      <c r="G299" t="s">
        <v>2006</v>
      </c>
      <c r="H299" t="s">
        <v>2008</v>
      </c>
      <c r="I299" t="s">
        <v>2012</v>
      </c>
      <c r="J299" t="s">
        <v>2014</v>
      </c>
      <c r="K299" t="s">
        <v>2025</v>
      </c>
      <c r="L299">
        <v>251</v>
      </c>
      <c r="M299" t="s">
        <v>2018</v>
      </c>
      <c r="N299">
        <v>5</v>
      </c>
    </row>
    <row r="300" spans="1:14" x14ac:dyDescent="0.3">
      <c r="A300" t="s">
        <v>309</v>
      </c>
      <c r="B300" t="s">
        <v>1309</v>
      </c>
      <c r="C300" s="3">
        <v>44975</v>
      </c>
      <c r="D300" s="3">
        <v>45579</v>
      </c>
      <c r="E300">
        <v>41</v>
      </c>
      <c r="F300" t="str">
        <f t="shared" si="4"/>
        <v>Adult</v>
      </c>
      <c r="G300" t="s">
        <v>2006</v>
      </c>
      <c r="H300" t="s">
        <v>2011</v>
      </c>
      <c r="I300" t="s">
        <v>2013</v>
      </c>
      <c r="J300" s="4" t="s">
        <v>2032</v>
      </c>
      <c r="K300" t="s">
        <v>2026</v>
      </c>
      <c r="L300">
        <v>246</v>
      </c>
      <c r="M300" t="s">
        <v>2018</v>
      </c>
      <c r="N300">
        <v>10</v>
      </c>
    </row>
    <row r="301" spans="1:14" x14ac:dyDescent="0.3">
      <c r="A301" t="s">
        <v>310</v>
      </c>
      <c r="B301" t="s">
        <v>1310</v>
      </c>
      <c r="C301" s="3">
        <v>44853</v>
      </c>
      <c r="D301" s="3">
        <v>45572</v>
      </c>
      <c r="E301">
        <v>33</v>
      </c>
      <c r="F301" t="str">
        <f t="shared" si="4"/>
        <v>Adult</v>
      </c>
      <c r="G301" t="s">
        <v>2006</v>
      </c>
      <c r="H301" t="s">
        <v>2008</v>
      </c>
      <c r="I301" t="s">
        <v>2012</v>
      </c>
      <c r="J301" t="s">
        <v>2016</v>
      </c>
      <c r="K301" t="s">
        <v>2025</v>
      </c>
      <c r="L301">
        <v>253</v>
      </c>
      <c r="M301" t="s">
        <v>2018</v>
      </c>
      <c r="N301">
        <v>6</v>
      </c>
    </row>
    <row r="302" spans="1:14" x14ac:dyDescent="0.3">
      <c r="A302" t="s">
        <v>311</v>
      </c>
      <c r="B302" t="s">
        <v>1311</v>
      </c>
      <c r="C302" s="3">
        <v>45632</v>
      </c>
      <c r="D302" s="3">
        <v>45744</v>
      </c>
      <c r="E302">
        <v>32</v>
      </c>
      <c r="F302" t="str">
        <f t="shared" si="4"/>
        <v>Adult</v>
      </c>
      <c r="G302" t="s">
        <v>2007</v>
      </c>
      <c r="H302" t="s">
        <v>2011</v>
      </c>
      <c r="I302" t="s">
        <v>2012</v>
      </c>
      <c r="J302" t="s">
        <v>2017</v>
      </c>
      <c r="K302" t="s">
        <v>2025</v>
      </c>
      <c r="L302">
        <v>81</v>
      </c>
      <c r="M302" t="s">
        <v>2019</v>
      </c>
      <c r="N302">
        <v>1</v>
      </c>
    </row>
    <row r="303" spans="1:14" x14ac:dyDescent="0.3">
      <c r="A303" t="s">
        <v>312</v>
      </c>
      <c r="B303" t="s">
        <v>1312</v>
      </c>
      <c r="C303" s="3">
        <v>45427</v>
      </c>
      <c r="D303" s="3">
        <v>45652</v>
      </c>
      <c r="E303">
        <v>66</v>
      </c>
      <c r="F303" t="str">
        <f t="shared" si="4"/>
        <v>Senior</v>
      </c>
      <c r="G303" t="s">
        <v>2006</v>
      </c>
      <c r="H303" t="s">
        <v>2011</v>
      </c>
      <c r="I303" t="s">
        <v>2012</v>
      </c>
      <c r="J303" t="s">
        <v>2016</v>
      </c>
      <c r="K303" t="s">
        <v>2028</v>
      </c>
      <c r="L303">
        <v>173</v>
      </c>
      <c r="M303" t="s">
        <v>2018</v>
      </c>
      <c r="N303">
        <v>10</v>
      </c>
    </row>
    <row r="304" spans="1:14" x14ac:dyDescent="0.3">
      <c r="A304" t="s">
        <v>313</v>
      </c>
      <c r="B304" t="s">
        <v>1313</v>
      </c>
      <c r="C304" s="3">
        <v>44904</v>
      </c>
      <c r="D304" s="3">
        <v>45577</v>
      </c>
      <c r="E304">
        <v>20</v>
      </c>
      <c r="F304" t="str">
        <f t="shared" si="4"/>
        <v>Adult</v>
      </c>
      <c r="G304" t="s">
        <v>2007</v>
      </c>
      <c r="H304" t="s">
        <v>2011</v>
      </c>
      <c r="I304" t="s">
        <v>2013</v>
      </c>
      <c r="J304" s="4" t="s">
        <v>2032</v>
      </c>
      <c r="K304" t="s">
        <v>2047</v>
      </c>
      <c r="L304">
        <v>248</v>
      </c>
      <c r="M304" t="s">
        <v>2018</v>
      </c>
      <c r="N304">
        <v>2</v>
      </c>
    </row>
    <row r="305" spans="1:14" x14ac:dyDescent="0.3">
      <c r="A305" t="s">
        <v>314</v>
      </c>
      <c r="B305" t="s">
        <v>1314</v>
      </c>
      <c r="C305" s="3">
        <v>45284</v>
      </c>
      <c r="D305" s="3">
        <v>45634</v>
      </c>
      <c r="E305">
        <v>26</v>
      </c>
      <c r="F305" t="str">
        <f t="shared" si="4"/>
        <v>Adult</v>
      </c>
      <c r="G305" t="s">
        <v>2007</v>
      </c>
      <c r="H305" t="s">
        <v>2011</v>
      </c>
      <c r="I305" t="s">
        <v>2013</v>
      </c>
      <c r="J305" s="4" t="s">
        <v>2032</v>
      </c>
      <c r="K305" t="s">
        <v>2027</v>
      </c>
      <c r="L305">
        <v>191</v>
      </c>
      <c r="M305" t="s">
        <v>2018</v>
      </c>
      <c r="N305">
        <v>9</v>
      </c>
    </row>
    <row r="306" spans="1:14" x14ac:dyDescent="0.3">
      <c r="A306" t="s">
        <v>315</v>
      </c>
      <c r="B306" t="s">
        <v>1315</v>
      </c>
      <c r="C306" s="3">
        <v>45282</v>
      </c>
      <c r="D306" s="3">
        <v>45820</v>
      </c>
      <c r="E306">
        <v>40</v>
      </c>
      <c r="F306" t="str">
        <f t="shared" si="4"/>
        <v>Adult</v>
      </c>
      <c r="G306" t="s">
        <v>2007</v>
      </c>
      <c r="H306" t="s">
        <v>2009</v>
      </c>
      <c r="I306" t="s">
        <v>2012</v>
      </c>
      <c r="J306" t="s">
        <v>2016</v>
      </c>
      <c r="K306" t="s">
        <v>2025</v>
      </c>
      <c r="L306">
        <v>5</v>
      </c>
      <c r="M306" t="s">
        <v>2018</v>
      </c>
      <c r="N306">
        <v>1</v>
      </c>
    </row>
    <row r="307" spans="1:14" x14ac:dyDescent="0.3">
      <c r="A307" t="s">
        <v>316</v>
      </c>
      <c r="B307" t="s">
        <v>1316</v>
      </c>
      <c r="C307" s="3">
        <v>45699</v>
      </c>
      <c r="D307" s="3">
        <v>45798</v>
      </c>
      <c r="E307">
        <v>18</v>
      </c>
      <c r="F307" t="str">
        <f t="shared" si="4"/>
        <v>Adult</v>
      </c>
      <c r="G307" t="s">
        <v>2007</v>
      </c>
      <c r="H307" t="s">
        <v>2010</v>
      </c>
      <c r="I307" t="s">
        <v>2012</v>
      </c>
      <c r="J307" t="s">
        <v>2017</v>
      </c>
      <c r="K307" t="s">
        <v>2025</v>
      </c>
      <c r="L307">
        <v>27</v>
      </c>
      <c r="M307" t="s">
        <v>2018</v>
      </c>
      <c r="N307">
        <v>4</v>
      </c>
    </row>
    <row r="308" spans="1:14" x14ac:dyDescent="0.3">
      <c r="A308" t="s">
        <v>317</v>
      </c>
      <c r="B308" t="s">
        <v>1317</v>
      </c>
      <c r="C308" s="3">
        <v>45496</v>
      </c>
      <c r="D308" s="3">
        <v>45697</v>
      </c>
      <c r="E308">
        <v>33</v>
      </c>
      <c r="F308" t="str">
        <f t="shared" si="4"/>
        <v>Adult</v>
      </c>
      <c r="G308" t="s">
        <v>2006</v>
      </c>
      <c r="H308" t="s">
        <v>2009</v>
      </c>
      <c r="I308" t="s">
        <v>2012</v>
      </c>
      <c r="J308" t="s">
        <v>2016</v>
      </c>
      <c r="K308" t="s">
        <v>2025</v>
      </c>
      <c r="L308">
        <v>128</v>
      </c>
      <c r="M308" t="s">
        <v>2018</v>
      </c>
      <c r="N308">
        <v>7</v>
      </c>
    </row>
    <row r="309" spans="1:14" x14ac:dyDescent="0.3">
      <c r="A309" t="s">
        <v>318</v>
      </c>
      <c r="B309" t="s">
        <v>1318</v>
      </c>
      <c r="C309" s="3">
        <v>45354</v>
      </c>
      <c r="D309" s="3">
        <v>45677</v>
      </c>
      <c r="E309">
        <v>41</v>
      </c>
      <c r="F309" t="str">
        <f t="shared" si="4"/>
        <v>Adult</v>
      </c>
      <c r="G309" t="s">
        <v>2007</v>
      </c>
      <c r="H309" t="s">
        <v>2010</v>
      </c>
      <c r="I309" t="s">
        <v>2012</v>
      </c>
      <c r="J309" t="s">
        <v>2016</v>
      </c>
      <c r="K309" t="s">
        <v>2047</v>
      </c>
      <c r="L309">
        <v>148</v>
      </c>
      <c r="M309" t="s">
        <v>2018</v>
      </c>
      <c r="N309">
        <v>9</v>
      </c>
    </row>
    <row r="310" spans="1:14" x14ac:dyDescent="0.3">
      <c r="A310" t="s">
        <v>319</v>
      </c>
      <c r="B310" t="s">
        <v>1319</v>
      </c>
      <c r="C310" s="3">
        <v>45142</v>
      </c>
      <c r="D310" s="3">
        <v>45797</v>
      </c>
      <c r="E310">
        <v>24</v>
      </c>
      <c r="F310" t="str">
        <f t="shared" si="4"/>
        <v>Adult</v>
      </c>
      <c r="G310" t="s">
        <v>2006</v>
      </c>
      <c r="H310" t="s">
        <v>2009</v>
      </c>
      <c r="I310" t="s">
        <v>2013</v>
      </c>
      <c r="J310" s="4" t="s">
        <v>2032</v>
      </c>
      <c r="K310" t="s">
        <v>2028</v>
      </c>
      <c r="L310">
        <v>28</v>
      </c>
      <c r="M310" t="s">
        <v>2018</v>
      </c>
      <c r="N310">
        <v>10</v>
      </c>
    </row>
    <row r="311" spans="1:14" x14ac:dyDescent="0.3">
      <c r="A311" t="s">
        <v>320</v>
      </c>
      <c r="B311" t="s">
        <v>1320</v>
      </c>
      <c r="C311" s="3">
        <v>45067</v>
      </c>
      <c r="D311" s="3">
        <v>45743</v>
      </c>
      <c r="E311">
        <v>52</v>
      </c>
      <c r="F311" t="str">
        <f t="shared" si="4"/>
        <v>Senior</v>
      </c>
      <c r="G311" t="s">
        <v>2006</v>
      </c>
      <c r="H311" t="s">
        <v>2008</v>
      </c>
      <c r="I311" t="s">
        <v>2013</v>
      </c>
      <c r="J311" s="4" t="s">
        <v>2032</v>
      </c>
      <c r="K311" t="s">
        <v>2025</v>
      </c>
      <c r="L311">
        <v>82</v>
      </c>
      <c r="M311" t="s">
        <v>2018</v>
      </c>
      <c r="N311">
        <v>5</v>
      </c>
    </row>
    <row r="312" spans="1:14" x14ac:dyDescent="0.3">
      <c r="A312" t="s">
        <v>321</v>
      </c>
      <c r="B312" t="s">
        <v>1321</v>
      </c>
      <c r="C312" s="3">
        <v>45362</v>
      </c>
      <c r="D312" s="3">
        <v>45552</v>
      </c>
      <c r="E312">
        <v>23</v>
      </c>
      <c r="F312" t="str">
        <f t="shared" si="4"/>
        <v>Adult</v>
      </c>
      <c r="G312" t="s">
        <v>2006</v>
      </c>
      <c r="H312" t="s">
        <v>2008</v>
      </c>
      <c r="I312" t="s">
        <v>2013</v>
      </c>
      <c r="J312" s="4" t="s">
        <v>2032</v>
      </c>
      <c r="K312" t="s">
        <v>2026</v>
      </c>
      <c r="L312">
        <v>273</v>
      </c>
      <c r="M312" t="s">
        <v>2018</v>
      </c>
      <c r="N312">
        <v>6</v>
      </c>
    </row>
    <row r="313" spans="1:14" x14ac:dyDescent="0.3">
      <c r="A313" t="s">
        <v>322</v>
      </c>
      <c r="B313" t="s">
        <v>1322</v>
      </c>
      <c r="C313" s="3">
        <v>45356</v>
      </c>
      <c r="D313" s="3">
        <v>45577</v>
      </c>
      <c r="E313">
        <v>42</v>
      </c>
      <c r="F313" t="str">
        <f t="shared" si="4"/>
        <v>Adult</v>
      </c>
      <c r="G313" t="s">
        <v>2007</v>
      </c>
      <c r="H313" t="s">
        <v>2011</v>
      </c>
      <c r="I313" t="s">
        <v>2012</v>
      </c>
      <c r="J313" t="s">
        <v>2014</v>
      </c>
      <c r="K313" t="s">
        <v>2027</v>
      </c>
      <c r="L313">
        <v>248</v>
      </c>
      <c r="M313" t="s">
        <v>2018</v>
      </c>
      <c r="N313">
        <v>8</v>
      </c>
    </row>
    <row r="314" spans="1:14" x14ac:dyDescent="0.3">
      <c r="A314" t="s">
        <v>323</v>
      </c>
      <c r="B314" t="s">
        <v>1323</v>
      </c>
      <c r="C314" s="3">
        <v>45182</v>
      </c>
      <c r="D314" s="3">
        <v>45652</v>
      </c>
      <c r="E314">
        <v>24</v>
      </c>
      <c r="F314" t="str">
        <f t="shared" si="4"/>
        <v>Adult</v>
      </c>
      <c r="G314" t="s">
        <v>2007</v>
      </c>
      <c r="H314" t="s">
        <v>2008</v>
      </c>
      <c r="I314" t="s">
        <v>2012</v>
      </c>
      <c r="J314" t="s">
        <v>2017</v>
      </c>
      <c r="K314" t="s">
        <v>2026</v>
      </c>
      <c r="L314">
        <v>173</v>
      </c>
      <c r="M314" t="s">
        <v>2018</v>
      </c>
      <c r="N314">
        <v>8</v>
      </c>
    </row>
    <row r="315" spans="1:14" x14ac:dyDescent="0.3">
      <c r="A315" t="s">
        <v>324</v>
      </c>
      <c r="B315" t="s">
        <v>1324</v>
      </c>
      <c r="C315" s="3">
        <v>45710</v>
      </c>
      <c r="D315" s="3">
        <v>45819</v>
      </c>
      <c r="E315">
        <v>27</v>
      </c>
      <c r="F315" t="str">
        <f t="shared" si="4"/>
        <v>Adult</v>
      </c>
      <c r="G315" t="s">
        <v>2007</v>
      </c>
      <c r="H315" t="s">
        <v>2010</v>
      </c>
      <c r="I315" t="s">
        <v>2012</v>
      </c>
      <c r="J315" t="s">
        <v>2015</v>
      </c>
      <c r="K315" t="s">
        <v>2047</v>
      </c>
      <c r="L315">
        <v>6</v>
      </c>
      <c r="M315" t="s">
        <v>2018</v>
      </c>
      <c r="N315">
        <v>6</v>
      </c>
    </row>
    <row r="316" spans="1:14" x14ac:dyDescent="0.3">
      <c r="A316" t="s">
        <v>325</v>
      </c>
      <c r="B316" t="s">
        <v>1325</v>
      </c>
      <c r="C316" s="3">
        <v>45260</v>
      </c>
      <c r="D316" s="3">
        <v>45818</v>
      </c>
      <c r="E316">
        <v>26</v>
      </c>
      <c r="F316" t="str">
        <f t="shared" si="4"/>
        <v>Adult</v>
      </c>
      <c r="G316" t="s">
        <v>2006</v>
      </c>
      <c r="H316" t="s">
        <v>2011</v>
      </c>
      <c r="I316" t="s">
        <v>2012</v>
      </c>
      <c r="J316" t="s">
        <v>2015</v>
      </c>
      <c r="K316" t="s">
        <v>2028</v>
      </c>
      <c r="L316">
        <v>7</v>
      </c>
      <c r="M316" t="s">
        <v>2018</v>
      </c>
      <c r="N316">
        <v>1</v>
      </c>
    </row>
    <row r="317" spans="1:14" x14ac:dyDescent="0.3">
      <c r="A317" t="s">
        <v>326</v>
      </c>
      <c r="B317" t="s">
        <v>1326</v>
      </c>
      <c r="C317" s="3">
        <v>45532</v>
      </c>
      <c r="D317" s="3">
        <v>45809</v>
      </c>
      <c r="E317">
        <v>13</v>
      </c>
      <c r="F317" t="str">
        <f t="shared" si="4"/>
        <v>Teenage</v>
      </c>
      <c r="G317" t="s">
        <v>2007</v>
      </c>
      <c r="H317" t="s">
        <v>2011</v>
      </c>
      <c r="I317" t="s">
        <v>2013</v>
      </c>
      <c r="J317" s="4" t="s">
        <v>2032</v>
      </c>
      <c r="K317" t="s">
        <v>2028</v>
      </c>
      <c r="L317">
        <v>16</v>
      </c>
      <c r="M317" t="s">
        <v>2018</v>
      </c>
      <c r="N317">
        <v>10</v>
      </c>
    </row>
    <row r="318" spans="1:14" x14ac:dyDescent="0.3">
      <c r="A318" t="s">
        <v>327</v>
      </c>
      <c r="B318" t="s">
        <v>1327</v>
      </c>
      <c r="C318" s="3">
        <v>45449</v>
      </c>
      <c r="D318" s="3">
        <v>45759</v>
      </c>
      <c r="E318">
        <v>25</v>
      </c>
      <c r="F318" t="str">
        <f t="shared" si="4"/>
        <v>Adult</v>
      </c>
      <c r="G318" t="s">
        <v>2006</v>
      </c>
      <c r="H318" t="s">
        <v>2010</v>
      </c>
      <c r="I318" t="s">
        <v>2012</v>
      </c>
      <c r="J318" t="s">
        <v>2015</v>
      </c>
      <c r="K318" t="s">
        <v>2026</v>
      </c>
      <c r="L318">
        <v>66</v>
      </c>
      <c r="M318" t="s">
        <v>2018</v>
      </c>
      <c r="N318">
        <v>4</v>
      </c>
    </row>
    <row r="319" spans="1:14" x14ac:dyDescent="0.3">
      <c r="A319" t="s">
        <v>328</v>
      </c>
      <c r="B319" t="s">
        <v>1328</v>
      </c>
      <c r="C319" s="3">
        <v>45119</v>
      </c>
      <c r="D319" s="3">
        <v>45708</v>
      </c>
      <c r="E319">
        <v>66</v>
      </c>
      <c r="F319" t="str">
        <f t="shared" si="4"/>
        <v>Senior</v>
      </c>
      <c r="G319" t="s">
        <v>2006</v>
      </c>
      <c r="H319" t="s">
        <v>2011</v>
      </c>
      <c r="I319" t="s">
        <v>2013</v>
      </c>
      <c r="J319" s="4" t="s">
        <v>2032</v>
      </c>
      <c r="K319" t="s">
        <v>2025</v>
      </c>
      <c r="L319">
        <v>117</v>
      </c>
      <c r="M319" t="s">
        <v>2018</v>
      </c>
      <c r="N319">
        <v>2</v>
      </c>
    </row>
    <row r="320" spans="1:14" x14ac:dyDescent="0.3">
      <c r="A320" t="s">
        <v>329</v>
      </c>
      <c r="B320" t="s">
        <v>1329</v>
      </c>
      <c r="C320" s="3">
        <v>44884</v>
      </c>
      <c r="D320" s="3">
        <v>45509</v>
      </c>
      <c r="E320">
        <v>33</v>
      </c>
      <c r="F320" t="str">
        <f t="shared" si="4"/>
        <v>Adult</v>
      </c>
      <c r="G320" t="s">
        <v>2006</v>
      </c>
      <c r="H320" t="s">
        <v>2010</v>
      </c>
      <c r="I320" t="s">
        <v>2013</v>
      </c>
      <c r="J320" s="4" t="s">
        <v>2032</v>
      </c>
      <c r="K320" t="s">
        <v>2025</v>
      </c>
      <c r="L320">
        <v>316</v>
      </c>
      <c r="M320" t="s">
        <v>2018</v>
      </c>
      <c r="N320">
        <v>9</v>
      </c>
    </row>
    <row r="321" spans="1:14" x14ac:dyDescent="0.3">
      <c r="A321" t="s">
        <v>330</v>
      </c>
      <c r="B321" t="s">
        <v>1330</v>
      </c>
      <c r="C321" s="3">
        <v>44918</v>
      </c>
      <c r="D321" s="3">
        <v>45601</v>
      </c>
      <c r="E321">
        <v>67</v>
      </c>
      <c r="F321" t="str">
        <f t="shared" si="4"/>
        <v>Senior</v>
      </c>
      <c r="G321" t="s">
        <v>2007</v>
      </c>
      <c r="H321" t="s">
        <v>2010</v>
      </c>
      <c r="I321" t="s">
        <v>2012</v>
      </c>
      <c r="J321" t="s">
        <v>2017</v>
      </c>
      <c r="K321" t="s">
        <v>2025</v>
      </c>
      <c r="L321">
        <v>224</v>
      </c>
      <c r="M321" t="s">
        <v>2019</v>
      </c>
      <c r="N321">
        <v>1</v>
      </c>
    </row>
    <row r="322" spans="1:14" x14ac:dyDescent="0.3">
      <c r="A322" t="s">
        <v>331</v>
      </c>
      <c r="B322" t="s">
        <v>1331</v>
      </c>
      <c r="C322" s="3">
        <v>45327</v>
      </c>
      <c r="D322" s="3">
        <v>45604</v>
      </c>
      <c r="E322">
        <v>24</v>
      </c>
      <c r="F322" t="str">
        <f t="shared" si="4"/>
        <v>Adult</v>
      </c>
      <c r="G322" t="s">
        <v>2006</v>
      </c>
      <c r="H322" t="s">
        <v>2008</v>
      </c>
      <c r="I322" t="s">
        <v>2012</v>
      </c>
      <c r="J322" t="s">
        <v>2017</v>
      </c>
      <c r="K322" t="s">
        <v>2025</v>
      </c>
      <c r="L322">
        <v>221</v>
      </c>
      <c r="M322" t="s">
        <v>2018</v>
      </c>
      <c r="N322">
        <v>3</v>
      </c>
    </row>
    <row r="323" spans="1:14" x14ac:dyDescent="0.3">
      <c r="A323" t="s">
        <v>332</v>
      </c>
      <c r="B323" t="s">
        <v>1332</v>
      </c>
      <c r="C323" s="3">
        <v>45387</v>
      </c>
      <c r="D323" s="3">
        <v>45795</v>
      </c>
      <c r="E323">
        <v>68</v>
      </c>
      <c r="F323" t="str">
        <f t="shared" ref="F323:F386" si="5">IF(E323&gt;=45,"Senior",IF(E323&gt;=18,"Adult","Teenage"))</f>
        <v>Senior</v>
      </c>
      <c r="G323" t="s">
        <v>2006</v>
      </c>
      <c r="H323" t="s">
        <v>2009</v>
      </c>
      <c r="I323" t="s">
        <v>2012</v>
      </c>
      <c r="J323" t="s">
        <v>2017</v>
      </c>
      <c r="K323" t="s">
        <v>2047</v>
      </c>
      <c r="L323">
        <v>30</v>
      </c>
      <c r="M323" t="s">
        <v>2019</v>
      </c>
      <c r="N323">
        <v>7</v>
      </c>
    </row>
    <row r="324" spans="1:14" x14ac:dyDescent="0.3">
      <c r="A324" t="s">
        <v>333</v>
      </c>
      <c r="B324" t="s">
        <v>1333</v>
      </c>
      <c r="C324" s="3">
        <v>45180</v>
      </c>
      <c r="D324" s="3">
        <v>45811</v>
      </c>
      <c r="E324">
        <v>29</v>
      </c>
      <c r="F324" t="str">
        <f t="shared" si="5"/>
        <v>Adult</v>
      </c>
      <c r="G324" t="s">
        <v>2006</v>
      </c>
      <c r="H324" t="s">
        <v>2011</v>
      </c>
      <c r="I324" t="s">
        <v>2012</v>
      </c>
      <c r="J324" t="s">
        <v>2017</v>
      </c>
      <c r="K324" t="s">
        <v>2026</v>
      </c>
      <c r="L324">
        <v>14</v>
      </c>
      <c r="M324" t="s">
        <v>2018</v>
      </c>
      <c r="N324">
        <v>9</v>
      </c>
    </row>
    <row r="325" spans="1:14" x14ac:dyDescent="0.3">
      <c r="A325" t="s">
        <v>334</v>
      </c>
      <c r="B325" t="s">
        <v>1334</v>
      </c>
      <c r="C325" s="3">
        <v>45151</v>
      </c>
      <c r="D325" s="3">
        <v>45590</v>
      </c>
      <c r="E325">
        <v>66</v>
      </c>
      <c r="F325" t="str">
        <f t="shared" si="5"/>
        <v>Senior</v>
      </c>
      <c r="G325" t="s">
        <v>2006</v>
      </c>
      <c r="H325" t="s">
        <v>2008</v>
      </c>
      <c r="I325" t="s">
        <v>2013</v>
      </c>
      <c r="J325" s="4" t="s">
        <v>2032</v>
      </c>
      <c r="K325" t="s">
        <v>2028</v>
      </c>
      <c r="L325">
        <v>235</v>
      </c>
      <c r="M325" t="s">
        <v>2018</v>
      </c>
      <c r="N325">
        <v>1</v>
      </c>
    </row>
    <row r="326" spans="1:14" x14ac:dyDescent="0.3">
      <c r="A326" t="s">
        <v>335</v>
      </c>
      <c r="B326" t="s">
        <v>1335</v>
      </c>
      <c r="C326" s="3">
        <v>45598</v>
      </c>
      <c r="D326" s="3">
        <v>45800</v>
      </c>
      <c r="E326">
        <v>22</v>
      </c>
      <c r="F326" t="str">
        <f t="shared" si="5"/>
        <v>Adult</v>
      </c>
      <c r="G326" t="s">
        <v>2006</v>
      </c>
      <c r="H326" t="s">
        <v>2008</v>
      </c>
      <c r="I326" t="s">
        <v>2012</v>
      </c>
      <c r="J326" t="s">
        <v>2014</v>
      </c>
      <c r="K326" t="s">
        <v>2027</v>
      </c>
      <c r="L326">
        <v>25</v>
      </c>
      <c r="M326" t="s">
        <v>2019</v>
      </c>
      <c r="N326">
        <v>6</v>
      </c>
    </row>
    <row r="327" spans="1:14" x14ac:dyDescent="0.3">
      <c r="A327" t="s">
        <v>336</v>
      </c>
      <c r="B327" t="s">
        <v>1336</v>
      </c>
      <c r="C327" s="3">
        <v>45241</v>
      </c>
      <c r="D327" s="3">
        <v>45806</v>
      </c>
      <c r="E327">
        <v>28</v>
      </c>
      <c r="F327" t="str">
        <f t="shared" si="5"/>
        <v>Adult</v>
      </c>
      <c r="G327" t="s">
        <v>2007</v>
      </c>
      <c r="H327" t="s">
        <v>2009</v>
      </c>
      <c r="I327" t="s">
        <v>2012</v>
      </c>
      <c r="J327" t="s">
        <v>2016</v>
      </c>
      <c r="K327" t="s">
        <v>2027</v>
      </c>
      <c r="L327">
        <v>19</v>
      </c>
      <c r="M327" t="s">
        <v>2018</v>
      </c>
      <c r="N327">
        <v>6</v>
      </c>
    </row>
    <row r="328" spans="1:14" x14ac:dyDescent="0.3">
      <c r="A328" t="s">
        <v>337</v>
      </c>
      <c r="B328" t="s">
        <v>1337</v>
      </c>
      <c r="C328" s="3">
        <v>45395</v>
      </c>
      <c r="D328" s="3">
        <v>45645</v>
      </c>
      <c r="E328">
        <v>41</v>
      </c>
      <c r="F328" t="str">
        <f t="shared" si="5"/>
        <v>Adult</v>
      </c>
      <c r="G328" t="s">
        <v>2007</v>
      </c>
      <c r="H328" t="s">
        <v>2008</v>
      </c>
      <c r="I328" t="s">
        <v>2012</v>
      </c>
      <c r="J328" t="s">
        <v>2017</v>
      </c>
      <c r="K328" t="s">
        <v>2026</v>
      </c>
      <c r="L328">
        <v>180</v>
      </c>
      <c r="M328" t="s">
        <v>2018</v>
      </c>
      <c r="N328">
        <v>8</v>
      </c>
    </row>
    <row r="329" spans="1:14" x14ac:dyDescent="0.3">
      <c r="A329" t="s">
        <v>338</v>
      </c>
      <c r="B329" t="s">
        <v>1338</v>
      </c>
      <c r="C329" s="3">
        <v>45216</v>
      </c>
      <c r="D329" s="3">
        <v>45565</v>
      </c>
      <c r="E329">
        <v>14</v>
      </c>
      <c r="F329" t="str">
        <f t="shared" si="5"/>
        <v>Teenage</v>
      </c>
      <c r="G329" t="s">
        <v>2007</v>
      </c>
      <c r="H329" t="s">
        <v>2010</v>
      </c>
      <c r="I329" t="s">
        <v>2013</v>
      </c>
      <c r="J329" s="4" t="s">
        <v>2032</v>
      </c>
      <c r="K329" t="s">
        <v>2026</v>
      </c>
      <c r="L329">
        <v>260</v>
      </c>
      <c r="M329" t="s">
        <v>2019</v>
      </c>
      <c r="N329">
        <v>9</v>
      </c>
    </row>
    <row r="330" spans="1:14" x14ac:dyDescent="0.3">
      <c r="A330" t="s">
        <v>339</v>
      </c>
      <c r="B330" t="s">
        <v>1339</v>
      </c>
      <c r="C330" s="3">
        <v>45479</v>
      </c>
      <c r="D330" s="3">
        <v>45615</v>
      </c>
      <c r="E330">
        <v>45</v>
      </c>
      <c r="F330" t="str">
        <f t="shared" si="5"/>
        <v>Senior</v>
      </c>
      <c r="G330" t="s">
        <v>2007</v>
      </c>
      <c r="H330" t="s">
        <v>2008</v>
      </c>
      <c r="I330" t="s">
        <v>2012</v>
      </c>
      <c r="J330" t="s">
        <v>2015</v>
      </c>
      <c r="K330" t="s">
        <v>2027</v>
      </c>
      <c r="L330">
        <v>210</v>
      </c>
      <c r="M330" t="s">
        <v>2018</v>
      </c>
      <c r="N330">
        <v>4</v>
      </c>
    </row>
    <row r="331" spans="1:14" x14ac:dyDescent="0.3">
      <c r="A331" t="s">
        <v>340</v>
      </c>
      <c r="B331" t="s">
        <v>1340</v>
      </c>
      <c r="C331" s="3">
        <v>44917</v>
      </c>
      <c r="D331" s="3">
        <v>45565</v>
      </c>
      <c r="E331">
        <v>13</v>
      </c>
      <c r="F331" t="str">
        <f t="shared" si="5"/>
        <v>Teenage</v>
      </c>
      <c r="G331" t="s">
        <v>2006</v>
      </c>
      <c r="H331" t="s">
        <v>2008</v>
      </c>
      <c r="I331" t="s">
        <v>2012</v>
      </c>
      <c r="J331" t="s">
        <v>2017</v>
      </c>
      <c r="K331" t="s">
        <v>2025</v>
      </c>
      <c r="L331">
        <v>260</v>
      </c>
      <c r="M331" t="s">
        <v>2018</v>
      </c>
      <c r="N331">
        <v>9</v>
      </c>
    </row>
    <row r="332" spans="1:14" x14ac:dyDescent="0.3">
      <c r="A332" t="s">
        <v>341</v>
      </c>
      <c r="B332" t="s">
        <v>1341</v>
      </c>
      <c r="C332" s="3">
        <v>45472</v>
      </c>
      <c r="D332" s="3">
        <v>45685</v>
      </c>
      <c r="E332">
        <v>70</v>
      </c>
      <c r="F332" t="str">
        <f t="shared" si="5"/>
        <v>Senior</v>
      </c>
      <c r="G332" t="s">
        <v>2006</v>
      </c>
      <c r="H332" t="s">
        <v>2011</v>
      </c>
      <c r="I332" t="s">
        <v>2012</v>
      </c>
      <c r="J332" t="s">
        <v>2016</v>
      </c>
      <c r="K332" t="s">
        <v>2025</v>
      </c>
      <c r="L332">
        <v>140</v>
      </c>
      <c r="M332" t="s">
        <v>2018</v>
      </c>
      <c r="N332">
        <v>10</v>
      </c>
    </row>
    <row r="333" spans="1:14" x14ac:dyDescent="0.3">
      <c r="A333" t="s">
        <v>342</v>
      </c>
      <c r="B333" t="s">
        <v>1342</v>
      </c>
      <c r="C333" s="3">
        <v>45123</v>
      </c>
      <c r="D333" s="3">
        <v>45814</v>
      </c>
      <c r="E333">
        <v>27</v>
      </c>
      <c r="F333" t="str">
        <f t="shared" si="5"/>
        <v>Adult</v>
      </c>
      <c r="G333" t="s">
        <v>2007</v>
      </c>
      <c r="H333" t="s">
        <v>2008</v>
      </c>
      <c r="I333" t="s">
        <v>2012</v>
      </c>
      <c r="J333" t="s">
        <v>2014</v>
      </c>
      <c r="K333" t="s">
        <v>2028</v>
      </c>
      <c r="L333">
        <v>11</v>
      </c>
      <c r="M333" t="s">
        <v>2019</v>
      </c>
      <c r="N333">
        <v>8</v>
      </c>
    </row>
    <row r="334" spans="1:14" x14ac:dyDescent="0.3">
      <c r="A334" t="s">
        <v>343</v>
      </c>
      <c r="B334" t="s">
        <v>1343</v>
      </c>
      <c r="C334" s="3">
        <v>44796</v>
      </c>
      <c r="D334" s="3">
        <v>45504</v>
      </c>
      <c r="E334">
        <v>27</v>
      </c>
      <c r="F334" t="str">
        <f t="shared" si="5"/>
        <v>Adult</v>
      </c>
      <c r="G334" t="s">
        <v>2007</v>
      </c>
      <c r="H334" t="s">
        <v>2011</v>
      </c>
      <c r="I334" t="s">
        <v>2012</v>
      </c>
      <c r="J334" t="s">
        <v>2016</v>
      </c>
      <c r="K334" t="s">
        <v>2027</v>
      </c>
      <c r="L334">
        <v>321</v>
      </c>
      <c r="M334" t="s">
        <v>2018</v>
      </c>
      <c r="N334">
        <v>10</v>
      </c>
    </row>
    <row r="335" spans="1:14" x14ac:dyDescent="0.3">
      <c r="A335" t="s">
        <v>344</v>
      </c>
      <c r="B335" t="s">
        <v>1344</v>
      </c>
      <c r="C335" s="3">
        <v>45307</v>
      </c>
      <c r="D335" s="3">
        <v>45650</v>
      </c>
      <c r="E335">
        <v>59</v>
      </c>
      <c r="F335" t="str">
        <f t="shared" si="5"/>
        <v>Senior</v>
      </c>
      <c r="G335" t="s">
        <v>2006</v>
      </c>
      <c r="H335" t="s">
        <v>2010</v>
      </c>
      <c r="I335" t="s">
        <v>2013</v>
      </c>
      <c r="J335" s="4" t="s">
        <v>2032</v>
      </c>
      <c r="K335" t="s">
        <v>2026</v>
      </c>
      <c r="L335">
        <v>175</v>
      </c>
      <c r="M335" t="s">
        <v>2018</v>
      </c>
      <c r="N335">
        <v>9</v>
      </c>
    </row>
    <row r="336" spans="1:14" x14ac:dyDescent="0.3">
      <c r="A336" t="s">
        <v>345</v>
      </c>
      <c r="B336" t="s">
        <v>1345</v>
      </c>
      <c r="C336" s="3">
        <v>44993</v>
      </c>
      <c r="D336" s="3">
        <v>45645</v>
      </c>
      <c r="E336">
        <v>41</v>
      </c>
      <c r="F336" t="str">
        <f t="shared" si="5"/>
        <v>Adult</v>
      </c>
      <c r="G336" t="s">
        <v>2007</v>
      </c>
      <c r="H336" t="s">
        <v>2010</v>
      </c>
      <c r="I336" t="s">
        <v>2012</v>
      </c>
      <c r="J336" t="s">
        <v>2016</v>
      </c>
      <c r="K336" t="s">
        <v>2026</v>
      </c>
      <c r="L336">
        <v>180</v>
      </c>
      <c r="M336" t="s">
        <v>2018</v>
      </c>
      <c r="N336">
        <v>1</v>
      </c>
    </row>
    <row r="337" spans="1:14" x14ac:dyDescent="0.3">
      <c r="A337" t="s">
        <v>346</v>
      </c>
      <c r="B337" t="s">
        <v>1346</v>
      </c>
      <c r="C337" s="3">
        <v>45003</v>
      </c>
      <c r="D337" s="3">
        <v>45518</v>
      </c>
      <c r="E337">
        <v>47</v>
      </c>
      <c r="F337" t="str">
        <f t="shared" si="5"/>
        <v>Senior</v>
      </c>
      <c r="G337" t="s">
        <v>2007</v>
      </c>
      <c r="H337" t="s">
        <v>2010</v>
      </c>
      <c r="I337" t="s">
        <v>2012</v>
      </c>
      <c r="J337" t="s">
        <v>2014</v>
      </c>
      <c r="K337" t="s">
        <v>2047</v>
      </c>
      <c r="L337">
        <v>307</v>
      </c>
      <c r="M337" t="s">
        <v>2018</v>
      </c>
      <c r="N337">
        <v>6</v>
      </c>
    </row>
    <row r="338" spans="1:14" x14ac:dyDescent="0.3">
      <c r="A338" t="s">
        <v>347</v>
      </c>
      <c r="B338" t="s">
        <v>1347</v>
      </c>
      <c r="C338" s="3">
        <v>45429</v>
      </c>
      <c r="D338" s="3">
        <v>45820</v>
      </c>
      <c r="E338">
        <v>50</v>
      </c>
      <c r="F338" t="str">
        <f t="shared" si="5"/>
        <v>Senior</v>
      </c>
      <c r="G338" t="s">
        <v>2007</v>
      </c>
      <c r="H338" t="s">
        <v>2010</v>
      </c>
      <c r="I338" t="s">
        <v>2012</v>
      </c>
      <c r="J338" t="s">
        <v>2016</v>
      </c>
      <c r="K338" t="s">
        <v>2025</v>
      </c>
      <c r="L338">
        <v>5</v>
      </c>
      <c r="M338" t="s">
        <v>2018</v>
      </c>
      <c r="N338">
        <v>3</v>
      </c>
    </row>
    <row r="339" spans="1:14" x14ac:dyDescent="0.3">
      <c r="A339" t="s">
        <v>348</v>
      </c>
      <c r="B339" t="s">
        <v>1348</v>
      </c>
      <c r="C339" s="3">
        <v>45643</v>
      </c>
      <c r="D339" s="3">
        <v>45806</v>
      </c>
      <c r="E339">
        <v>34</v>
      </c>
      <c r="F339" t="str">
        <f t="shared" si="5"/>
        <v>Adult</v>
      </c>
      <c r="G339" t="s">
        <v>2007</v>
      </c>
      <c r="H339" t="s">
        <v>2010</v>
      </c>
      <c r="I339" t="s">
        <v>2013</v>
      </c>
      <c r="J339" s="4" t="s">
        <v>2032</v>
      </c>
      <c r="K339" t="s">
        <v>2047</v>
      </c>
      <c r="L339">
        <v>19</v>
      </c>
      <c r="M339" t="s">
        <v>2018</v>
      </c>
      <c r="N339">
        <v>2</v>
      </c>
    </row>
    <row r="340" spans="1:14" x14ac:dyDescent="0.3">
      <c r="A340" t="s">
        <v>349</v>
      </c>
      <c r="B340" t="s">
        <v>1349</v>
      </c>
      <c r="C340" s="3">
        <v>45253</v>
      </c>
      <c r="D340" s="3">
        <v>45637</v>
      </c>
      <c r="E340">
        <v>74</v>
      </c>
      <c r="F340" t="str">
        <f t="shared" si="5"/>
        <v>Senior</v>
      </c>
      <c r="G340" t="s">
        <v>2007</v>
      </c>
      <c r="H340" t="s">
        <v>2011</v>
      </c>
      <c r="I340" t="s">
        <v>2012</v>
      </c>
      <c r="J340" t="s">
        <v>2015</v>
      </c>
      <c r="K340" t="s">
        <v>2047</v>
      </c>
      <c r="L340">
        <v>188</v>
      </c>
      <c r="M340" t="s">
        <v>2019</v>
      </c>
      <c r="N340">
        <v>4</v>
      </c>
    </row>
    <row r="341" spans="1:14" x14ac:dyDescent="0.3">
      <c r="A341" t="s">
        <v>350</v>
      </c>
      <c r="B341" t="s">
        <v>1350</v>
      </c>
      <c r="C341" s="3">
        <v>45232</v>
      </c>
      <c r="D341" s="3">
        <v>45634</v>
      </c>
      <c r="E341">
        <v>58</v>
      </c>
      <c r="F341" t="str">
        <f t="shared" si="5"/>
        <v>Senior</v>
      </c>
      <c r="G341" t="s">
        <v>2006</v>
      </c>
      <c r="H341" t="s">
        <v>2011</v>
      </c>
      <c r="I341" t="s">
        <v>2012</v>
      </c>
      <c r="J341" t="s">
        <v>2014</v>
      </c>
      <c r="K341" t="s">
        <v>2027</v>
      </c>
      <c r="L341">
        <v>191</v>
      </c>
      <c r="M341" t="s">
        <v>2019</v>
      </c>
      <c r="N341">
        <v>10</v>
      </c>
    </row>
    <row r="342" spans="1:14" x14ac:dyDescent="0.3">
      <c r="A342" t="s">
        <v>351</v>
      </c>
      <c r="B342" t="s">
        <v>1351</v>
      </c>
      <c r="C342" s="3">
        <v>45392</v>
      </c>
      <c r="D342" s="3">
        <v>45663</v>
      </c>
      <c r="E342">
        <v>36</v>
      </c>
      <c r="F342" t="str">
        <f t="shared" si="5"/>
        <v>Adult</v>
      </c>
      <c r="G342" t="s">
        <v>2007</v>
      </c>
      <c r="H342" t="s">
        <v>2008</v>
      </c>
      <c r="I342" t="s">
        <v>2012</v>
      </c>
      <c r="J342" t="s">
        <v>2014</v>
      </c>
      <c r="K342" t="s">
        <v>2026</v>
      </c>
      <c r="L342">
        <v>162</v>
      </c>
      <c r="M342" t="s">
        <v>2019</v>
      </c>
      <c r="N342">
        <v>5</v>
      </c>
    </row>
    <row r="343" spans="1:14" x14ac:dyDescent="0.3">
      <c r="A343" t="s">
        <v>352</v>
      </c>
      <c r="B343" t="s">
        <v>1352</v>
      </c>
      <c r="C343" s="3">
        <v>45047</v>
      </c>
      <c r="D343" s="3">
        <v>45732</v>
      </c>
      <c r="E343">
        <v>33</v>
      </c>
      <c r="F343" t="str">
        <f t="shared" si="5"/>
        <v>Adult</v>
      </c>
      <c r="G343" t="s">
        <v>2006</v>
      </c>
      <c r="H343" t="s">
        <v>2011</v>
      </c>
      <c r="I343" t="s">
        <v>2013</v>
      </c>
      <c r="J343" s="4" t="s">
        <v>2032</v>
      </c>
      <c r="K343" t="s">
        <v>2028</v>
      </c>
      <c r="L343">
        <v>93</v>
      </c>
      <c r="M343" t="s">
        <v>2018</v>
      </c>
      <c r="N343">
        <v>7</v>
      </c>
    </row>
    <row r="344" spans="1:14" x14ac:dyDescent="0.3">
      <c r="A344" t="s">
        <v>353</v>
      </c>
      <c r="B344" t="s">
        <v>1353</v>
      </c>
      <c r="C344" s="3">
        <v>45053</v>
      </c>
      <c r="D344" s="3">
        <v>45550</v>
      </c>
      <c r="E344">
        <v>29</v>
      </c>
      <c r="F344" t="str">
        <f t="shared" si="5"/>
        <v>Adult</v>
      </c>
      <c r="G344" t="s">
        <v>2006</v>
      </c>
      <c r="H344" t="s">
        <v>2009</v>
      </c>
      <c r="I344" t="s">
        <v>2012</v>
      </c>
      <c r="J344" t="s">
        <v>2015</v>
      </c>
      <c r="K344" t="s">
        <v>2047</v>
      </c>
      <c r="L344">
        <v>275</v>
      </c>
      <c r="M344" t="s">
        <v>2018</v>
      </c>
      <c r="N344">
        <v>2</v>
      </c>
    </row>
    <row r="345" spans="1:14" x14ac:dyDescent="0.3">
      <c r="A345" t="s">
        <v>354</v>
      </c>
      <c r="B345" t="s">
        <v>1354</v>
      </c>
      <c r="C345" s="3">
        <v>45154</v>
      </c>
      <c r="D345" s="3">
        <v>45657</v>
      </c>
      <c r="E345">
        <v>34</v>
      </c>
      <c r="F345" t="str">
        <f t="shared" si="5"/>
        <v>Adult</v>
      </c>
      <c r="G345" t="s">
        <v>2007</v>
      </c>
      <c r="H345" t="s">
        <v>2009</v>
      </c>
      <c r="I345" t="s">
        <v>2013</v>
      </c>
      <c r="J345" s="4" t="s">
        <v>2032</v>
      </c>
      <c r="K345" t="s">
        <v>2026</v>
      </c>
      <c r="L345">
        <v>168</v>
      </c>
      <c r="M345" t="s">
        <v>2018</v>
      </c>
      <c r="N345">
        <v>3</v>
      </c>
    </row>
    <row r="346" spans="1:14" x14ac:dyDescent="0.3">
      <c r="A346" t="s">
        <v>355</v>
      </c>
      <c r="B346" t="s">
        <v>1355</v>
      </c>
      <c r="C346" s="3">
        <v>45291</v>
      </c>
      <c r="D346" s="3">
        <v>45543</v>
      </c>
      <c r="E346">
        <v>41</v>
      </c>
      <c r="F346" t="str">
        <f t="shared" si="5"/>
        <v>Adult</v>
      </c>
      <c r="G346" t="s">
        <v>2007</v>
      </c>
      <c r="H346" t="s">
        <v>2008</v>
      </c>
      <c r="I346" t="s">
        <v>2012</v>
      </c>
      <c r="J346" t="s">
        <v>2016</v>
      </c>
      <c r="K346" t="s">
        <v>2027</v>
      </c>
      <c r="L346">
        <v>282</v>
      </c>
      <c r="M346" t="s">
        <v>2019</v>
      </c>
      <c r="N346">
        <v>6</v>
      </c>
    </row>
    <row r="347" spans="1:14" x14ac:dyDescent="0.3">
      <c r="A347" t="s">
        <v>356</v>
      </c>
      <c r="B347" t="s">
        <v>1356</v>
      </c>
      <c r="C347" s="3">
        <v>45184</v>
      </c>
      <c r="D347" s="3">
        <v>45543</v>
      </c>
      <c r="E347">
        <v>73</v>
      </c>
      <c r="F347" t="str">
        <f t="shared" si="5"/>
        <v>Senior</v>
      </c>
      <c r="G347" t="s">
        <v>2006</v>
      </c>
      <c r="H347" t="s">
        <v>2011</v>
      </c>
      <c r="I347" t="s">
        <v>2012</v>
      </c>
      <c r="J347" t="s">
        <v>2016</v>
      </c>
      <c r="K347" t="s">
        <v>2027</v>
      </c>
      <c r="L347">
        <v>282</v>
      </c>
      <c r="M347" t="s">
        <v>2018</v>
      </c>
      <c r="N347">
        <v>6</v>
      </c>
    </row>
    <row r="348" spans="1:14" x14ac:dyDescent="0.3">
      <c r="A348" t="s">
        <v>357</v>
      </c>
      <c r="B348" t="s">
        <v>1357</v>
      </c>
      <c r="C348" s="3">
        <v>45154</v>
      </c>
      <c r="D348" s="3">
        <v>45643</v>
      </c>
      <c r="E348">
        <v>34</v>
      </c>
      <c r="F348" t="str">
        <f t="shared" si="5"/>
        <v>Adult</v>
      </c>
      <c r="G348" t="s">
        <v>2006</v>
      </c>
      <c r="H348" t="s">
        <v>2009</v>
      </c>
      <c r="I348" t="s">
        <v>2013</v>
      </c>
      <c r="J348" s="4" t="s">
        <v>2032</v>
      </c>
      <c r="K348" t="s">
        <v>2025</v>
      </c>
      <c r="L348">
        <v>182</v>
      </c>
      <c r="M348" t="s">
        <v>2018</v>
      </c>
      <c r="N348">
        <v>10</v>
      </c>
    </row>
    <row r="349" spans="1:14" x14ac:dyDescent="0.3">
      <c r="A349" t="s">
        <v>358</v>
      </c>
      <c r="B349" t="s">
        <v>1358</v>
      </c>
      <c r="C349" s="3">
        <v>44874</v>
      </c>
      <c r="D349" s="3">
        <v>45581</v>
      </c>
      <c r="E349">
        <v>51</v>
      </c>
      <c r="F349" t="str">
        <f t="shared" si="5"/>
        <v>Senior</v>
      </c>
      <c r="G349" t="s">
        <v>2007</v>
      </c>
      <c r="H349" t="s">
        <v>2009</v>
      </c>
      <c r="I349" t="s">
        <v>2013</v>
      </c>
      <c r="J349" s="4" t="s">
        <v>2032</v>
      </c>
      <c r="K349" t="s">
        <v>2047</v>
      </c>
      <c r="L349">
        <v>244</v>
      </c>
      <c r="M349" t="s">
        <v>2018</v>
      </c>
      <c r="N349">
        <v>3</v>
      </c>
    </row>
    <row r="350" spans="1:14" x14ac:dyDescent="0.3">
      <c r="A350" t="s">
        <v>359</v>
      </c>
      <c r="B350" t="s">
        <v>1359</v>
      </c>
      <c r="C350" s="3">
        <v>45252</v>
      </c>
      <c r="D350" s="3">
        <v>45546</v>
      </c>
      <c r="E350">
        <v>16</v>
      </c>
      <c r="F350" t="str">
        <f t="shared" si="5"/>
        <v>Teenage</v>
      </c>
      <c r="G350" t="s">
        <v>2006</v>
      </c>
      <c r="H350" t="s">
        <v>2010</v>
      </c>
      <c r="I350" t="s">
        <v>2012</v>
      </c>
      <c r="J350" t="s">
        <v>2014</v>
      </c>
      <c r="K350" t="s">
        <v>2027</v>
      </c>
      <c r="L350">
        <v>279</v>
      </c>
      <c r="M350" t="s">
        <v>2019</v>
      </c>
      <c r="N350">
        <v>10</v>
      </c>
    </row>
    <row r="351" spans="1:14" x14ac:dyDescent="0.3">
      <c r="A351" t="s">
        <v>360</v>
      </c>
      <c r="B351" t="s">
        <v>1360</v>
      </c>
      <c r="C351" s="3">
        <v>45048</v>
      </c>
      <c r="D351" s="3">
        <v>45693</v>
      </c>
      <c r="E351">
        <v>28</v>
      </c>
      <c r="F351" t="str">
        <f t="shared" si="5"/>
        <v>Adult</v>
      </c>
      <c r="G351" t="s">
        <v>2007</v>
      </c>
      <c r="H351" t="s">
        <v>2010</v>
      </c>
      <c r="I351" t="s">
        <v>2012</v>
      </c>
      <c r="J351" t="s">
        <v>2016</v>
      </c>
      <c r="K351" t="s">
        <v>2025</v>
      </c>
      <c r="L351">
        <v>132</v>
      </c>
      <c r="M351" t="s">
        <v>2018</v>
      </c>
      <c r="N351">
        <v>3</v>
      </c>
    </row>
    <row r="352" spans="1:14" x14ac:dyDescent="0.3">
      <c r="A352" t="s">
        <v>361</v>
      </c>
      <c r="B352" t="s">
        <v>1361</v>
      </c>
      <c r="C352" s="3">
        <v>44871</v>
      </c>
      <c r="D352" s="3">
        <v>45579</v>
      </c>
      <c r="E352">
        <v>17</v>
      </c>
      <c r="F352" t="str">
        <f t="shared" si="5"/>
        <v>Teenage</v>
      </c>
      <c r="G352" t="s">
        <v>2007</v>
      </c>
      <c r="H352" t="s">
        <v>2008</v>
      </c>
      <c r="I352" t="s">
        <v>2012</v>
      </c>
      <c r="J352" t="s">
        <v>2015</v>
      </c>
      <c r="K352" t="s">
        <v>2047</v>
      </c>
      <c r="L352">
        <v>246</v>
      </c>
      <c r="M352" t="s">
        <v>2018</v>
      </c>
      <c r="N352">
        <v>10</v>
      </c>
    </row>
    <row r="353" spans="1:14" x14ac:dyDescent="0.3">
      <c r="A353" t="s">
        <v>362</v>
      </c>
      <c r="B353" t="s">
        <v>1362</v>
      </c>
      <c r="C353" s="3">
        <v>45464</v>
      </c>
      <c r="D353" s="3">
        <v>45803</v>
      </c>
      <c r="E353">
        <v>48</v>
      </c>
      <c r="F353" t="str">
        <f t="shared" si="5"/>
        <v>Senior</v>
      </c>
      <c r="G353" t="s">
        <v>2006</v>
      </c>
      <c r="H353" t="s">
        <v>2009</v>
      </c>
      <c r="I353" t="s">
        <v>2012</v>
      </c>
      <c r="J353" t="s">
        <v>2016</v>
      </c>
      <c r="K353" t="s">
        <v>2026</v>
      </c>
      <c r="L353">
        <v>22</v>
      </c>
      <c r="M353" t="s">
        <v>2018</v>
      </c>
      <c r="N353">
        <v>3</v>
      </c>
    </row>
    <row r="354" spans="1:14" x14ac:dyDescent="0.3">
      <c r="A354" t="s">
        <v>363</v>
      </c>
      <c r="B354" t="s">
        <v>1363</v>
      </c>
      <c r="C354" s="3">
        <v>45214</v>
      </c>
      <c r="D354" s="3">
        <v>45822</v>
      </c>
      <c r="E354">
        <v>79</v>
      </c>
      <c r="F354" t="str">
        <f t="shared" si="5"/>
        <v>Senior</v>
      </c>
      <c r="G354" t="s">
        <v>2006</v>
      </c>
      <c r="H354" t="s">
        <v>2008</v>
      </c>
      <c r="I354" t="s">
        <v>2012</v>
      </c>
      <c r="J354" t="s">
        <v>2016</v>
      </c>
      <c r="K354" t="s">
        <v>2026</v>
      </c>
      <c r="L354">
        <v>3</v>
      </c>
      <c r="M354" t="s">
        <v>2019</v>
      </c>
      <c r="N354">
        <v>10</v>
      </c>
    </row>
    <row r="355" spans="1:14" x14ac:dyDescent="0.3">
      <c r="A355" t="s">
        <v>364</v>
      </c>
      <c r="B355" t="s">
        <v>1364</v>
      </c>
      <c r="C355" s="3">
        <v>45054</v>
      </c>
      <c r="D355" s="3">
        <v>45615</v>
      </c>
      <c r="E355">
        <v>45</v>
      </c>
      <c r="F355" t="str">
        <f t="shared" si="5"/>
        <v>Senior</v>
      </c>
      <c r="G355" t="s">
        <v>2006</v>
      </c>
      <c r="H355" t="s">
        <v>2009</v>
      </c>
      <c r="I355" t="s">
        <v>2012</v>
      </c>
      <c r="J355" t="s">
        <v>2015</v>
      </c>
      <c r="K355" t="s">
        <v>2025</v>
      </c>
      <c r="L355">
        <v>210</v>
      </c>
      <c r="M355" t="s">
        <v>2018</v>
      </c>
      <c r="N355">
        <v>3</v>
      </c>
    </row>
    <row r="356" spans="1:14" x14ac:dyDescent="0.3">
      <c r="A356" t="s">
        <v>365</v>
      </c>
      <c r="B356" t="s">
        <v>1365</v>
      </c>
      <c r="C356" s="3">
        <v>45332</v>
      </c>
      <c r="D356" s="3">
        <v>45620</v>
      </c>
      <c r="E356">
        <v>20</v>
      </c>
      <c r="F356" t="str">
        <f t="shared" si="5"/>
        <v>Adult</v>
      </c>
      <c r="G356" t="s">
        <v>2007</v>
      </c>
      <c r="H356" t="s">
        <v>2010</v>
      </c>
      <c r="I356" t="s">
        <v>2012</v>
      </c>
      <c r="J356" t="s">
        <v>2016</v>
      </c>
      <c r="K356" t="s">
        <v>2047</v>
      </c>
      <c r="L356">
        <v>205</v>
      </c>
      <c r="M356" t="s">
        <v>2018</v>
      </c>
      <c r="N356">
        <v>9</v>
      </c>
    </row>
    <row r="357" spans="1:14" x14ac:dyDescent="0.3">
      <c r="A357" t="s">
        <v>366</v>
      </c>
      <c r="B357" t="s">
        <v>1366</v>
      </c>
      <c r="C357" s="3">
        <v>45028</v>
      </c>
      <c r="D357" s="3">
        <v>45609</v>
      </c>
      <c r="E357">
        <v>52</v>
      </c>
      <c r="F357" t="str">
        <f t="shared" si="5"/>
        <v>Senior</v>
      </c>
      <c r="G357" t="s">
        <v>2007</v>
      </c>
      <c r="H357" t="s">
        <v>2011</v>
      </c>
      <c r="I357" t="s">
        <v>2013</v>
      </c>
      <c r="J357" s="4" t="s">
        <v>2032</v>
      </c>
      <c r="K357" t="s">
        <v>2025</v>
      </c>
      <c r="L357">
        <v>216</v>
      </c>
      <c r="M357" t="s">
        <v>2018</v>
      </c>
      <c r="N357">
        <v>1</v>
      </c>
    </row>
    <row r="358" spans="1:14" x14ac:dyDescent="0.3">
      <c r="A358" t="s">
        <v>367</v>
      </c>
      <c r="B358" t="s">
        <v>1367</v>
      </c>
      <c r="C358" s="3">
        <v>45219</v>
      </c>
      <c r="D358" s="3">
        <v>45621</v>
      </c>
      <c r="E358">
        <v>16</v>
      </c>
      <c r="F358" t="str">
        <f t="shared" si="5"/>
        <v>Teenage</v>
      </c>
      <c r="G358" t="s">
        <v>2007</v>
      </c>
      <c r="H358" t="s">
        <v>2008</v>
      </c>
      <c r="I358" t="s">
        <v>2013</v>
      </c>
      <c r="J358" s="4" t="s">
        <v>2032</v>
      </c>
      <c r="K358" t="s">
        <v>2026</v>
      </c>
      <c r="L358">
        <v>204</v>
      </c>
      <c r="M358" t="s">
        <v>2018</v>
      </c>
      <c r="N358">
        <v>3</v>
      </c>
    </row>
    <row r="359" spans="1:14" x14ac:dyDescent="0.3">
      <c r="A359" t="s">
        <v>368</v>
      </c>
      <c r="B359" t="s">
        <v>1368</v>
      </c>
      <c r="C359" s="3">
        <v>45195</v>
      </c>
      <c r="D359" s="3">
        <v>45598</v>
      </c>
      <c r="E359">
        <v>56</v>
      </c>
      <c r="F359" t="str">
        <f t="shared" si="5"/>
        <v>Senior</v>
      </c>
      <c r="G359" t="s">
        <v>2006</v>
      </c>
      <c r="H359" t="s">
        <v>2009</v>
      </c>
      <c r="I359" t="s">
        <v>2012</v>
      </c>
      <c r="J359" t="s">
        <v>2016</v>
      </c>
      <c r="K359" t="s">
        <v>2047</v>
      </c>
      <c r="L359">
        <v>227</v>
      </c>
      <c r="M359" t="s">
        <v>2019</v>
      </c>
      <c r="N359">
        <v>4</v>
      </c>
    </row>
    <row r="360" spans="1:14" x14ac:dyDescent="0.3">
      <c r="A360" t="s">
        <v>369</v>
      </c>
      <c r="B360" t="s">
        <v>1369</v>
      </c>
      <c r="C360" s="3">
        <v>45631</v>
      </c>
      <c r="D360" s="3">
        <v>45802</v>
      </c>
      <c r="E360">
        <v>23</v>
      </c>
      <c r="F360" t="str">
        <f t="shared" si="5"/>
        <v>Adult</v>
      </c>
      <c r="G360" t="s">
        <v>2007</v>
      </c>
      <c r="H360" t="s">
        <v>2010</v>
      </c>
      <c r="I360" t="s">
        <v>2012</v>
      </c>
      <c r="J360" t="s">
        <v>2014</v>
      </c>
      <c r="K360" t="s">
        <v>2026</v>
      </c>
      <c r="L360">
        <v>23</v>
      </c>
      <c r="M360" t="s">
        <v>2019</v>
      </c>
      <c r="N360">
        <v>9</v>
      </c>
    </row>
    <row r="361" spans="1:14" x14ac:dyDescent="0.3">
      <c r="A361" t="s">
        <v>370</v>
      </c>
      <c r="B361" t="s">
        <v>1370</v>
      </c>
      <c r="C361" s="3">
        <v>44998</v>
      </c>
      <c r="D361" s="3">
        <v>45458</v>
      </c>
      <c r="E361">
        <v>64</v>
      </c>
      <c r="F361" t="str">
        <f t="shared" si="5"/>
        <v>Senior</v>
      </c>
      <c r="G361" t="s">
        <v>2007</v>
      </c>
      <c r="H361" t="s">
        <v>2011</v>
      </c>
      <c r="I361" t="s">
        <v>2012</v>
      </c>
      <c r="J361" t="s">
        <v>2015</v>
      </c>
      <c r="K361" t="s">
        <v>2027</v>
      </c>
      <c r="L361">
        <v>367</v>
      </c>
      <c r="M361" t="s">
        <v>2018</v>
      </c>
      <c r="N361">
        <v>1</v>
      </c>
    </row>
    <row r="362" spans="1:14" x14ac:dyDescent="0.3">
      <c r="A362" t="s">
        <v>371</v>
      </c>
      <c r="B362" t="s">
        <v>1371</v>
      </c>
      <c r="C362" s="3">
        <v>45335</v>
      </c>
      <c r="D362" s="3">
        <v>45602</v>
      </c>
      <c r="E362">
        <v>49</v>
      </c>
      <c r="F362" t="str">
        <f t="shared" si="5"/>
        <v>Senior</v>
      </c>
      <c r="G362" t="s">
        <v>2006</v>
      </c>
      <c r="H362" t="s">
        <v>2009</v>
      </c>
      <c r="I362" t="s">
        <v>2012</v>
      </c>
      <c r="J362" t="s">
        <v>2017</v>
      </c>
      <c r="K362" t="s">
        <v>2027</v>
      </c>
      <c r="L362">
        <v>223</v>
      </c>
      <c r="M362" t="s">
        <v>2018</v>
      </c>
      <c r="N362">
        <v>2</v>
      </c>
    </row>
    <row r="363" spans="1:14" x14ac:dyDescent="0.3">
      <c r="A363" t="s">
        <v>372</v>
      </c>
      <c r="B363" t="s">
        <v>1372</v>
      </c>
      <c r="C363" s="3">
        <v>45067</v>
      </c>
      <c r="D363" s="3">
        <v>45646</v>
      </c>
      <c r="E363">
        <v>62</v>
      </c>
      <c r="F363" t="str">
        <f t="shared" si="5"/>
        <v>Senior</v>
      </c>
      <c r="G363" t="s">
        <v>2007</v>
      </c>
      <c r="H363" t="s">
        <v>2008</v>
      </c>
      <c r="I363" t="s">
        <v>2012</v>
      </c>
      <c r="J363" t="s">
        <v>2016</v>
      </c>
      <c r="K363" t="s">
        <v>2025</v>
      </c>
      <c r="L363">
        <v>179</v>
      </c>
      <c r="M363" t="s">
        <v>2018</v>
      </c>
      <c r="N363">
        <v>7</v>
      </c>
    </row>
    <row r="364" spans="1:14" x14ac:dyDescent="0.3">
      <c r="A364" t="s">
        <v>373</v>
      </c>
      <c r="B364" t="s">
        <v>1373</v>
      </c>
      <c r="C364" s="3">
        <v>45299</v>
      </c>
      <c r="D364" s="3">
        <v>45677</v>
      </c>
      <c r="E364">
        <v>31</v>
      </c>
      <c r="F364" t="str">
        <f t="shared" si="5"/>
        <v>Adult</v>
      </c>
      <c r="G364" t="s">
        <v>2006</v>
      </c>
      <c r="H364" t="s">
        <v>2010</v>
      </c>
      <c r="I364" t="s">
        <v>2012</v>
      </c>
      <c r="J364" t="s">
        <v>2015</v>
      </c>
      <c r="K364" t="s">
        <v>2047</v>
      </c>
      <c r="L364">
        <v>148</v>
      </c>
      <c r="M364" t="s">
        <v>2018</v>
      </c>
      <c r="N364">
        <v>8</v>
      </c>
    </row>
    <row r="365" spans="1:14" x14ac:dyDescent="0.3">
      <c r="A365" t="s">
        <v>374</v>
      </c>
      <c r="B365" t="s">
        <v>1374</v>
      </c>
      <c r="C365" s="3">
        <v>44949</v>
      </c>
      <c r="D365" s="3">
        <v>45611</v>
      </c>
      <c r="E365">
        <v>29</v>
      </c>
      <c r="F365" t="str">
        <f t="shared" si="5"/>
        <v>Adult</v>
      </c>
      <c r="G365" t="s">
        <v>2007</v>
      </c>
      <c r="H365" t="s">
        <v>2010</v>
      </c>
      <c r="I365" t="s">
        <v>2012</v>
      </c>
      <c r="J365" t="s">
        <v>2015</v>
      </c>
      <c r="K365" t="s">
        <v>2027</v>
      </c>
      <c r="L365">
        <v>214</v>
      </c>
      <c r="M365" t="s">
        <v>2019</v>
      </c>
      <c r="N365">
        <v>6</v>
      </c>
    </row>
    <row r="366" spans="1:14" x14ac:dyDescent="0.3">
      <c r="A366" t="s">
        <v>375</v>
      </c>
      <c r="B366" t="s">
        <v>1375</v>
      </c>
      <c r="C366" s="3">
        <v>45351</v>
      </c>
      <c r="D366" s="3">
        <v>45794</v>
      </c>
      <c r="E366">
        <v>32</v>
      </c>
      <c r="F366" t="str">
        <f t="shared" si="5"/>
        <v>Adult</v>
      </c>
      <c r="G366" t="s">
        <v>2007</v>
      </c>
      <c r="H366" t="s">
        <v>2009</v>
      </c>
      <c r="I366" t="s">
        <v>2012</v>
      </c>
      <c r="J366" t="s">
        <v>2016</v>
      </c>
      <c r="K366" t="s">
        <v>2027</v>
      </c>
      <c r="L366">
        <v>31</v>
      </c>
      <c r="M366" t="s">
        <v>2019</v>
      </c>
      <c r="N366">
        <v>10</v>
      </c>
    </row>
    <row r="367" spans="1:14" x14ac:dyDescent="0.3">
      <c r="A367" t="s">
        <v>376</v>
      </c>
      <c r="B367" t="s">
        <v>1376</v>
      </c>
      <c r="C367" s="3">
        <v>45411</v>
      </c>
      <c r="D367" s="3">
        <v>45677</v>
      </c>
      <c r="E367">
        <v>20</v>
      </c>
      <c r="F367" t="str">
        <f t="shared" si="5"/>
        <v>Adult</v>
      </c>
      <c r="G367" t="s">
        <v>2007</v>
      </c>
      <c r="H367" t="s">
        <v>2010</v>
      </c>
      <c r="I367" t="s">
        <v>2012</v>
      </c>
      <c r="J367" t="s">
        <v>2017</v>
      </c>
      <c r="K367" t="s">
        <v>2026</v>
      </c>
      <c r="L367">
        <v>148</v>
      </c>
      <c r="M367" t="s">
        <v>2018</v>
      </c>
      <c r="N367">
        <v>8</v>
      </c>
    </row>
    <row r="368" spans="1:14" x14ac:dyDescent="0.3">
      <c r="A368" t="s">
        <v>377</v>
      </c>
      <c r="B368" t="s">
        <v>1377</v>
      </c>
      <c r="C368" s="3">
        <v>45238</v>
      </c>
      <c r="D368" s="3">
        <v>45821</v>
      </c>
      <c r="E368">
        <v>55</v>
      </c>
      <c r="F368" t="str">
        <f t="shared" si="5"/>
        <v>Senior</v>
      </c>
      <c r="G368" t="s">
        <v>2006</v>
      </c>
      <c r="H368" t="s">
        <v>2011</v>
      </c>
      <c r="I368" t="s">
        <v>2013</v>
      </c>
      <c r="J368" s="4" t="s">
        <v>2032</v>
      </c>
      <c r="K368" t="s">
        <v>2047</v>
      </c>
      <c r="L368">
        <v>4</v>
      </c>
      <c r="M368" t="s">
        <v>2018</v>
      </c>
      <c r="N368">
        <v>6</v>
      </c>
    </row>
    <row r="369" spans="1:14" x14ac:dyDescent="0.3">
      <c r="A369" t="s">
        <v>378</v>
      </c>
      <c r="B369" t="s">
        <v>1378</v>
      </c>
      <c r="C369" s="3">
        <v>45710</v>
      </c>
      <c r="D369" s="3">
        <v>45821</v>
      </c>
      <c r="E369">
        <v>15</v>
      </c>
      <c r="F369" t="str">
        <f t="shared" si="5"/>
        <v>Teenage</v>
      </c>
      <c r="G369" t="s">
        <v>2007</v>
      </c>
      <c r="H369" t="s">
        <v>2011</v>
      </c>
      <c r="I369" t="s">
        <v>2012</v>
      </c>
      <c r="J369" t="s">
        <v>2017</v>
      </c>
      <c r="K369" t="s">
        <v>2028</v>
      </c>
      <c r="L369">
        <v>4</v>
      </c>
      <c r="M369" t="s">
        <v>2018</v>
      </c>
      <c r="N369">
        <v>7</v>
      </c>
    </row>
    <row r="370" spans="1:14" x14ac:dyDescent="0.3">
      <c r="A370" t="s">
        <v>379</v>
      </c>
      <c r="B370" t="s">
        <v>1379</v>
      </c>
      <c r="C370" s="3">
        <v>45463</v>
      </c>
      <c r="D370" s="3">
        <v>45638</v>
      </c>
      <c r="E370">
        <v>23</v>
      </c>
      <c r="F370" t="str">
        <f t="shared" si="5"/>
        <v>Adult</v>
      </c>
      <c r="G370" t="s">
        <v>2007</v>
      </c>
      <c r="H370" t="s">
        <v>2011</v>
      </c>
      <c r="I370" t="s">
        <v>2013</v>
      </c>
      <c r="J370" s="4" t="s">
        <v>2032</v>
      </c>
      <c r="K370" t="s">
        <v>2047</v>
      </c>
      <c r="L370">
        <v>187</v>
      </c>
      <c r="M370" t="s">
        <v>2018</v>
      </c>
      <c r="N370">
        <v>2</v>
      </c>
    </row>
    <row r="371" spans="1:14" x14ac:dyDescent="0.3">
      <c r="A371" t="s">
        <v>380</v>
      </c>
      <c r="B371" t="s">
        <v>1380</v>
      </c>
      <c r="C371" s="3">
        <v>45254</v>
      </c>
      <c r="D371" s="3">
        <v>45687</v>
      </c>
      <c r="E371">
        <v>30</v>
      </c>
      <c r="F371" t="str">
        <f t="shared" si="5"/>
        <v>Adult</v>
      </c>
      <c r="G371" t="s">
        <v>2006</v>
      </c>
      <c r="H371" t="s">
        <v>2008</v>
      </c>
      <c r="I371" t="s">
        <v>2013</v>
      </c>
      <c r="J371" s="4" t="s">
        <v>2032</v>
      </c>
      <c r="K371" t="s">
        <v>2047</v>
      </c>
      <c r="L371">
        <v>138</v>
      </c>
      <c r="M371" t="s">
        <v>2018</v>
      </c>
      <c r="N371">
        <v>4</v>
      </c>
    </row>
    <row r="372" spans="1:14" x14ac:dyDescent="0.3">
      <c r="A372" t="s">
        <v>381</v>
      </c>
      <c r="B372" t="s">
        <v>1381</v>
      </c>
      <c r="C372" s="3">
        <v>44809</v>
      </c>
      <c r="D372" s="3">
        <v>45469</v>
      </c>
      <c r="E372">
        <v>17</v>
      </c>
      <c r="F372" t="str">
        <f t="shared" si="5"/>
        <v>Teenage</v>
      </c>
      <c r="G372" t="s">
        <v>2007</v>
      </c>
      <c r="H372" t="s">
        <v>2011</v>
      </c>
      <c r="I372" t="s">
        <v>2013</v>
      </c>
      <c r="J372" s="4" t="s">
        <v>2032</v>
      </c>
      <c r="K372" t="s">
        <v>2026</v>
      </c>
      <c r="L372">
        <v>356</v>
      </c>
      <c r="M372" t="s">
        <v>2018</v>
      </c>
      <c r="N372">
        <v>4</v>
      </c>
    </row>
    <row r="373" spans="1:14" x14ac:dyDescent="0.3">
      <c r="A373" t="s">
        <v>382</v>
      </c>
      <c r="B373" t="s">
        <v>1382</v>
      </c>
      <c r="C373" s="3">
        <v>44925</v>
      </c>
      <c r="D373" s="3">
        <v>45625</v>
      </c>
      <c r="E373">
        <v>57</v>
      </c>
      <c r="F373" t="str">
        <f t="shared" si="5"/>
        <v>Senior</v>
      </c>
      <c r="G373" t="s">
        <v>2007</v>
      </c>
      <c r="H373" t="s">
        <v>2008</v>
      </c>
      <c r="I373" t="s">
        <v>2012</v>
      </c>
      <c r="J373" t="s">
        <v>2015</v>
      </c>
      <c r="K373" t="s">
        <v>2025</v>
      </c>
      <c r="L373">
        <v>200</v>
      </c>
      <c r="M373" t="s">
        <v>2018</v>
      </c>
      <c r="N373">
        <v>8</v>
      </c>
    </row>
    <row r="374" spans="1:14" x14ac:dyDescent="0.3">
      <c r="A374" t="s">
        <v>383</v>
      </c>
      <c r="B374" t="s">
        <v>1383</v>
      </c>
      <c r="C374" s="3">
        <v>45239</v>
      </c>
      <c r="D374" s="3">
        <v>45571</v>
      </c>
      <c r="E374">
        <v>61</v>
      </c>
      <c r="F374" t="str">
        <f t="shared" si="5"/>
        <v>Senior</v>
      </c>
      <c r="G374" t="s">
        <v>2007</v>
      </c>
      <c r="H374" t="s">
        <v>2009</v>
      </c>
      <c r="I374" t="s">
        <v>2012</v>
      </c>
      <c r="J374" t="s">
        <v>2016</v>
      </c>
      <c r="K374" t="s">
        <v>2028</v>
      </c>
      <c r="L374">
        <v>254</v>
      </c>
      <c r="M374" t="s">
        <v>2019</v>
      </c>
      <c r="N374">
        <v>9</v>
      </c>
    </row>
    <row r="375" spans="1:14" x14ac:dyDescent="0.3">
      <c r="A375" t="s">
        <v>384</v>
      </c>
      <c r="B375" t="s">
        <v>1384</v>
      </c>
      <c r="C375" s="3">
        <v>45685</v>
      </c>
      <c r="D375" s="3">
        <v>45806</v>
      </c>
      <c r="E375">
        <v>51</v>
      </c>
      <c r="F375" t="str">
        <f t="shared" si="5"/>
        <v>Senior</v>
      </c>
      <c r="G375" t="s">
        <v>2007</v>
      </c>
      <c r="H375" t="s">
        <v>2009</v>
      </c>
      <c r="I375" t="s">
        <v>2012</v>
      </c>
      <c r="J375" t="s">
        <v>2014</v>
      </c>
      <c r="K375" t="s">
        <v>2025</v>
      </c>
      <c r="L375">
        <v>19</v>
      </c>
      <c r="M375" t="s">
        <v>2018</v>
      </c>
      <c r="N375">
        <v>3</v>
      </c>
    </row>
    <row r="376" spans="1:14" x14ac:dyDescent="0.3">
      <c r="A376" t="s">
        <v>385</v>
      </c>
      <c r="B376" t="s">
        <v>1385</v>
      </c>
      <c r="C376" s="3">
        <v>45392</v>
      </c>
      <c r="D376" s="3">
        <v>45695</v>
      </c>
      <c r="E376">
        <v>45</v>
      </c>
      <c r="F376" t="str">
        <f t="shared" si="5"/>
        <v>Senior</v>
      </c>
      <c r="G376" t="s">
        <v>2007</v>
      </c>
      <c r="H376" t="s">
        <v>2009</v>
      </c>
      <c r="I376" t="s">
        <v>2012</v>
      </c>
      <c r="J376" t="s">
        <v>2014</v>
      </c>
      <c r="K376" t="s">
        <v>2025</v>
      </c>
      <c r="L376">
        <v>130</v>
      </c>
      <c r="M376" t="s">
        <v>2018</v>
      </c>
      <c r="N376">
        <v>5</v>
      </c>
    </row>
    <row r="377" spans="1:14" x14ac:dyDescent="0.3">
      <c r="A377" t="s">
        <v>386</v>
      </c>
      <c r="B377" t="s">
        <v>1386</v>
      </c>
      <c r="C377" s="3">
        <v>45382</v>
      </c>
      <c r="D377" s="3">
        <v>45550</v>
      </c>
      <c r="E377">
        <v>47</v>
      </c>
      <c r="F377" t="str">
        <f t="shared" si="5"/>
        <v>Senior</v>
      </c>
      <c r="G377" t="s">
        <v>2007</v>
      </c>
      <c r="H377" t="s">
        <v>2011</v>
      </c>
      <c r="I377" t="s">
        <v>2012</v>
      </c>
      <c r="J377" t="s">
        <v>2014</v>
      </c>
      <c r="K377" t="s">
        <v>2025</v>
      </c>
      <c r="L377">
        <v>275</v>
      </c>
      <c r="M377" t="s">
        <v>2018</v>
      </c>
      <c r="N377">
        <v>1</v>
      </c>
    </row>
    <row r="378" spans="1:14" x14ac:dyDescent="0.3">
      <c r="A378" t="s">
        <v>387</v>
      </c>
      <c r="B378" t="s">
        <v>1387</v>
      </c>
      <c r="C378" s="3">
        <v>45084</v>
      </c>
      <c r="D378" s="3">
        <v>45801</v>
      </c>
      <c r="E378">
        <v>49</v>
      </c>
      <c r="F378" t="str">
        <f t="shared" si="5"/>
        <v>Senior</v>
      </c>
      <c r="G378" t="s">
        <v>2007</v>
      </c>
      <c r="H378" t="s">
        <v>2009</v>
      </c>
      <c r="I378" t="s">
        <v>2013</v>
      </c>
      <c r="J378" s="4" t="s">
        <v>2032</v>
      </c>
      <c r="K378" t="s">
        <v>2026</v>
      </c>
      <c r="L378">
        <v>24</v>
      </c>
      <c r="M378" t="s">
        <v>2019</v>
      </c>
      <c r="N378">
        <v>6</v>
      </c>
    </row>
    <row r="379" spans="1:14" x14ac:dyDescent="0.3">
      <c r="A379" t="s">
        <v>388</v>
      </c>
      <c r="B379" t="s">
        <v>1388</v>
      </c>
      <c r="C379" s="3">
        <v>45448</v>
      </c>
      <c r="D379" s="3">
        <v>45595</v>
      </c>
      <c r="E379">
        <v>39</v>
      </c>
      <c r="F379" t="str">
        <f t="shared" si="5"/>
        <v>Adult</v>
      </c>
      <c r="G379" t="s">
        <v>2006</v>
      </c>
      <c r="H379" t="s">
        <v>2011</v>
      </c>
      <c r="I379" t="s">
        <v>2013</v>
      </c>
      <c r="J379" s="4" t="s">
        <v>2032</v>
      </c>
      <c r="K379" t="s">
        <v>2028</v>
      </c>
      <c r="L379">
        <v>230</v>
      </c>
      <c r="M379" t="s">
        <v>2018</v>
      </c>
      <c r="N379">
        <v>10</v>
      </c>
    </row>
    <row r="380" spans="1:14" x14ac:dyDescent="0.3">
      <c r="A380" t="s">
        <v>389</v>
      </c>
      <c r="B380" t="s">
        <v>1389</v>
      </c>
      <c r="C380" s="3">
        <v>45680</v>
      </c>
      <c r="D380" s="3">
        <v>45795</v>
      </c>
      <c r="E380">
        <v>58</v>
      </c>
      <c r="F380" t="str">
        <f t="shared" si="5"/>
        <v>Senior</v>
      </c>
      <c r="G380" t="s">
        <v>2007</v>
      </c>
      <c r="H380" t="s">
        <v>2010</v>
      </c>
      <c r="I380" t="s">
        <v>2012</v>
      </c>
      <c r="J380" t="s">
        <v>2016</v>
      </c>
      <c r="K380" t="s">
        <v>2028</v>
      </c>
      <c r="L380">
        <v>30</v>
      </c>
      <c r="M380" t="s">
        <v>2018</v>
      </c>
      <c r="N380">
        <v>5</v>
      </c>
    </row>
    <row r="381" spans="1:14" x14ac:dyDescent="0.3">
      <c r="A381" t="s">
        <v>390</v>
      </c>
      <c r="B381" t="s">
        <v>1390</v>
      </c>
      <c r="C381" s="3">
        <v>45376</v>
      </c>
      <c r="D381" s="3">
        <v>45509</v>
      </c>
      <c r="E381">
        <v>26</v>
      </c>
      <c r="F381" t="str">
        <f t="shared" si="5"/>
        <v>Adult</v>
      </c>
      <c r="G381" t="s">
        <v>2007</v>
      </c>
      <c r="H381" t="s">
        <v>2009</v>
      </c>
      <c r="I381" t="s">
        <v>2012</v>
      </c>
      <c r="J381" t="s">
        <v>2015</v>
      </c>
      <c r="K381" t="s">
        <v>2028</v>
      </c>
      <c r="L381">
        <v>316</v>
      </c>
      <c r="M381" t="s">
        <v>2018</v>
      </c>
      <c r="N381">
        <v>10</v>
      </c>
    </row>
    <row r="382" spans="1:14" x14ac:dyDescent="0.3">
      <c r="A382" t="s">
        <v>391</v>
      </c>
      <c r="B382" t="s">
        <v>1391</v>
      </c>
      <c r="C382" s="3">
        <v>45023</v>
      </c>
      <c r="D382" s="3">
        <v>45666</v>
      </c>
      <c r="E382">
        <v>21</v>
      </c>
      <c r="F382" t="str">
        <f t="shared" si="5"/>
        <v>Adult</v>
      </c>
      <c r="G382" t="s">
        <v>2006</v>
      </c>
      <c r="H382" t="s">
        <v>2011</v>
      </c>
      <c r="I382" t="s">
        <v>2013</v>
      </c>
      <c r="J382" s="4" t="s">
        <v>2032</v>
      </c>
      <c r="K382" t="s">
        <v>2027</v>
      </c>
      <c r="L382">
        <v>159</v>
      </c>
      <c r="M382" t="s">
        <v>2018</v>
      </c>
      <c r="N382">
        <v>9</v>
      </c>
    </row>
    <row r="383" spans="1:14" x14ac:dyDescent="0.3">
      <c r="A383" t="s">
        <v>392</v>
      </c>
      <c r="B383" t="s">
        <v>1392</v>
      </c>
      <c r="C383" s="3">
        <v>45295</v>
      </c>
      <c r="D383" s="3">
        <v>45820</v>
      </c>
      <c r="E383">
        <v>56</v>
      </c>
      <c r="F383" t="str">
        <f t="shared" si="5"/>
        <v>Senior</v>
      </c>
      <c r="G383" t="s">
        <v>2006</v>
      </c>
      <c r="H383" t="s">
        <v>2008</v>
      </c>
      <c r="I383" t="s">
        <v>2012</v>
      </c>
      <c r="J383" t="s">
        <v>2017</v>
      </c>
      <c r="K383" t="s">
        <v>2047</v>
      </c>
      <c r="L383">
        <v>5</v>
      </c>
      <c r="M383" t="s">
        <v>2018</v>
      </c>
      <c r="N383">
        <v>3</v>
      </c>
    </row>
    <row r="384" spans="1:14" x14ac:dyDescent="0.3">
      <c r="A384" t="s">
        <v>393</v>
      </c>
      <c r="B384" t="s">
        <v>1393</v>
      </c>
      <c r="C384" s="3">
        <v>45170</v>
      </c>
      <c r="D384" s="3">
        <v>45566</v>
      </c>
      <c r="E384">
        <v>54</v>
      </c>
      <c r="F384" t="str">
        <f t="shared" si="5"/>
        <v>Senior</v>
      </c>
      <c r="G384" t="s">
        <v>2006</v>
      </c>
      <c r="H384" t="s">
        <v>2008</v>
      </c>
      <c r="I384" t="s">
        <v>2013</v>
      </c>
      <c r="J384" s="4" t="s">
        <v>2032</v>
      </c>
      <c r="K384" t="s">
        <v>2027</v>
      </c>
      <c r="L384">
        <v>259</v>
      </c>
      <c r="M384" t="s">
        <v>2018</v>
      </c>
      <c r="N384">
        <v>6</v>
      </c>
    </row>
    <row r="385" spans="1:14" x14ac:dyDescent="0.3">
      <c r="A385" t="s">
        <v>394</v>
      </c>
      <c r="B385" t="s">
        <v>1394</v>
      </c>
      <c r="C385" s="3">
        <v>45219</v>
      </c>
      <c r="D385" s="3">
        <v>45812</v>
      </c>
      <c r="E385">
        <v>55</v>
      </c>
      <c r="F385" t="str">
        <f t="shared" si="5"/>
        <v>Senior</v>
      </c>
      <c r="G385" t="s">
        <v>2007</v>
      </c>
      <c r="H385" t="s">
        <v>2010</v>
      </c>
      <c r="I385" t="s">
        <v>2012</v>
      </c>
      <c r="J385" t="s">
        <v>2014</v>
      </c>
      <c r="K385" t="s">
        <v>2027</v>
      </c>
      <c r="L385">
        <v>13</v>
      </c>
      <c r="M385" t="s">
        <v>2018</v>
      </c>
      <c r="N385">
        <v>1</v>
      </c>
    </row>
    <row r="386" spans="1:14" x14ac:dyDescent="0.3">
      <c r="A386" t="s">
        <v>395</v>
      </c>
      <c r="B386" t="s">
        <v>1395</v>
      </c>
      <c r="C386" s="3">
        <v>45561</v>
      </c>
      <c r="D386" s="3">
        <v>45814</v>
      </c>
      <c r="E386">
        <v>40</v>
      </c>
      <c r="F386" t="str">
        <f t="shared" si="5"/>
        <v>Adult</v>
      </c>
      <c r="G386" t="s">
        <v>2007</v>
      </c>
      <c r="H386" t="s">
        <v>2011</v>
      </c>
      <c r="I386" t="s">
        <v>2012</v>
      </c>
      <c r="J386" t="s">
        <v>2017</v>
      </c>
      <c r="K386" t="s">
        <v>2026</v>
      </c>
      <c r="L386">
        <v>11</v>
      </c>
      <c r="M386" t="s">
        <v>2019</v>
      </c>
      <c r="N386">
        <v>3</v>
      </c>
    </row>
    <row r="387" spans="1:14" x14ac:dyDescent="0.3">
      <c r="A387" t="s">
        <v>396</v>
      </c>
      <c r="B387" t="s">
        <v>1396</v>
      </c>
      <c r="C387" s="3">
        <v>45481</v>
      </c>
      <c r="D387" s="3">
        <v>45808</v>
      </c>
      <c r="E387">
        <v>51</v>
      </c>
      <c r="F387" t="str">
        <f t="shared" ref="F387:F450" si="6">IF(E387&gt;=45,"Senior",IF(E387&gt;=18,"Adult","Teenage"))</f>
        <v>Senior</v>
      </c>
      <c r="G387" t="s">
        <v>2006</v>
      </c>
      <c r="H387" t="s">
        <v>2009</v>
      </c>
      <c r="I387" t="s">
        <v>2013</v>
      </c>
      <c r="J387" s="4" t="s">
        <v>2032</v>
      </c>
      <c r="K387" t="s">
        <v>2027</v>
      </c>
      <c r="L387">
        <v>17</v>
      </c>
      <c r="M387" t="s">
        <v>2018</v>
      </c>
      <c r="N387">
        <v>5</v>
      </c>
    </row>
    <row r="388" spans="1:14" x14ac:dyDescent="0.3">
      <c r="A388" t="s">
        <v>397</v>
      </c>
      <c r="B388" t="s">
        <v>1397</v>
      </c>
      <c r="C388" s="3">
        <v>45020</v>
      </c>
      <c r="D388" s="3">
        <v>45495</v>
      </c>
      <c r="E388">
        <v>44</v>
      </c>
      <c r="F388" t="str">
        <f t="shared" si="6"/>
        <v>Adult</v>
      </c>
      <c r="G388" t="s">
        <v>2006</v>
      </c>
      <c r="H388" t="s">
        <v>2011</v>
      </c>
      <c r="I388" t="s">
        <v>2013</v>
      </c>
      <c r="J388" s="4" t="s">
        <v>2032</v>
      </c>
      <c r="K388" t="s">
        <v>2026</v>
      </c>
      <c r="L388">
        <v>330</v>
      </c>
      <c r="M388" t="s">
        <v>2018</v>
      </c>
      <c r="N388">
        <v>4</v>
      </c>
    </row>
    <row r="389" spans="1:14" x14ac:dyDescent="0.3">
      <c r="A389" t="s">
        <v>398</v>
      </c>
      <c r="B389" t="s">
        <v>1398</v>
      </c>
      <c r="C389" s="3">
        <v>45024</v>
      </c>
      <c r="D389" s="3">
        <v>45500</v>
      </c>
      <c r="E389">
        <v>76</v>
      </c>
      <c r="F389" t="str">
        <f t="shared" si="6"/>
        <v>Senior</v>
      </c>
      <c r="G389" t="s">
        <v>2006</v>
      </c>
      <c r="H389" t="s">
        <v>2008</v>
      </c>
      <c r="I389" t="s">
        <v>2013</v>
      </c>
      <c r="J389" s="4" t="s">
        <v>2032</v>
      </c>
      <c r="K389" t="s">
        <v>2026</v>
      </c>
      <c r="L389">
        <v>325</v>
      </c>
      <c r="M389" t="s">
        <v>2019</v>
      </c>
      <c r="N389">
        <v>3</v>
      </c>
    </row>
    <row r="390" spans="1:14" x14ac:dyDescent="0.3">
      <c r="A390" t="s">
        <v>399</v>
      </c>
      <c r="B390" t="s">
        <v>1399</v>
      </c>
      <c r="C390" s="3">
        <v>45462</v>
      </c>
      <c r="D390" s="3">
        <v>45810</v>
      </c>
      <c r="E390">
        <v>49</v>
      </c>
      <c r="F390" t="str">
        <f t="shared" si="6"/>
        <v>Senior</v>
      </c>
      <c r="G390" t="s">
        <v>2006</v>
      </c>
      <c r="H390" t="s">
        <v>2008</v>
      </c>
      <c r="I390" t="s">
        <v>2012</v>
      </c>
      <c r="J390" t="s">
        <v>2014</v>
      </c>
      <c r="K390" t="s">
        <v>2027</v>
      </c>
      <c r="L390">
        <v>15</v>
      </c>
      <c r="M390" t="s">
        <v>2019</v>
      </c>
      <c r="N390">
        <v>10</v>
      </c>
    </row>
    <row r="391" spans="1:14" x14ac:dyDescent="0.3">
      <c r="A391" t="s">
        <v>400</v>
      </c>
      <c r="B391" t="s">
        <v>1400</v>
      </c>
      <c r="C391" s="3">
        <v>45577</v>
      </c>
      <c r="D391" s="3">
        <v>45795</v>
      </c>
      <c r="E391">
        <v>65</v>
      </c>
      <c r="F391" t="str">
        <f t="shared" si="6"/>
        <v>Senior</v>
      </c>
      <c r="G391" t="s">
        <v>2007</v>
      </c>
      <c r="H391" t="s">
        <v>2008</v>
      </c>
      <c r="I391" t="s">
        <v>2012</v>
      </c>
      <c r="J391" t="s">
        <v>2016</v>
      </c>
      <c r="K391" t="s">
        <v>2028</v>
      </c>
      <c r="L391">
        <v>30</v>
      </c>
      <c r="M391" t="s">
        <v>2018</v>
      </c>
      <c r="N391">
        <v>2</v>
      </c>
    </row>
    <row r="392" spans="1:14" x14ac:dyDescent="0.3">
      <c r="A392" t="s">
        <v>401</v>
      </c>
      <c r="B392" t="s">
        <v>1401</v>
      </c>
      <c r="C392" s="3">
        <v>45469</v>
      </c>
      <c r="D392" s="3">
        <v>45818</v>
      </c>
      <c r="E392">
        <v>22</v>
      </c>
      <c r="F392" t="str">
        <f t="shared" si="6"/>
        <v>Adult</v>
      </c>
      <c r="G392" t="s">
        <v>2006</v>
      </c>
      <c r="H392" t="s">
        <v>2008</v>
      </c>
      <c r="I392" t="s">
        <v>2012</v>
      </c>
      <c r="J392" t="s">
        <v>2014</v>
      </c>
      <c r="K392" t="s">
        <v>2026</v>
      </c>
      <c r="L392">
        <v>7</v>
      </c>
      <c r="M392" t="s">
        <v>2019</v>
      </c>
      <c r="N392">
        <v>2</v>
      </c>
    </row>
    <row r="393" spans="1:14" x14ac:dyDescent="0.3">
      <c r="A393" t="s">
        <v>402</v>
      </c>
      <c r="B393" t="s">
        <v>1402</v>
      </c>
      <c r="C393" s="3">
        <v>45646</v>
      </c>
      <c r="D393" s="3">
        <v>45751</v>
      </c>
      <c r="E393">
        <v>42</v>
      </c>
      <c r="F393" t="str">
        <f t="shared" si="6"/>
        <v>Adult</v>
      </c>
      <c r="G393" t="s">
        <v>2007</v>
      </c>
      <c r="H393" t="s">
        <v>2011</v>
      </c>
      <c r="I393" t="s">
        <v>2013</v>
      </c>
      <c r="J393" s="4" t="s">
        <v>2032</v>
      </c>
      <c r="K393" t="s">
        <v>2025</v>
      </c>
      <c r="L393">
        <v>74</v>
      </c>
      <c r="M393" t="s">
        <v>2018</v>
      </c>
      <c r="N393">
        <v>5</v>
      </c>
    </row>
    <row r="394" spans="1:14" x14ac:dyDescent="0.3">
      <c r="A394" t="s">
        <v>403</v>
      </c>
      <c r="B394" t="s">
        <v>1403</v>
      </c>
      <c r="C394" s="3">
        <v>45247</v>
      </c>
      <c r="D394" s="3">
        <v>45605</v>
      </c>
      <c r="E394">
        <v>18</v>
      </c>
      <c r="F394" t="str">
        <f t="shared" si="6"/>
        <v>Adult</v>
      </c>
      <c r="G394" t="s">
        <v>2006</v>
      </c>
      <c r="H394" t="s">
        <v>2009</v>
      </c>
      <c r="I394" t="s">
        <v>2012</v>
      </c>
      <c r="J394" t="s">
        <v>2016</v>
      </c>
      <c r="K394" t="s">
        <v>2028</v>
      </c>
      <c r="L394">
        <v>220</v>
      </c>
      <c r="M394" t="s">
        <v>2018</v>
      </c>
      <c r="N394">
        <v>5</v>
      </c>
    </row>
    <row r="395" spans="1:14" x14ac:dyDescent="0.3">
      <c r="A395" t="s">
        <v>404</v>
      </c>
      <c r="B395" t="s">
        <v>1404</v>
      </c>
      <c r="C395" s="3">
        <v>45472</v>
      </c>
      <c r="D395" s="3">
        <v>45821</v>
      </c>
      <c r="E395">
        <v>49</v>
      </c>
      <c r="F395" t="str">
        <f t="shared" si="6"/>
        <v>Senior</v>
      </c>
      <c r="G395" t="s">
        <v>2006</v>
      </c>
      <c r="H395" t="s">
        <v>2011</v>
      </c>
      <c r="I395" t="s">
        <v>2012</v>
      </c>
      <c r="J395" t="s">
        <v>2015</v>
      </c>
      <c r="K395" t="s">
        <v>2026</v>
      </c>
      <c r="L395">
        <v>4</v>
      </c>
      <c r="M395" t="s">
        <v>2019</v>
      </c>
      <c r="N395">
        <v>7</v>
      </c>
    </row>
    <row r="396" spans="1:14" x14ac:dyDescent="0.3">
      <c r="A396" t="s">
        <v>405</v>
      </c>
      <c r="B396" t="s">
        <v>1405</v>
      </c>
      <c r="C396" s="3">
        <v>45009</v>
      </c>
      <c r="D396" s="3">
        <v>45635</v>
      </c>
      <c r="E396">
        <v>56</v>
      </c>
      <c r="F396" t="str">
        <f t="shared" si="6"/>
        <v>Senior</v>
      </c>
      <c r="G396" t="s">
        <v>2006</v>
      </c>
      <c r="H396" t="s">
        <v>2011</v>
      </c>
      <c r="I396" t="s">
        <v>2012</v>
      </c>
      <c r="J396" t="s">
        <v>2015</v>
      </c>
      <c r="K396" t="s">
        <v>2047</v>
      </c>
      <c r="L396">
        <v>190</v>
      </c>
      <c r="M396" t="s">
        <v>2019</v>
      </c>
      <c r="N396">
        <v>3</v>
      </c>
    </row>
    <row r="397" spans="1:14" x14ac:dyDescent="0.3">
      <c r="A397" t="s">
        <v>406</v>
      </c>
      <c r="B397" t="s">
        <v>1406</v>
      </c>
      <c r="C397" s="3">
        <v>45378</v>
      </c>
      <c r="D397" s="3">
        <v>45820</v>
      </c>
      <c r="E397">
        <v>37</v>
      </c>
      <c r="F397" t="str">
        <f t="shared" si="6"/>
        <v>Adult</v>
      </c>
      <c r="G397" t="s">
        <v>2007</v>
      </c>
      <c r="H397" t="s">
        <v>2008</v>
      </c>
      <c r="I397" t="s">
        <v>2013</v>
      </c>
      <c r="J397" s="4" t="s">
        <v>2032</v>
      </c>
      <c r="K397" t="s">
        <v>2025</v>
      </c>
      <c r="L397">
        <v>5</v>
      </c>
      <c r="M397" t="s">
        <v>2018</v>
      </c>
      <c r="N397">
        <v>5</v>
      </c>
    </row>
    <row r="398" spans="1:14" x14ac:dyDescent="0.3">
      <c r="A398" t="s">
        <v>407</v>
      </c>
      <c r="B398" t="s">
        <v>1407</v>
      </c>
      <c r="C398" s="3">
        <v>45477</v>
      </c>
      <c r="D398" s="3">
        <v>45793</v>
      </c>
      <c r="E398">
        <v>68</v>
      </c>
      <c r="F398" t="str">
        <f t="shared" si="6"/>
        <v>Senior</v>
      </c>
      <c r="G398" t="s">
        <v>2007</v>
      </c>
      <c r="H398" t="s">
        <v>2008</v>
      </c>
      <c r="I398" t="s">
        <v>2012</v>
      </c>
      <c r="J398" t="s">
        <v>2016</v>
      </c>
      <c r="K398" t="s">
        <v>2027</v>
      </c>
      <c r="L398">
        <v>32</v>
      </c>
      <c r="M398" t="s">
        <v>2018</v>
      </c>
      <c r="N398">
        <v>6</v>
      </c>
    </row>
    <row r="399" spans="1:14" x14ac:dyDescent="0.3">
      <c r="A399" t="s">
        <v>408</v>
      </c>
      <c r="B399" t="s">
        <v>1408</v>
      </c>
      <c r="C399" s="3">
        <v>45329</v>
      </c>
      <c r="D399" s="3">
        <v>45629</v>
      </c>
      <c r="E399">
        <v>39</v>
      </c>
      <c r="F399" t="str">
        <f t="shared" si="6"/>
        <v>Adult</v>
      </c>
      <c r="G399" t="s">
        <v>2007</v>
      </c>
      <c r="H399" t="s">
        <v>2010</v>
      </c>
      <c r="I399" t="s">
        <v>2012</v>
      </c>
      <c r="J399" t="s">
        <v>2016</v>
      </c>
      <c r="K399" t="s">
        <v>2047</v>
      </c>
      <c r="L399">
        <v>196</v>
      </c>
      <c r="M399" t="s">
        <v>2019</v>
      </c>
      <c r="N399">
        <v>9</v>
      </c>
    </row>
    <row r="400" spans="1:14" x14ac:dyDescent="0.3">
      <c r="A400" t="s">
        <v>409</v>
      </c>
      <c r="B400" t="s">
        <v>1409</v>
      </c>
      <c r="C400" s="3">
        <v>45329</v>
      </c>
      <c r="D400" s="3">
        <v>45795</v>
      </c>
      <c r="E400">
        <v>48</v>
      </c>
      <c r="F400" t="str">
        <f t="shared" si="6"/>
        <v>Senior</v>
      </c>
      <c r="G400" t="s">
        <v>2006</v>
      </c>
      <c r="H400" t="s">
        <v>2011</v>
      </c>
      <c r="I400" t="s">
        <v>2012</v>
      </c>
      <c r="J400" t="s">
        <v>2017</v>
      </c>
      <c r="K400" t="s">
        <v>2028</v>
      </c>
      <c r="L400">
        <v>30</v>
      </c>
      <c r="M400" t="s">
        <v>2018</v>
      </c>
      <c r="N400">
        <v>9</v>
      </c>
    </row>
    <row r="401" spans="1:14" x14ac:dyDescent="0.3">
      <c r="A401" t="s">
        <v>410</v>
      </c>
      <c r="B401" t="s">
        <v>1410</v>
      </c>
      <c r="C401" s="3">
        <v>45499</v>
      </c>
      <c r="D401" s="3">
        <v>45814</v>
      </c>
      <c r="E401">
        <v>28</v>
      </c>
      <c r="F401" t="str">
        <f t="shared" si="6"/>
        <v>Adult</v>
      </c>
      <c r="G401" t="s">
        <v>2006</v>
      </c>
      <c r="H401" t="s">
        <v>2010</v>
      </c>
      <c r="I401" t="s">
        <v>2012</v>
      </c>
      <c r="J401" t="s">
        <v>2015</v>
      </c>
      <c r="K401" t="s">
        <v>2026</v>
      </c>
      <c r="L401">
        <v>11</v>
      </c>
      <c r="M401" t="s">
        <v>2019</v>
      </c>
      <c r="N401">
        <v>4</v>
      </c>
    </row>
    <row r="402" spans="1:14" x14ac:dyDescent="0.3">
      <c r="A402" t="s">
        <v>411</v>
      </c>
      <c r="B402" t="s">
        <v>1411</v>
      </c>
      <c r="C402" s="3">
        <v>45241</v>
      </c>
      <c r="D402" s="3">
        <v>45486</v>
      </c>
      <c r="E402">
        <v>59</v>
      </c>
      <c r="F402" t="str">
        <f t="shared" si="6"/>
        <v>Senior</v>
      </c>
      <c r="G402" t="s">
        <v>2006</v>
      </c>
      <c r="H402" t="s">
        <v>2011</v>
      </c>
      <c r="I402" t="s">
        <v>2013</v>
      </c>
      <c r="J402" s="4" t="s">
        <v>2032</v>
      </c>
      <c r="K402" t="s">
        <v>2025</v>
      </c>
      <c r="L402">
        <v>339</v>
      </c>
      <c r="M402" t="s">
        <v>2019</v>
      </c>
      <c r="N402">
        <v>1</v>
      </c>
    </row>
    <row r="403" spans="1:14" x14ac:dyDescent="0.3">
      <c r="A403" t="s">
        <v>412</v>
      </c>
      <c r="B403" t="s">
        <v>1412</v>
      </c>
      <c r="C403" s="3">
        <v>45492</v>
      </c>
      <c r="D403" s="3">
        <v>45799</v>
      </c>
      <c r="E403">
        <v>59</v>
      </c>
      <c r="F403" t="str">
        <f t="shared" si="6"/>
        <v>Senior</v>
      </c>
      <c r="G403" t="s">
        <v>2006</v>
      </c>
      <c r="H403" t="s">
        <v>2009</v>
      </c>
      <c r="I403" t="s">
        <v>2012</v>
      </c>
      <c r="J403" t="s">
        <v>2014</v>
      </c>
      <c r="K403" t="s">
        <v>2025</v>
      </c>
      <c r="L403">
        <v>26</v>
      </c>
      <c r="M403" t="s">
        <v>2018</v>
      </c>
      <c r="N403">
        <v>5</v>
      </c>
    </row>
    <row r="404" spans="1:14" x14ac:dyDescent="0.3">
      <c r="A404" t="s">
        <v>413</v>
      </c>
      <c r="B404" t="s">
        <v>1413</v>
      </c>
      <c r="C404" s="3">
        <v>45599</v>
      </c>
      <c r="D404" s="3">
        <v>45729</v>
      </c>
      <c r="E404">
        <v>17</v>
      </c>
      <c r="F404" t="str">
        <f t="shared" si="6"/>
        <v>Teenage</v>
      </c>
      <c r="G404" t="s">
        <v>2007</v>
      </c>
      <c r="H404" t="s">
        <v>2008</v>
      </c>
      <c r="I404" t="s">
        <v>2012</v>
      </c>
      <c r="J404" t="s">
        <v>2015</v>
      </c>
      <c r="K404" t="s">
        <v>2027</v>
      </c>
      <c r="L404">
        <v>96</v>
      </c>
      <c r="M404" t="s">
        <v>2018</v>
      </c>
      <c r="N404">
        <v>5</v>
      </c>
    </row>
    <row r="405" spans="1:14" x14ac:dyDescent="0.3">
      <c r="A405" t="s">
        <v>414</v>
      </c>
      <c r="B405" t="s">
        <v>1414</v>
      </c>
      <c r="C405" s="3">
        <v>45444</v>
      </c>
      <c r="D405" s="3">
        <v>45812</v>
      </c>
      <c r="E405">
        <v>17</v>
      </c>
      <c r="F405" t="str">
        <f t="shared" si="6"/>
        <v>Teenage</v>
      </c>
      <c r="G405" t="s">
        <v>2007</v>
      </c>
      <c r="H405" t="s">
        <v>2010</v>
      </c>
      <c r="I405" t="s">
        <v>2012</v>
      </c>
      <c r="J405" t="s">
        <v>2014</v>
      </c>
      <c r="K405" t="s">
        <v>2027</v>
      </c>
      <c r="L405">
        <v>13</v>
      </c>
      <c r="M405" t="s">
        <v>2018</v>
      </c>
      <c r="N405">
        <v>8</v>
      </c>
    </row>
    <row r="406" spans="1:14" x14ac:dyDescent="0.3">
      <c r="A406" t="s">
        <v>415</v>
      </c>
      <c r="B406" t="s">
        <v>1415</v>
      </c>
      <c r="C406" s="3">
        <v>45114</v>
      </c>
      <c r="D406" s="3">
        <v>45492</v>
      </c>
      <c r="E406">
        <v>47</v>
      </c>
      <c r="F406" t="str">
        <f t="shared" si="6"/>
        <v>Senior</v>
      </c>
      <c r="G406" t="s">
        <v>2007</v>
      </c>
      <c r="H406" t="s">
        <v>2010</v>
      </c>
      <c r="I406" t="s">
        <v>2012</v>
      </c>
      <c r="J406" t="s">
        <v>2015</v>
      </c>
      <c r="K406" t="s">
        <v>2027</v>
      </c>
      <c r="L406">
        <v>333</v>
      </c>
      <c r="M406" t="s">
        <v>2018</v>
      </c>
      <c r="N406">
        <v>2</v>
      </c>
    </row>
    <row r="407" spans="1:14" x14ac:dyDescent="0.3">
      <c r="A407" t="s">
        <v>416</v>
      </c>
      <c r="B407" t="s">
        <v>1416</v>
      </c>
      <c r="C407" s="3">
        <v>45442</v>
      </c>
      <c r="D407" s="3">
        <v>45803</v>
      </c>
      <c r="E407">
        <v>76</v>
      </c>
      <c r="F407" t="str">
        <f t="shared" si="6"/>
        <v>Senior</v>
      </c>
      <c r="G407" t="s">
        <v>2006</v>
      </c>
      <c r="H407" t="s">
        <v>2011</v>
      </c>
      <c r="I407" t="s">
        <v>2012</v>
      </c>
      <c r="J407" t="s">
        <v>2014</v>
      </c>
      <c r="K407" t="s">
        <v>2027</v>
      </c>
      <c r="L407">
        <v>22</v>
      </c>
      <c r="M407" t="s">
        <v>2018</v>
      </c>
      <c r="N407">
        <v>6</v>
      </c>
    </row>
    <row r="408" spans="1:14" x14ac:dyDescent="0.3">
      <c r="A408" t="s">
        <v>417</v>
      </c>
      <c r="B408" t="s">
        <v>1417</v>
      </c>
      <c r="C408" s="3">
        <v>45471</v>
      </c>
      <c r="D408" s="3">
        <v>45607</v>
      </c>
      <c r="E408">
        <v>40</v>
      </c>
      <c r="F408" t="str">
        <f t="shared" si="6"/>
        <v>Adult</v>
      </c>
      <c r="G408" t="s">
        <v>2006</v>
      </c>
      <c r="H408" t="s">
        <v>2008</v>
      </c>
      <c r="I408" t="s">
        <v>2012</v>
      </c>
      <c r="J408" t="s">
        <v>2015</v>
      </c>
      <c r="K408" t="s">
        <v>2028</v>
      </c>
      <c r="L408">
        <v>218</v>
      </c>
      <c r="M408" t="s">
        <v>2018</v>
      </c>
      <c r="N408">
        <v>4</v>
      </c>
    </row>
    <row r="409" spans="1:14" x14ac:dyDescent="0.3">
      <c r="A409" t="s">
        <v>418</v>
      </c>
      <c r="B409" t="s">
        <v>1418</v>
      </c>
      <c r="C409" s="3">
        <v>45349</v>
      </c>
      <c r="D409" s="3">
        <v>45562</v>
      </c>
      <c r="E409">
        <v>50</v>
      </c>
      <c r="F409" t="str">
        <f t="shared" si="6"/>
        <v>Senior</v>
      </c>
      <c r="G409" t="s">
        <v>2006</v>
      </c>
      <c r="H409" t="s">
        <v>2010</v>
      </c>
      <c r="I409" t="s">
        <v>2012</v>
      </c>
      <c r="J409" t="s">
        <v>2016</v>
      </c>
      <c r="K409" t="s">
        <v>2026</v>
      </c>
      <c r="L409">
        <v>263</v>
      </c>
      <c r="M409" t="s">
        <v>2018</v>
      </c>
      <c r="N409">
        <v>4</v>
      </c>
    </row>
    <row r="410" spans="1:14" x14ac:dyDescent="0.3">
      <c r="A410" t="s">
        <v>419</v>
      </c>
      <c r="B410" t="s">
        <v>1419</v>
      </c>
      <c r="C410" s="3">
        <v>45093</v>
      </c>
      <c r="D410" s="3">
        <v>45822</v>
      </c>
      <c r="E410">
        <v>47</v>
      </c>
      <c r="F410" t="str">
        <f t="shared" si="6"/>
        <v>Senior</v>
      </c>
      <c r="G410" t="s">
        <v>2006</v>
      </c>
      <c r="H410" t="s">
        <v>2011</v>
      </c>
      <c r="I410" t="s">
        <v>2012</v>
      </c>
      <c r="J410" t="s">
        <v>2017</v>
      </c>
      <c r="K410" t="s">
        <v>2047</v>
      </c>
      <c r="L410">
        <v>3</v>
      </c>
      <c r="M410" t="s">
        <v>2019</v>
      </c>
      <c r="N410">
        <v>6</v>
      </c>
    </row>
    <row r="411" spans="1:14" x14ac:dyDescent="0.3">
      <c r="A411" t="s">
        <v>420</v>
      </c>
      <c r="B411" t="s">
        <v>1420</v>
      </c>
      <c r="C411" s="3">
        <v>45237</v>
      </c>
      <c r="D411" s="3">
        <v>45469</v>
      </c>
      <c r="E411">
        <v>40</v>
      </c>
      <c r="F411" t="str">
        <f t="shared" si="6"/>
        <v>Adult</v>
      </c>
      <c r="G411" t="s">
        <v>2006</v>
      </c>
      <c r="H411" t="s">
        <v>2009</v>
      </c>
      <c r="I411" t="s">
        <v>2012</v>
      </c>
      <c r="J411" t="s">
        <v>2015</v>
      </c>
      <c r="K411" t="s">
        <v>2025</v>
      </c>
      <c r="L411">
        <v>356</v>
      </c>
      <c r="M411" t="s">
        <v>2018</v>
      </c>
      <c r="N411">
        <v>9</v>
      </c>
    </row>
    <row r="412" spans="1:14" x14ac:dyDescent="0.3">
      <c r="A412" t="s">
        <v>421</v>
      </c>
      <c r="B412" t="s">
        <v>1421</v>
      </c>
      <c r="C412" s="3">
        <v>44950</v>
      </c>
      <c r="D412" s="3">
        <v>45572</v>
      </c>
      <c r="E412">
        <v>55</v>
      </c>
      <c r="F412" t="str">
        <f t="shared" si="6"/>
        <v>Senior</v>
      </c>
      <c r="G412" t="s">
        <v>2006</v>
      </c>
      <c r="H412" t="s">
        <v>2009</v>
      </c>
      <c r="I412" t="s">
        <v>2013</v>
      </c>
      <c r="J412" s="4" t="s">
        <v>2032</v>
      </c>
      <c r="K412" t="s">
        <v>2025</v>
      </c>
      <c r="L412">
        <v>253</v>
      </c>
      <c r="M412" t="s">
        <v>2018</v>
      </c>
      <c r="N412">
        <v>9</v>
      </c>
    </row>
    <row r="413" spans="1:14" x14ac:dyDescent="0.3">
      <c r="A413" t="s">
        <v>422</v>
      </c>
      <c r="B413" t="s">
        <v>1422</v>
      </c>
      <c r="C413" s="3">
        <v>45418</v>
      </c>
      <c r="D413" s="3">
        <v>45820</v>
      </c>
      <c r="E413">
        <v>53</v>
      </c>
      <c r="F413" t="str">
        <f t="shared" si="6"/>
        <v>Senior</v>
      </c>
      <c r="G413" t="s">
        <v>2006</v>
      </c>
      <c r="H413" t="s">
        <v>2010</v>
      </c>
      <c r="I413" t="s">
        <v>2013</v>
      </c>
      <c r="J413" s="4" t="s">
        <v>2032</v>
      </c>
      <c r="K413" t="s">
        <v>2026</v>
      </c>
      <c r="L413">
        <v>5</v>
      </c>
      <c r="M413" t="s">
        <v>2018</v>
      </c>
      <c r="N413">
        <v>1</v>
      </c>
    </row>
    <row r="414" spans="1:14" x14ac:dyDescent="0.3">
      <c r="A414" t="s">
        <v>423</v>
      </c>
      <c r="B414" t="s">
        <v>1423</v>
      </c>
      <c r="C414" s="3">
        <v>45321</v>
      </c>
      <c r="D414" s="3">
        <v>45811</v>
      </c>
      <c r="E414">
        <v>39</v>
      </c>
      <c r="F414" t="str">
        <f t="shared" si="6"/>
        <v>Adult</v>
      </c>
      <c r="G414" t="s">
        <v>2006</v>
      </c>
      <c r="H414" t="s">
        <v>2011</v>
      </c>
      <c r="I414" t="s">
        <v>2012</v>
      </c>
      <c r="J414" t="s">
        <v>2015</v>
      </c>
      <c r="K414" t="s">
        <v>2028</v>
      </c>
      <c r="L414">
        <v>14</v>
      </c>
      <c r="M414" t="s">
        <v>2018</v>
      </c>
      <c r="N414">
        <v>8</v>
      </c>
    </row>
    <row r="415" spans="1:14" x14ac:dyDescent="0.3">
      <c r="A415" t="s">
        <v>424</v>
      </c>
      <c r="B415" t="s">
        <v>1424</v>
      </c>
      <c r="C415" s="3">
        <v>45349</v>
      </c>
      <c r="D415" s="3">
        <v>45553</v>
      </c>
      <c r="E415">
        <v>23</v>
      </c>
      <c r="F415" t="str">
        <f t="shared" si="6"/>
        <v>Adult</v>
      </c>
      <c r="G415" t="s">
        <v>2007</v>
      </c>
      <c r="H415" t="s">
        <v>2010</v>
      </c>
      <c r="I415" t="s">
        <v>2013</v>
      </c>
      <c r="J415" s="4" t="s">
        <v>2032</v>
      </c>
      <c r="K415" t="s">
        <v>2025</v>
      </c>
      <c r="L415">
        <v>272</v>
      </c>
      <c r="M415" t="s">
        <v>2018</v>
      </c>
      <c r="N415">
        <v>7</v>
      </c>
    </row>
    <row r="416" spans="1:14" x14ac:dyDescent="0.3">
      <c r="A416" t="s">
        <v>425</v>
      </c>
      <c r="B416" t="s">
        <v>1425</v>
      </c>
      <c r="C416" s="3">
        <v>45198</v>
      </c>
      <c r="D416" s="3">
        <v>45538</v>
      </c>
      <c r="E416">
        <v>35</v>
      </c>
      <c r="F416" t="str">
        <f t="shared" si="6"/>
        <v>Adult</v>
      </c>
      <c r="G416" t="s">
        <v>2007</v>
      </c>
      <c r="H416" t="s">
        <v>2010</v>
      </c>
      <c r="I416" t="s">
        <v>2012</v>
      </c>
      <c r="J416" t="s">
        <v>2015</v>
      </c>
      <c r="K416" t="s">
        <v>2027</v>
      </c>
      <c r="L416">
        <v>287</v>
      </c>
      <c r="M416" t="s">
        <v>2018</v>
      </c>
      <c r="N416">
        <v>9</v>
      </c>
    </row>
    <row r="417" spans="1:14" x14ac:dyDescent="0.3">
      <c r="A417" t="s">
        <v>426</v>
      </c>
      <c r="B417" t="s">
        <v>1426</v>
      </c>
      <c r="C417" s="3">
        <v>45048</v>
      </c>
      <c r="D417" s="3">
        <v>45544</v>
      </c>
      <c r="E417">
        <v>57</v>
      </c>
      <c r="F417" t="str">
        <f t="shared" si="6"/>
        <v>Senior</v>
      </c>
      <c r="G417" t="s">
        <v>2007</v>
      </c>
      <c r="H417" t="s">
        <v>2011</v>
      </c>
      <c r="I417" t="s">
        <v>2012</v>
      </c>
      <c r="J417" t="s">
        <v>2015</v>
      </c>
      <c r="K417" t="s">
        <v>2026</v>
      </c>
      <c r="L417">
        <v>281</v>
      </c>
      <c r="M417" t="s">
        <v>2018</v>
      </c>
      <c r="N417">
        <v>3</v>
      </c>
    </row>
    <row r="418" spans="1:14" x14ac:dyDescent="0.3">
      <c r="A418" t="s">
        <v>427</v>
      </c>
      <c r="B418" t="s">
        <v>1427</v>
      </c>
      <c r="C418" s="3">
        <v>45229</v>
      </c>
      <c r="D418" s="3">
        <v>45672</v>
      </c>
      <c r="E418">
        <v>33</v>
      </c>
      <c r="F418" t="str">
        <f t="shared" si="6"/>
        <v>Adult</v>
      </c>
      <c r="G418" t="s">
        <v>2007</v>
      </c>
      <c r="H418" t="s">
        <v>2010</v>
      </c>
      <c r="I418" t="s">
        <v>2012</v>
      </c>
      <c r="J418" t="s">
        <v>2017</v>
      </c>
      <c r="K418" t="s">
        <v>2025</v>
      </c>
      <c r="L418">
        <v>153</v>
      </c>
      <c r="M418" t="s">
        <v>2019</v>
      </c>
      <c r="N418">
        <v>8</v>
      </c>
    </row>
    <row r="419" spans="1:14" x14ac:dyDescent="0.3">
      <c r="A419" t="s">
        <v>428</v>
      </c>
      <c r="B419" t="s">
        <v>1428</v>
      </c>
      <c r="C419" s="3">
        <v>45078</v>
      </c>
      <c r="D419" s="3">
        <v>45717</v>
      </c>
      <c r="E419">
        <v>24</v>
      </c>
      <c r="F419" t="str">
        <f t="shared" si="6"/>
        <v>Adult</v>
      </c>
      <c r="G419" t="s">
        <v>2007</v>
      </c>
      <c r="H419" t="s">
        <v>2011</v>
      </c>
      <c r="I419" t="s">
        <v>2012</v>
      </c>
      <c r="J419" t="s">
        <v>2014</v>
      </c>
      <c r="K419" t="s">
        <v>2025</v>
      </c>
      <c r="L419">
        <v>108</v>
      </c>
      <c r="M419" t="s">
        <v>2018</v>
      </c>
      <c r="N419">
        <v>5</v>
      </c>
    </row>
    <row r="420" spans="1:14" x14ac:dyDescent="0.3">
      <c r="A420" t="s">
        <v>429</v>
      </c>
      <c r="B420" t="s">
        <v>1429</v>
      </c>
      <c r="C420" s="3">
        <v>45157</v>
      </c>
      <c r="D420" s="3">
        <v>45793</v>
      </c>
      <c r="E420">
        <v>31</v>
      </c>
      <c r="F420" t="str">
        <f t="shared" si="6"/>
        <v>Adult</v>
      </c>
      <c r="G420" t="s">
        <v>2006</v>
      </c>
      <c r="H420" t="s">
        <v>2008</v>
      </c>
      <c r="I420" t="s">
        <v>2012</v>
      </c>
      <c r="J420" t="s">
        <v>2016</v>
      </c>
      <c r="K420" t="s">
        <v>2047</v>
      </c>
      <c r="L420">
        <v>32</v>
      </c>
      <c r="M420" t="s">
        <v>2018</v>
      </c>
      <c r="N420">
        <v>5</v>
      </c>
    </row>
    <row r="421" spans="1:14" x14ac:dyDescent="0.3">
      <c r="A421" t="s">
        <v>430</v>
      </c>
      <c r="B421" t="s">
        <v>1430</v>
      </c>
      <c r="C421" s="3">
        <v>45433</v>
      </c>
      <c r="D421" s="3">
        <v>45803</v>
      </c>
      <c r="E421">
        <v>36</v>
      </c>
      <c r="F421" t="str">
        <f t="shared" si="6"/>
        <v>Adult</v>
      </c>
      <c r="G421" t="s">
        <v>2007</v>
      </c>
      <c r="H421" t="s">
        <v>2011</v>
      </c>
      <c r="I421" t="s">
        <v>2012</v>
      </c>
      <c r="J421" t="s">
        <v>2016</v>
      </c>
      <c r="K421" t="s">
        <v>2025</v>
      </c>
      <c r="L421">
        <v>22</v>
      </c>
      <c r="M421" t="s">
        <v>2018</v>
      </c>
      <c r="N421">
        <v>1</v>
      </c>
    </row>
    <row r="422" spans="1:14" x14ac:dyDescent="0.3">
      <c r="A422" t="s">
        <v>431</v>
      </c>
      <c r="B422" t="s">
        <v>1431</v>
      </c>
      <c r="C422" s="3">
        <v>45628</v>
      </c>
      <c r="D422" s="3">
        <v>45800</v>
      </c>
      <c r="E422">
        <v>32</v>
      </c>
      <c r="F422" t="str">
        <f t="shared" si="6"/>
        <v>Adult</v>
      </c>
      <c r="G422" t="s">
        <v>2007</v>
      </c>
      <c r="H422" t="s">
        <v>2008</v>
      </c>
      <c r="I422" t="s">
        <v>2012</v>
      </c>
      <c r="J422" t="s">
        <v>2015</v>
      </c>
      <c r="K422" t="s">
        <v>2027</v>
      </c>
      <c r="L422">
        <v>25</v>
      </c>
      <c r="M422" t="s">
        <v>2019</v>
      </c>
      <c r="N422">
        <v>8</v>
      </c>
    </row>
    <row r="423" spans="1:14" x14ac:dyDescent="0.3">
      <c r="A423" t="s">
        <v>432</v>
      </c>
      <c r="B423" t="s">
        <v>1432</v>
      </c>
      <c r="C423" s="3">
        <v>45441</v>
      </c>
      <c r="D423" s="3">
        <v>45814</v>
      </c>
      <c r="E423">
        <v>35</v>
      </c>
      <c r="F423" t="str">
        <f t="shared" si="6"/>
        <v>Adult</v>
      </c>
      <c r="G423" t="s">
        <v>2007</v>
      </c>
      <c r="H423" t="s">
        <v>2011</v>
      </c>
      <c r="I423" t="s">
        <v>2012</v>
      </c>
      <c r="J423" t="s">
        <v>2016</v>
      </c>
      <c r="K423" t="s">
        <v>2027</v>
      </c>
      <c r="L423">
        <v>11</v>
      </c>
      <c r="M423" t="s">
        <v>2019</v>
      </c>
      <c r="N423">
        <v>7</v>
      </c>
    </row>
    <row r="424" spans="1:14" x14ac:dyDescent="0.3">
      <c r="A424" t="s">
        <v>433</v>
      </c>
      <c r="B424" t="s">
        <v>1433</v>
      </c>
      <c r="C424" s="3">
        <v>44787</v>
      </c>
      <c r="D424" s="3">
        <v>45512</v>
      </c>
      <c r="E424">
        <v>64</v>
      </c>
      <c r="F424" t="str">
        <f t="shared" si="6"/>
        <v>Senior</v>
      </c>
      <c r="G424" t="s">
        <v>2006</v>
      </c>
      <c r="H424" t="s">
        <v>2011</v>
      </c>
      <c r="I424" t="s">
        <v>2012</v>
      </c>
      <c r="J424" t="s">
        <v>2015</v>
      </c>
      <c r="K424" t="s">
        <v>2027</v>
      </c>
      <c r="L424">
        <v>313</v>
      </c>
      <c r="M424" t="s">
        <v>2018</v>
      </c>
      <c r="N424">
        <v>8</v>
      </c>
    </row>
    <row r="425" spans="1:14" x14ac:dyDescent="0.3">
      <c r="A425" t="s">
        <v>434</v>
      </c>
      <c r="B425" t="s">
        <v>1434</v>
      </c>
      <c r="C425" s="3">
        <v>45045</v>
      </c>
      <c r="D425" s="3">
        <v>45642</v>
      </c>
      <c r="E425">
        <v>49</v>
      </c>
      <c r="F425" t="str">
        <f t="shared" si="6"/>
        <v>Senior</v>
      </c>
      <c r="G425" t="s">
        <v>2007</v>
      </c>
      <c r="H425" t="s">
        <v>2009</v>
      </c>
      <c r="I425" t="s">
        <v>2012</v>
      </c>
      <c r="J425" t="s">
        <v>2015</v>
      </c>
      <c r="K425" t="s">
        <v>2026</v>
      </c>
      <c r="L425">
        <v>183</v>
      </c>
      <c r="M425" t="s">
        <v>2019</v>
      </c>
      <c r="N425">
        <v>8</v>
      </c>
    </row>
    <row r="426" spans="1:14" x14ac:dyDescent="0.3">
      <c r="A426" t="s">
        <v>435</v>
      </c>
      <c r="B426" t="s">
        <v>1435</v>
      </c>
      <c r="C426" s="3">
        <v>45001</v>
      </c>
      <c r="D426" s="3">
        <v>45488</v>
      </c>
      <c r="E426">
        <v>24</v>
      </c>
      <c r="F426" t="str">
        <f t="shared" si="6"/>
        <v>Adult</v>
      </c>
      <c r="G426" t="s">
        <v>2007</v>
      </c>
      <c r="H426" t="s">
        <v>2008</v>
      </c>
      <c r="I426" t="s">
        <v>2012</v>
      </c>
      <c r="J426" t="s">
        <v>2015</v>
      </c>
      <c r="K426" t="s">
        <v>2025</v>
      </c>
      <c r="L426">
        <v>337</v>
      </c>
      <c r="M426" t="s">
        <v>2018</v>
      </c>
      <c r="N426">
        <v>10</v>
      </c>
    </row>
    <row r="427" spans="1:14" x14ac:dyDescent="0.3">
      <c r="A427" t="s">
        <v>436</v>
      </c>
      <c r="B427" t="s">
        <v>1436</v>
      </c>
      <c r="C427" s="3">
        <v>45117</v>
      </c>
      <c r="D427" s="3">
        <v>45643</v>
      </c>
      <c r="E427">
        <v>30</v>
      </c>
      <c r="F427" t="str">
        <f t="shared" si="6"/>
        <v>Adult</v>
      </c>
      <c r="G427" t="s">
        <v>2006</v>
      </c>
      <c r="H427" t="s">
        <v>2008</v>
      </c>
      <c r="I427" t="s">
        <v>2012</v>
      </c>
      <c r="J427" t="s">
        <v>2014</v>
      </c>
      <c r="K427" t="s">
        <v>2047</v>
      </c>
      <c r="L427">
        <v>182</v>
      </c>
      <c r="M427" t="s">
        <v>2018</v>
      </c>
      <c r="N427">
        <v>3</v>
      </c>
    </row>
    <row r="428" spans="1:14" x14ac:dyDescent="0.3">
      <c r="A428" t="s">
        <v>437</v>
      </c>
      <c r="B428" t="s">
        <v>1437</v>
      </c>
      <c r="C428" s="3">
        <v>45045</v>
      </c>
      <c r="D428" s="3">
        <v>45599</v>
      </c>
      <c r="E428">
        <v>77</v>
      </c>
      <c r="F428" t="str">
        <f t="shared" si="6"/>
        <v>Senior</v>
      </c>
      <c r="G428" t="s">
        <v>2007</v>
      </c>
      <c r="H428" t="s">
        <v>2008</v>
      </c>
      <c r="I428" t="s">
        <v>2012</v>
      </c>
      <c r="J428" t="s">
        <v>2017</v>
      </c>
      <c r="K428" t="s">
        <v>2027</v>
      </c>
      <c r="L428">
        <v>226</v>
      </c>
      <c r="M428" t="s">
        <v>2018</v>
      </c>
      <c r="N428">
        <v>3</v>
      </c>
    </row>
    <row r="429" spans="1:14" x14ac:dyDescent="0.3">
      <c r="A429" t="s">
        <v>438</v>
      </c>
      <c r="B429" t="s">
        <v>1438</v>
      </c>
      <c r="C429" s="3">
        <v>45439</v>
      </c>
      <c r="D429" s="3">
        <v>45793</v>
      </c>
      <c r="E429">
        <v>64</v>
      </c>
      <c r="F429" t="str">
        <f t="shared" si="6"/>
        <v>Senior</v>
      </c>
      <c r="G429" t="s">
        <v>2006</v>
      </c>
      <c r="H429" t="s">
        <v>2010</v>
      </c>
      <c r="I429" t="s">
        <v>2013</v>
      </c>
      <c r="J429" s="4" t="s">
        <v>2032</v>
      </c>
      <c r="K429" t="s">
        <v>2025</v>
      </c>
      <c r="L429">
        <v>32</v>
      </c>
      <c r="M429" t="s">
        <v>2018</v>
      </c>
      <c r="N429">
        <v>1</v>
      </c>
    </row>
    <row r="430" spans="1:14" x14ac:dyDescent="0.3">
      <c r="A430" t="s">
        <v>439</v>
      </c>
      <c r="B430" t="s">
        <v>1439</v>
      </c>
      <c r="C430" s="3">
        <v>45137</v>
      </c>
      <c r="D430" s="3">
        <v>45560</v>
      </c>
      <c r="E430">
        <v>77</v>
      </c>
      <c r="F430" t="str">
        <f t="shared" si="6"/>
        <v>Senior</v>
      </c>
      <c r="G430" t="s">
        <v>2006</v>
      </c>
      <c r="H430" t="s">
        <v>2009</v>
      </c>
      <c r="I430" t="s">
        <v>2012</v>
      </c>
      <c r="J430" t="s">
        <v>2015</v>
      </c>
      <c r="K430" t="s">
        <v>2027</v>
      </c>
      <c r="L430">
        <v>265</v>
      </c>
      <c r="M430" t="s">
        <v>2018</v>
      </c>
      <c r="N430">
        <v>3</v>
      </c>
    </row>
    <row r="431" spans="1:14" x14ac:dyDescent="0.3">
      <c r="A431" t="s">
        <v>440</v>
      </c>
      <c r="B431" t="s">
        <v>1440</v>
      </c>
      <c r="C431" s="3">
        <v>45411</v>
      </c>
      <c r="D431" s="3">
        <v>45541</v>
      </c>
      <c r="E431">
        <v>54</v>
      </c>
      <c r="F431" t="str">
        <f t="shared" si="6"/>
        <v>Senior</v>
      </c>
      <c r="G431" t="s">
        <v>2007</v>
      </c>
      <c r="H431" t="s">
        <v>2008</v>
      </c>
      <c r="I431" t="s">
        <v>2013</v>
      </c>
      <c r="J431" s="4" t="s">
        <v>2032</v>
      </c>
      <c r="K431" t="s">
        <v>2027</v>
      </c>
      <c r="L431">
        <v>284</v>
      </c>
      <c r="M431" t="s">
        <v>2018</v>
      </c>
      <c r="N431">
        <v>6</v>
      </c>
    </row>
    <row r="432" spans="1:14" x14ac:dyDescent="0.3">
      <c r="A432" t="s">
        <v>441</v>
      </c>
      <c r="B432" t="s">
        <v>1441</v>
      </c>
      <c r="C432" s="3">
        <v>45410</v>
      </c>
      <c r="D432" s="3">
        <v>45567</v>
      </c>
      <c r="E432">
        <v>25</v>
      </c>
      <c r="F432" t="str">
        <f t="shared" si="6"/>
        <v>Adult</v>
      </c>
      <c r="G432" t="s">
        <v>2006</v>
      </c>
      <c r="H432" t="s">
        <v>2010</v>
      </c>
      <c r="I432" t="s">
        <v>2012</v>
      </c>
      <c r="J432" t="s">
        <v>2014</v>
      </c>
      <c r="K432" t="s">
        <v>2026</v>
      </c>
      <c r="L432">
        <v>258</v>
      </c>
      <c r="M432" t="s">
        <v>2018</v>
      </c>
      <c r="N432">
        <v>1</v>
      </c>
    </row>
    <row r="433" spans="1:14" x14ac:dyDescent="0.3">
      <c r="A433" t="s">
        <v>442</v>
      </c>
      <c r="B433" t="s">
        <v>1442</v>
      </c>
      <c r="C433" s="3">
        <v>45192</v>
      </c>
      <c r="D433" s="3">
        <v>45795</v>
      </c>
      <c r="E433">
        <v>42</v>
      </c>
      <c r="F433" t="str">
        <f t="shared" si="6"/>
        <v>Adult</v>
      </c>
      <c r="G433" t="s">
        <v>2007</v>
      </c>
      <c r="H433" t="s">
        <v>2010</v>
      </c>
      <c r="I433" t="s">
        <v>2012</v>
      </c>
      <c r="J433" t="s">
        <v>2016</v>
      </c>
      <c r="K433" t="s">
        <v>2047</v>
      </c>
      <c r="L433">
        <v>30</v>
      </c>
      <c r="M433" t="s">
        <v>2018</v>
      </c>
      <c r="N433">
        <v>9</v>
      </c>
    </row>
    <row r="434" spans="1:14" x14ac:dyDescent="0.3">
      <c r="A434" t="s">
        <v>443</v>
      </c>
      <c r="B434" t="s">
        <v>1443</v>
      </c>
      <c r="C434" s="3">
        <v>45427</v>
      </c>
      <c r="D434" s="3">
        <v>45643</v>
      </c>
      <c r="E434">
        <v>67</v>
      </c>
      <c r="F434" t="str">
        <f t="shared" si="6"/>
        <v>Senior</v>
      </c>
      <c r="G434" t="s">
        <v>2007</v>
      </c>
      <c r="H434" t="s">
        <v>2009</v>
      </c>
      <c r="I434" t="s">
        <v>2012</v>
      </c>
      <c r="J434" t="s">
        <v>2016</v>
      </c>
      <c r="K434" t="s">
        <v>2028</v>
      </c>
      <c r="L434">
        <v>182</v>
      </c>
      <c r="M434" t="s">
        <v>2018</v>
      </c>
      <c r="N434">
        <v>6</v>
      </c>
    </row>
    <row r="435" spans="1:14" x14ac:dyDescent="0.3">
      <c r="A435" t="s">
        <v>444</v>
      </c>
      <c r="B435" t="s">
        <v>1444</v>
      </c>
      <c r="C435" s="3">
        <v>45403</v>
      </c>
      <c r="D435" s="3">
        <v>45508</v>
      </c>
      <c r="E435">
        <v>16</v>
      </c>
      <c r="F435" t="str">
        <f t="shared" si="6"/>
        <v>Teenage</v>
      </c>
      <c r="G435" t="s">
        <v>2006</v>
      </c>
      <c r="H435" t="s">
        <v>2010</v>
      </c>
      <c r="I435" t="s">
        <v>2012</v>
      </c>
      <c r="J435" t="s">
        <v>2016</v>
      </c>
      <c r="K435" t="s">
        <v>2027</v>
      </c>
      <c r="L435">
        <v>317</v>
      </c>
      <c r="M435" t="s">
        <v>2019</v>
      </c>
      <c r="N435">
        <v>3</v>
      </c>
    </row>
    <row r="436" spans="1:14" x14ac:dyDescent="0.3">
      <c r="A436" t="s">
        <v>445</v>
      </c>
      <c r="B436" t="s">
        <v>1445</v>
      </c>
      <c r="C436" s="3">
        <v>45180</v>
      </c>
      <c r="D436" s="3">
        <v>45701</v>
      </c>
      <c r="E436">
        <v>22</v>
      </c>
      <c r="F436" t="str">
        <f t="shared" si="6"/>
        <v>Adult</v>
      </c>
      <c r="G436" t="s">
        <v>2007</v>
      </c>
      <c r="H436" t="s">
        <v>2009</v>
      </c>
      <c r="I436" t="s">
        <v>2012</v>
      </c>
      <c r="J436" t="s">
        <v>2016</v>
      </c>
      <c r="K436" t="s">
        <v>2025</v>
      </c>
      <c r="L436">
        <v>124</v>
      </c>
      <c r="M436" t="s">
        <v>2018</v>
      </c>
      <c r="N436">
        <v>3</v>
      </c>
    </row>
    <row r="437" spans="1:14" x14ac:dyDescent="0.3">
      <c r="A437" t="s">
        <v>446</v>
      </c>
      <c r="B437" t="s">
        <v>1446</v>
      </c>
      <c r="C437" s="3">
        <v>45388</v>
      </c>
      <c r="D437" s="3">
        <v>45802</v>
      </c>
      <c r="E437">
        <v>46</v>
      </c>
      <c r="F437" t="str">
        <f t="shared" si="6"/>
        <v>Senior</v>
      </c>
      <c r="G437" t="s">
        <v>2007</v>
      </c>
      <c r="H437" t="s">
        <v>2011</v>
      </c>
      <c r="I437" t="s">
        <v>2012</v>
      </c>
      <c r="J437" t="s">
        <v>2017</v>
      </c>
      <c r="K437" t="s">
        <v>2026</v>
      </c>
      <c r="L437">
        <v>23</v>
      </c>
      <c r="M437" t="s">
        <v>2019</v>
      </c>
      <c r="N437">
        <v>7</v>
      </c>
    </row>
    <row r="438" spans="1:14" x14ac:dyDescent="0.3">
      <c r="A438" t="s">
        <v>447</v>
      </c>
      <c r="B438" t="s">
        <v>1447</v>
      </c>
      <c r="C438" s="3">
        <v>45028</v>
      </c>
      <c r="D438" s="3">
        <v>45562</v>
      </c>
      <c r="E438">
        <v>43</v>
      </c>
      <c r="F438" t="str">
        <f t="shared" si="6"/>
        <v>Adult</v>
      </c>
      <c r="G438" t="s">
        <v>2007</v>
      </c>
      <c r="H438" t="s">
        <v>2010</v>
      </c>
      <c r="I438" t="s">
        <v>2012</v>
      </c>
      <c r="J438" t="s">
        <v>2015</v>
      </c>
      <c r="K438" t="s">
        <v>2047</v>
      </c>
      <c r="L438">
        <v>263</v>
      </c>
      <c r="M438" t="s">
        <v>2018</v>
      </c>
      <c r="N438">
        <v>9</v>
      </c>
    </row>
    <row r="439" spans="1:14" x14ac:dyDescent="0.3">
      <c r="A439" t="s">
        <v>448</v>
      </c>
      <c r="B439" t="s">
        <v>1448</v>
      </c>
      <c r="C439" s="3">
        <v>45401</v>
      </c>
      <c r="D439" s="3">
        <v>45814</v>
      </c>
      <c r="E439">
        <v>66</v>
      </c>
      <c r="F439" t="str">
        <f t="shared" si="6"/>
        <v>Senior</v>
      </c>
      <c r="G439" t="s">
        <v>2006</v>
      </c>
      <c r="H439" t="s">
        <v>2011</v>
      </c>
      <c r="I439" t="s">
        <v>2013</v>
      </c>
      <c r="J439" s="4" t="s">
        <v>2032</v>
      </c>
      <c r="K439" t="s">
        <v>2047</v>
      </c>
      <c r="L439">
        <v>11</v>
      </c>
      <c r="M439" t="s">
        <v>2018</v>
      </c>
      <c r="N439">
        <v>8</v>
      </c>
    </row>
    <row r="440" spans="1:14" x14ac:dyDescent="0.3">
      <c r="A440" t="s">
        <v>449</v>
      </c>
      <c r="B440" t="s">
        <v>1449</v>
      </c>
      <c r="C440" s="3">
        <v>45378</v>
      </c>
      <c r="D440" s="3">
        <v>45810</v>
      </c>
      <c r="E440">
        <v>33</v>
      </c>
      <c r="F440" t="str">
        <f t="shared" si="6"/>
        <v>Adult</v>
      </c>
      <c r="G440" t="s">
        <v>2007</v>
      </c>
      <c r="H440" t="s">
        <v>2011</v>
      </c>
      <c r="I440" t="s">
        <v>2012</v>
      </c>
      <c r="J440" t="s">
        <v>2014</v>
      </c>
      <c r="K440" t="s">
        <v>2028</v>
      </c>
      <c r="L440">
        <v>15</v>
      </c>
      <c r="M440" t="s">
        <v>2018</v>
      </c>
      <c r="N440">
        <v>7</v>
      </c>
    </row>
    <row r="441" spans="1:14" x14ac:dyDescent="0.3">
      <c r="A441" t="s">
        <v>450</v>
      </c>
      <c r="B441" t="s">
        <v>1450</v>
      </c>
      <c r="C441" s="3">
        <v>45100</v>
      </c>
      <c r="D441" s="3">
        <v>45716</v>
      </c>
      <c r="E441">
        <v>15</v>
      </c>
      <c r="F441" t="str">
        <f t="shared" si="6"/>
        <v>Teenage</v>
      </c>
      <c r="G441" t="s">
        <v>2007</v>
      </c>
      <c r="H441" t="s">
        <v>2011</v>
      </c>
      <c r="I441" t="s">
        <v>2012</v>
      </c>
      <c r="J441" t="s">
        <v>2017</v>
      </c>
      <c r="K441" t="s">
        <v>2028</v>
      </c>
      <c r="L441">
        <v>109</v>
      </c>
      <c r="M441" t="s">
        <v>2018</v>
      </c>
      <c r="N441">
        <v>5</v>
      </c>
    </row>
    <row r="442" spans="1:14" x14ac:dyDescent="0.3">
      <c r="A442" t="s">
        <v>451</v>
      </c>
      <c r="B442" t="s">
        <v>1451</v>
      </c>
      <c r="C442" s="3">
        <v>45043</v>
      </c>
      <c r="D442" s="3">
        <v>45737</v>
      </c>
      <c r="E442">
        <v>50</v>
      </c>
      <c r="F442" t="str">
        <f t="shared" si="6"/>
        <v>Senior</v>
      </c>
      <c r="G442" t="s">
        <v>2007</v>
      </c>
      <c r="H442" t="s">
        <v>2011</v>
      </c>
      <c r="I442" t="s">
        <v>2012</v>
      </c>
      <c r="J442" t="s">
        <v>2016</v>
      </c>
      <c r="K442" t="s">
        <v>2047</v>
      </c>
      <c r="L442">
        <v>88</v>
      </c>
      <c r="M442" t="s">
        <v>2018</v>
      </c>
      <c r="N442">
        <v>2</v>
      </c>
    </row>
    <row r="443" spans="1:14" x14ac:dyDescent="0.3">
      <c r="A443" t="s">
        <v>452</v>
      </c>
      <c r="B443" t="s">
        <v>1452</v>
      </c>
      <c r="C443" s="3">
        <v>45165</v>
      </c>
      <c r="D443" s="3">
        <v>45804</v>
      </c>
      <c r="E443">
        <v>57</v>
      </c>
      <c r="F443" t="str">
        <f t="shared" si="6"/>
        <v>Senior</v>
      </c>
      <c r="G443" t="s">
        <v>2006</v>
      </c>
      <c r="H443" t="s">
        <v>2009</v>
      </c>
      <c r="I443" t="s">
        <v>2013</v>
      </c>
      <c r="J443" s="4" t="s">
        <v>2032</v>
      </c>
      <c r="K443" t="s">
        <v>2028</v>
      </c>
      <c r="L443">
        <v>21</v>
      </c>
      <c r="M443" t="s">
        <v>2018</v>
      </c>
      <c r="N443">
        <v>6</v>
      </c>
    </row>
    <row r="444" spans="1:14" x14ac:dyDescent="0.3">
      <c r="A444" t="s">
        <v>453</v>
      </c>
      <c r="B444" t="s">
        <v>1453</v>
      </c>
      <c r="C444" s="3">
        <v>45240</v>
      </c>
      <c r="D444" s="3">
        <v>45735</v>
      </c>
      <c r="E444">
        <v>14</v>
      </c>
      <c r="F444" t="str">
        <f t="shared" si="6"/>
        <v>Teenage</v>
      </c>
      <c r="G444" t="s">
        <v>2007</v>
      </c>
      <c r="H444" t="s">
        <v>2008</v>
      </c>
      <c r="I444" t="s">
        <v>2012</v>
      </c>
      <c r="J444" t="s">
        <v>2015</v>
      </c>
      <c r="K444" t="s">
        <v>2026</v>
      </c>
      <c r="L444">
        <v>90</v>
      </c>
      <c r="M444" t="s">
        <v>2018</v>
      </c>
      <c r="N444">
        <v>3</v>
      </c>
    </row>
    <row r="445" spans="1:14" x14ac:dyDescent="0.3">
      <c r="A445" t="s">
        <v>454</v>
      </c>
      <c r="B445" t="s">
        <v>1454</v>
      </c>
      <c r="C445" s="3">
        <v>45165</v>
      </c>
      <c r="D445" s="3">
        <v>45601</v>
      </c>
      <c r="E445">
        <v>49</v>
      </c>
      <c r="F445" t="str">
        <f t="shared" si="6"/>
        <v>Senior</v>
      </c>
      <c r="G445" t="s">
        <v>2006</v>
      </c>
      <c r="H445" t="s">
        <v>2009</v>
      </c>
      <c r="I445" t="s">
        <v>2012</v>
      </c>
      <c r="J445" t="s">
        <v>2014</v>
      </c>
      <c r="K445" t="s">
        <v>2025</v>
      </c>
      <c r="L445">
        <v>224</v>
      </c>
      <c r="M445" t="s">
        <v>2018</v>
      </c>
      <c r="N445">
        <v>1</v>
      </c>
    </row>
    <row r="446" spans="1:14" x14ac:dyDescent="0.3">
      <c r="A446" t="s">
        <v>455</v>
      </c>
      <c r="B446" t="s">
        <v>1455</v>
      </c>
      <c r="C446" s="3">
        <v>45350</v>
      </c>
      <c r="D446" s="3">
        <v>45800</v>
      </c>
      <c r="E446">
        <v>41</v>
      </c>
      <c r="F446" t="str">
        <f t="shared" si="6"/>
        <v>Adult</v>
      </c>
      <c r="G446" t="s">
        <v>2006</v>
      </c>
      <c r="H446" t="s">
        <v>2008</v>
      </c>
      <c r="I446" t="s">
        <v>2013</v>
      </c>
      <c r="J446" s="4" t="s">
        <v>2032</v>
      </c>
      <c r="K446" t="s">
        <v>2028</v>
      </c>
      <c r="L446">
        <v>25</v>
      </c>
      <c r="M446" t="s">
        <v>2018</v>
      </c>
      <c r="N446">
        <v>6</v>
      </c>
    </row>
    <row r="447" spans="1:14" x14ac:dyDescent="0.3">
      <c r="A447" t="s">
        <v>456</v>
      </c>
      <c r="B447" t="s">
        <v>1456</v>
      </c>
      <c r="C447" s="3">
        <v>45139</v>
      </c>
      <c r="D447" s="3">
        <v>45801</v>
      </c>
      <c r="E447">
        <v>34</v>
      </c>
      <c r="F447" t="str">
        <f t="shared" si="6"/>
        <v>Adult</v>
      </c>
      <c r="G447" t="s">
        <v>2006</v>
      </c>
      <c r="H447" t="s">
        <v>2009</v>
      </c>
      <c r="I447" t="s">
        <v>2012</v>
      </c>
      <c r="J447" t="s">
        <v>2015</v>
      </c>
      <c r="K447" t="s">
        <v>2027</v>
      </c>
      <c r="L447">
        <v>24</v>
      </c>
      <c r="M447" t="s">
        <v>2018</v>
      </c>
      <c r="N447">
        <v>6</v>
      </c>
    </row>
    <row r="448" spans="1:14" x14ac:dyDescent="0.3">
      <c r="A448" t="s">
        <v>457</v>
      </c>
      <c r="B448" t="s">
        <v>1457</v>
      </c>
      <c r="C448" s="3">
        <v>45335</v>
      </c>
      <c r="D448" s="3">
        <v>45804</v>
      </c>
      <c r="E448">
        <v>42</v>
      </c>
      <c r="F448" t="str">
        <f t="shared" si="6"/>
        <v>Adult</v>
      </c>
      <c r="G448" t="s">
        <v>2006</v>
      </c>
      <c r="H448" t="s">
        <v>2010</v>
      </c>
      <c r="I448" t="s">
        <v>2012</v>
      </c>
      <c r="J448" t="s">
        <v>2014</v>
      </c>
      <c r="K448" t="s">
        <v>2026</v>
      </c>
      <c r="L448">
        <v>21</v>
      </c>
      <c r="M448" t="s">
        <v>2018</v>
      </c>
      <c r="N448">
        <v>5</v>
      </c>
    </row>
    <row r="449" spans="1:14" x14ac:dyDescent="0.3">
      <c r="A449" t="s">
        <v>458</v>
      </c>
      <c r="B449" t="s">
        <v>1458</v>
      </c>
      <c r="C449" s="3">
        <v>45293</v>
      </c>
      <c r="D449" s="3">
        <v>45806</v>
      </c>
      <c r="E449">
        <v>66</v>
      </c>
      <c r="F449" t="str">
        <f t="shared" si="6"/>
        <v>Senior</v>
      </c>
      <c r="G449" t="s">
        <v>2006</v>
      </c>
      <c r="H449" t="s">
        <v>2009</v>
      </c>
      <c r="I449" t="s">
        <v>2012</v>
      </c>
      <c r="J449" t="s">
        <v>2015</v>
      </c>
      <c r="K449" t="s">
        <v>2025</v>
      </c>
      <c r="L449">
        <v>19</v>
      </c>
      <c r="M449" t="s">
        <v>2018</v>
      </c>
      <c r="N449">
        <v>5</v>
      </c>
    </row>
    <row r="450" spans="1:14" x14ac:dyDescent="0.3">
      <c r="A450" t="s">
        <v>459</v>
      </c>
      <c r="B450" t="s">
        <v>1459</v>
      </c>
      <c r="C450" s="3">
        <v>45448</v>
      </c>
      <c r="D450" s="3">
        <v>45586</v>
      </c>
      <c r="E450">
        <v>59</v>
      </c>
      <c r="F450" t="str">
        <f t="shared" si="6"/>
        <v>Senior</v>
      </c>
      <c r="G450" t="s">
        <v>2007</v>
      </c>
      <c r="H450" t="s">
        <v>2008</v>
      </c>
      <c r="I450" t="s">
        <v>2012</v>
      </c>
      <c r="J450" t="s">
        <v>2016</v>
      </c>
      <c r="K450" t="s">
        <v>2027</v>
      </c>
      <c r="L450">
        <v>239</v>
      </c>
      <c r="M450" t="s">
        <v>2018</v>
      </c>
      <c r="N450">
        <v>7</v>
      </c>
    </row>
    <row r="451" spans="1:14" x14ac:dyDescent="0.3">
      <c r="A451" t="s">
        <v>460</v>
      </c>
      <c r="B451" t="s">
        <v>1460</v>
      </c>
      <c r="C451" s="3">
        <v>45182</v>
      </c>
      <c r="D451" s="3">
        <v>45461</v>
      </c>
      <c r="E451">
        <v>74</v>
      </c>
      <c r="F451" t="str">
        <f t="shared" ref="F451:F514" si="7">IF(E451&gt;=45,"Senior",IF(E451&gt;=18,"Adult","Teenage"))</f>
        <v>Senior</v>
      </c>
      <c r="G451" t="s">
        <v>2007</v>
      </c>
      <c r="H451" t="s">
        <v>2008</v>
      </c>
      <c r="I451" t="s">
        <v>2012</v>
      </c>
      <c r="J451" t="s">
        <v>2015</v>
      </c>
      <c r="K451" t="s">
        <v>2025</v>
      </c>
      <c r="L451">
        <v>364</v>
      </c>
      <c r="M451" t="s">
        <v>2019</v>
      </c>
      <c r="N451">
        <v>6</v>
      </c>
    </row>
    <row r="452" spans="1:14" x14ac:dyDescent="0.3">
      <c r="A452" t="s">
        <v>461</v>
      </c>
      <c r="B452" t="s">
        <v>1461</v>
      </c>
      <c r="C452" s="3">
        <v>45171</v>
      </c>
      <c r="D452" s="3">
        <v>45815</v>
      </c>
      <c r="E452">
        <v>54</v>
      </c>
      <c r="F452" t="str">
        <f t="shared" si="7"/>
        <v>Senior</v>
      </c>
      <c r="G452" t="s">
        <v>2007</v>
      </c>
      <c r="H452" t="s">
        <v>2011</v>
      </c>
      <c r="I452" t="s">
        <v>2012</v>
      </c>
      <c r="J452" t="s">
        <v>2017</v>
      </c>
      <c r="K452" t="s">
        <v>2027</v>
      </c>
      <c r="L452">
        <v>10</v>
      </c>
      <c r="M452" t="s">
        <v>2018</v>
      </c>
      <c r="N452">
        <v>3</v>
      </c>
    </row>
    <row r="453" spans="1:14" x14ac:dyDescent="0.3">
      <c r="A453" t="s">
        <v>462</v>
      </c>
      <c r="B453" t="s">
        <v>1462</v>
      </c>
      <c r="C453" s="3">
        <v>45111</v>
      </c>
      <c r="D453" s="3">
        <v>45518</v>
      </c>
      <c r="E453">
        <v>17</v>
      </c>
      <c r="F453" t="str">
        <f t="shared" si="7"/>
        <v>Teenage</v>
      </c>
      <c r="G453" t="s">
        <v>2007</v>
      </c>
      <c r="H453" t="s">
        <v>2008</v>
      </c>
      <c r="I453" t="s">
        <v>2012</v>
      </c>
      <c r="J453" t="s">
        <v>2016</v>
      </c>
      <c r="K453" t="s">
        <v>2047</v>
      </c>
      <c r="L453">
        <v>307</v>
      </c>
      <c r="M453" t="s">
        <v>2018</v>
      </c>
      <c r="N453">
        <v>6</v>
      </c>
    </row>
    <row r="454" spans="1:14" x14ac:dyDescent="0.3">
      <c r="A454" t="s">
        <v>463</v>
      </c>
      <c r="B454" t="s">
        <v>1463</v>
      </c>
      <c r="C454" s="3">
        <v>45205</v>
      </c>
      <c r="D454" s="3">
        <v>45657</v>
      </c>
      <c r="E454">
        <v>27</v>
      </c>
      <c r="F454" t="str">
        <f t="shared" si="7"/>
        <v>Adult</v>
      </c>
      <c r="G454" t="s">
        <v>2006</v>
      </c>
      <c r="H454" t="s">
        <v>2009</v>
      </c>
      <c r="I454" t="s">
        <v>2013</v>
      </c>
      <c r="J454" s="4" t="s">
        <v>2032</v>
      </c>
      <c r="K454" t="s">
        <v>2027</v>
      </c>
      <c r="L454">
        <v>168</v>
      </c>
      <c r="M454" t="s">
        <v>2018</v>
      </c>
      <c r="N454">
        <v>6</v>
      </c>
    </row>
    <row r="455" spans="1:14" x14ac:dyDescent="0.3">
      <c r="A455" t="s">
        <v>464</v>
      </c>
      <c r="B455" t="s">
        <v>1464</v>
      </c>
      <c r="C455" s="3">
        <v>45330</v>
      </c>
      <c r="D455" s="3">
        <v>45801</v>
      </c>
      <c r="E455">
        <v>58</v>
      </c>
      <c r="F455" t="str">
        <f t="shared" si="7"/>
        <v>Senior</v>
      </c>
      <c r="G455" t="s">
        <v>2007</v>
      </c>
      <c r="H455" t="s">
        <v>2008</v>
      </c>
      <c r="I455" t="s">
        <v>2013</v>
      </c>
      <c r="J455" s="4" t="s">
        <v>2032</v>
      </c>
      <c r="K455" t="s">
        <v>2026</v>
      </c>
      <c r="L455">
        <v>24</v>
      </c>
      <c r="M455" t="s">
        <v>2018</v>
      </c>
      <c r="N455">
        <v>2</v>
      </c>
    </row>
    <row r="456" spans="1:14" x14ac:dyDescent="0.3">
      <c r="A456" t="s">
        <v>465</v>
      </c>
      <c r="B456" t="s">
        <v>1465</v>
      </c>
      <c r="C456" s="3">
        <v>45104</v>
      </c>
      <c r="D456" s="3">
        <v>45722</v>
      </c>
      <c r="E456">
        <v>38</v>
      </c>
      <c r="F456" t="str">
        <f t="shared" si="7"/>
        <v>Adult</v>
      </c>
      <c r="G456" t="s">
        <v>2007</v>
      </c>
      <c r="H456" t="s">
        <v>2009</v>
      </c>
      <c r="I456" t="s">
        <v>2012</v>
      </c>
      <c r="J456" t="s">
        <v>2016</v>
      </c>
      <c r="K456" t="s">
        <v>2027</v>
      </c>
      <c r="L456">
        <v>103</v>
      </c>
      <c r="M456" t="s">
        <v>2018</v>
      </c>
      <c r="N456">
        <v>9</v>
      </c>
    </row>
    <row r="457" spans="1:14" x14ac:dyDescent="0.3">
      <c r="A457" t="s">
        <v>466</v>
      </c>
      <c r="B457" t="s">
        <v>1466</v>
      </c>
      <c r="C457" s="3">
        <v>45432</v>
      </c>
      <c r="D457" s="3">
        <v>45704</v>
      </c>
      <c r="E457">
        <v>64</v>
      </c>
      <c r="F457" t="str">
        <f t="shared" si="7"/>
        <v>Senior</v>
      </c>
      <c r="G457" t="s">
        <v>2006</v>
      </c>
      <c r="H457" t="s">
        <v>2008</v>
      </c>
      <c r="I457" t="s">
        <v>2012</v>
      </c>
      <c r="J457" t="s">
        <v>2015</v>
      </c>
      <c r="K457" t="s">
        <v>2027</v>
      </c>
      <c r="L457">
        <v>121</v>
      </c>
      <c r="M457" t="s">
        <v>2018</v>
      </c>
      <c r="N457">
        <v>8</v>
      </c>
    </row>
    <row r="458" spans="1:14" x14ac:dyDescent="0.3">
      <c r="A458" t="s">
        <v>467</v>
      </c>
      <c r="B458" t="s">
        <v>1467</v>
      </c>
      <c r="C458" s="3">
        <v>44988</v>
      </c>
      <c r="D458" s="3">
        <v>45571</v>
      </c>
      <c r="E458">
        <v>22</v>
      </c>
      <c r="F458" t="str">
        <f t="shared" si="7"/>
        <v>Adult</v>
      </c>
      <c r="G458" t="s">
        <v>2007</v>
      </c>
      <c r="H458" t="s">
        <v>2009</v>
      </c>
      <c r="I458" t="s">
        <v>2012</v>
      </c>
      <c r="J458" t="s">
        <v>2014</v>
      </c>
      <c r="K458" t="s">
        <v>2026</v>
      </c>
      <c r="L458">
        <v>254</v>
      </c>
      <c r="M458" t="s">
        <v>2018</v>
      </c>
      <c r="N458">
        <v>7</v>
      </c>
    </row>
    <row r="459" spans="1:14" x14ac:dyDescent="0.3">
      <c r="A459" t="s">
        <v>468</v>
      </c>
      <c r="B459" t="s">
        <v>1468</v>
      </c>
      <c r="C459" s="3">
        <v>45194</v>
      </c>
      <c r="D459" s="3">
        <v>45616</v>
      </c>
      <c r="E459">
        <v>45</v>
      </c>
      <c r="F459" t="str">
        <f t="shared" si="7"/>
        <v>Senior</v>
      </c>
      <c r="G459" t="s">
        <v>2006</v>
      </c>
      <c r="H459" t="s">
        <v>2011</v>
      </c>
      <c r="I459" t="s">
        <v>2012</v>
      </c>
      <c r="J459" t="s">
        <v>2017</v>
      </c>
      <c r="K459" t="s">
        <v>2028</v>
      </c>
      <c r="L459">
        <v>209</v>
      </c>
      <c r="M459" t="s">
        <v>2018</v>
      </c>
      <c r="N459">
        <v>10</v>
      </c>
    </row>
    <row r="460" spans="1:14" x14ac:dyDescent="0.3">
      <c r="A460" t="s">
        <v>469</v>
      </c>
      <c r="B460" t="s">
        <v>1469</v>
      </c>
      <c r="C460" s="3">
        <v>44989</v>
      </c>
      <c r="D460" s="3">
        <v>45636</v>
      </c>
      <c r="E460">
        <v>26</v>
      </c>
      <c r="F460" t="str">
        <f t="shared" si="7"/>
        <v>Adult</v>
      </c>
      <c r="G460" t="s">
        <v>2007</v>
      </c>
      <c r="H460" t="s">
        <v>2011</v>
      </c>
      <c r="I460" t="s">
        <v>2012</v>
      </c>
      <c r="J460" t="s">
        <v>2014</v>
      </c>
      <c r="K460" t="s">
        <v>2025</v>
      </c>
      <c r="L460">
        <v>189</v>
      </c>
      <c r="M460" t="s">
        <v>2019</v>
      </c>
      <c r="N460">
        <v>2</v>
      </c>
    </row>
    <row r="461" spans="1:14" x14ac:dyDescent="0.3">
      <c r="A461" t="s">
        <v>470</v>
      </c>
      <c r="B461" t="s">
        <v>1470</v>
      </c>
      <c r="C461" s="3">
        <v>45628</v>
      </c>
      <c r="D461" s="3">
        <v>45718</v>
      </c>
      <c r="E461">
        <v>19</v>
      </c>
      <c r="F461" t="str">
        <f t="shared" si="7"/>
        <v>Adult</v>
      </c>
      <c r="G461" t="s">
        <v>2006</v>
      </c>
      <c r="H461" t="s">
        <v>2009</v>
      </c>
      <c r="I461" t="s">
        <v>2012</v>
      </c>
      <c r="J461" t="s">
        <v>2015</v>
      </c>
      <c r="K461" t="s">
        <v>2028</v>
      </c>
      <c r="L461">
        <v>107</v>
      </c>
      <c r="M461" t="s">
        <v>2018</v>
      </c>
      <c r="N461">
        <v>6</v>
      </c>
    </row>
    <row r="462" spans="1:14" x14ac:dyDescent="0.3">
      <c r="A462" t="s">
        <v>471</v>
      </c>
      <c r="B462" t="s">
        <v>1471</v>
      </c>
      <c r="C462" s="3">
        <v>45297</v>
      </c>
      <c r="D462" s="3">
        <v>45654</v>
      </c>
      <c r="E462">
        <v>77</v>
      </c>
      <c r="F462" t="str">
        <f t="shared" si="7"/>
        <v>Senior</v>
      </c>
      <c r="G462" t="s">
        <v>2007</v>
      </c>
      <c r="H462" t="s">
        <v>2009</v>
      </c>
      <c r="I462" t="s">
        <v>2013</v>
      </c>
      <c r="J462" s="4" t="s">
        <v>2032</v>
      </c>
      <c r="K462" t="s">
        <v>2026</v>
      </c>
      <c r="L462">
        <v>171</v>
      </c>
      <c r="M462" t="s">
        <v>2019</v>
      </c>
      <c r="N462">
        <v>8</v>
      </c>
    </row>
    <row r="463" spans="1:14" x14ac:dyDescent="0.3">
      <c r="A463" t="s">
        <v>472</v>
      </c>
      <c r="B463" t="s">
        <v>1096</v>
      </c>
      <c r="C463" s="3">
        <v>45133</v>
      </c>
      <c r="D463" s="3">
        <v>45523</v>
      </c>
      <c r="E463">
        <v>42</v>
      </c>
      <c r="F463" t="str">
        <f t="shared" si="7"/>
        <v>Adult</v>
      </c>
      <c r="G463" t="s">
        <v>2007</v>
      </c>
      <c r="H463" t="s">
        <v>2011</v>
      </c>
      <c r="I463" t="s">
        <v>2012</v>
      </c>
      <c r="J463" t="s">
        <v>2014</v>
      </c>
      <c r="K463" t="s">
        <v>2027</v>
      </c>
      <c r="L463">
        <v>302</v>
      </c>
      <c r="M463" t="s">
        <v>2018</v>
      </c>
      <c r="N463">
        <v>2</v>
      </c>
    </row>
    <row r="464" spans="1:14" x14ac:dyDescent="0.3">
      <c r="A464" t="s">
        <v>473</v>
      </c>
      <c r="B464" t="s">
        <v>1472</v>
      </c>
      <c r="C464" s="3">
        <v>45605</v>
      </c>
      <c r="D464" s="3">
        <v>45797</v>
      </c>
      <c r="E464">
        <v>67</v>
      </c>
      <c r="F464" t="str">
        <f t="shared" si="7"/>
        <v>Senior</v>
      </c>
      <c r="G464" t="s">
        <v>2007</v>
      </c>
      <c r="H464" t="s">
        <v>2010</v>
      </c>
      <c r="I464" t="s">
        <v>2012</v>
      </c>
      <c r="J464" t="s">
        <v>2017</v>
      </c>
      <c r="K464" t="s">
        <v>2025</v>
      </c>
      <c r="L464">
        <v>28</v>
      </c>
      <c r="M464" t="s">
        <v>2018</v>
      </c>
      <c r="N464">
        <v>7</v>
      </c>
    </row>
    <row r="465" spans="1:14" x14ac:dyDescent="0.3">
      <c r="A465" t="s">
        <v>474</v>
      </c>
      <c r="B465" t="s">
        <v>1473</v>
      </c>
      <c r="C465" s="3">
        <v>45157</v>
      </c>
      <c r="D465" s="3">
        <v>45589</v>
      </c>
      <c r="E465">
        <v>16</v>
      </c>
      <c r="F465" t="str">
        <f t="shared" si="7"/>
        <v>Teenage</v>
      </c>
      <c r="G465" t="s">
        <v>2007</v>
      </c>
      <c r="H465" t="s">
        <v>2011</v>
      </c>
      <c r="I465" t="s">
        <v>2012</v>
      </c>
      <c r="J465" t="s">
        <v>2017</v>
      </c>
      <c r="K465" t="s">
        <v>2027</v>
      </c>
      <c r="L465">
        <v>236</v>
      </c>
      <c r="M465" t="s">
        <v>2018</v>
      </c>
      <c r="N465">
        <v>1</v>
      </c>
    </row>
    <row r="466" spans="1:14" x14ac:dyDescent="0.3">
      <c r="A466" t="s">
        <v>475</v>
      </c>
      <c r="B466" t="s">
        <v>1474</v>
      </c>
      <c r="C466" s="3">
        <v>45273</v>
      </c>
      <c r="D466" s="3">
        <v>45793</v>
      </c>
      <c r="E466">
        <v>48</v>
      </c>
      <c r="F466" t="str">
        <f t="shared" si="7"/>
        <v>Senior</v>
      </c>
      <c r="G466" t="s">
        <v>2007</v>
      </c>
      <c r="H466" t="s">
        <v>2011</v>
      </c>
      <c r="I466" t="s">
        <v>2012</v>
      </c>
      <c r="J466" t="s">
        <v>2017</v>
      </c>
      <c r="K466" t="s">
        <v>2027</v>
      </c>
      <c r="L466">
        <v>32</v>
      </c>
      <c r="M466" t="s">
        <v>2018</v>
      </c>
      <c r="N466">
        <v>9</v>
      </c>
    </row>
    <row r="467" spans="1:14" x14ac:dyDescent="0.3">
      <c r="A467" t="s">
        <v>476</v>
      </c>
      <c r="B467" t="s">
        <v>1475</v>
      </c>
      <c r="C467" s="3">
        <v>45204</v>
      </c>
      <c r="D467" s="3">
        <v>45617</v>
      </c>
      <c r="E467">
        <v>35</v>
      </c>
      <c r="F467" t="str">
        <f t="shared" si="7"/>
        <v>Adult</v>
      </c>
      <c r="G467" t="s">
        <v>2006</v>
      </c>
      <c r="H467" t="s">
        <v>2011</v>
      </c>
      <c r="I467" t="s">
        <v>2012</v>
      </c>
      <c r="J467" t="s">
        <v>2017</v>
      </c>
      <c r="K467" t="s">
        <v>2025</v>
      </c>
      <c r="L467">
        <v>208</v>
      </c>
      <c r="M467" t="s">
        <v>2018</v>
      </c>
      <c r="N467">
        <v>2</v>
      </c>
    </row>
    <row r="468" spans="1:14" x14ac:dyDescent="0.3">
      <c r="A468" t="s">
        <v>477</v>
      </c>
      <c r="B468" t="s">
        <v>1476</v>
      </c>
      <c r="C468" s="3">
        <v>44874</v>
      </c>
      <c r="D468" s="3">
        <v>45602</v>
      </c>
      <c r="E468">
        <v>56</v>
      </c>
      <c r="F468" t="str">
        <f t="shared" si="7"/>
        <v>Senior</v>
      </c>
      <c r="G468" t="s">
        <v>2006</v>
      </c>
      <c r="H468" t="s">
        <v>2010</v>
      </c>
      <c r="I468" t="s">
        <v>2012</v>
      </c>
      <c r="J468" t="s">
        <v>2014</v>
      </c>
      <c r="K468" t="s">
        <v>2026</v>
      </c>
      <c r="L468">
        <v>223</v>
      </c>
      <c r="M468" t="s">
        <v>2018</v>
      </c>
      <c r="N468">
        <v>3</v>
      </c>
    </row>
    <row r="469" spans="1:14" x14ac:dyDescent="0.3">
      <c r="A469" t="s">
        <v>478</v>
      </c>
      <c r="B469" t="s">
        <v>1477</v>
      </c>
      <c r="C469" s="3">
        <v>45136</v>
      </c>
      <c r="D469" s="3">
        <v>45819</v>
      </c>
      <c r="E469">
        <v>20</v>
      </c>
      <c r="F469" t="str">
        <f t="shared" si="7"/>
        <v>Adult</v>
      </c>
      <c r="G469" t="s">
        <v>2007</v>
      </c>
      <c r="H469" t="s">
        <v>2009</v>
      </c>
      <c r="I469" t="s">
        <v>2012</v>
      </c>
      <c r="J469" t="s">
        <v>2017</v>
      </c>
      <c r="K469" t="s">
        <v>2027</v>
      </c>
      <c r="L469">
        <v>6</v>
      </c>
      <c r="M469" t="s">
        <v>2018</v>
      </c>
      <c r="N469">
        <v>7</v>
      </c>
    </row>
    <row r="470" spans="1:14" x14ac:dyDescent="0.3">
      <c r="A470" t="s">
        <v>479</v>
      </c>
      <c r="B470" t="s">
        <v>1478</v>
      </c>
      <c r="C470" s="3">
        <v>45229</v>
      </c>
      <c r="D470" s="3">
        <v>45650</v>
      </c>
      <c r="E470">
        <v>32</v>
      </c>
      <c r="F470" t="str">
        <f t="shared" si="7"/>
        <v>Adult</v>
      </c>
      <c r="G470" t="s">
        <v>2007</v>
      </c>
      <c r="H470" t="s">
        <v>2009</v>
      </c>
      <c r="I470" t="s">
        <v>2013</v>
      </c>
      <c r="J470" s="4" t="s">
        <v>2032</v>
      </c>
      <c r="K470" t="s">
        <v>2028</v>
      </c>
      <c r="L470">
        <v>175</v>
      </c>
      <c r="M470" t="s">
        <v>2019</v>
      </c>
      <c r="N470">
        <v>9</v>
      </c>
    </row>
    <row r="471" spans="1:14" x14ac:dyDescent="0.3">
      <c r="A471" t="s">
        <v>480</v>
      </c>
      <c r="B471" t="s">
        <v>1479</v>
      </c>
      <c r="C471" s="3">
        <v>45667</v>
      </c>
      <c r="D471" s="3">
        <v>45797</v>
      </c>
      <c r="E471">
        <v>16</v>
      </c>
      <c r="F471" t="str">
        <f t="shared" si="7"/>
        <v>Teenage</v>
      </c>
      <c r="G471" t="s">
        <v>2007</v>
      </c>
      <c r="H471" t="s">
        <v>2010</v>
      </c>
      <c r="I471" t="s">
        <v>2013</v>
      </c>
      <c r="J471" s="4" t="s">
        <v>2032</v>
      </c>
      <c r="K471" t="s">
        <v>2025</v>
      </c>
      <c r="L471">
        <v>28</v>
      </c>
      <c r="M471" t="s">
        <v>2018</v>
      </c>
      <c r="N471">
        <v>3</v>
      </c>
    </row>
    <row r="472" spans="1:14" x14ac:dyDescent="0.3">
      <c r="A472" t="s">
        <v>481</v>
      </c>
      <c r="B472" t="s">
        <v>1480</v>
      </c>
      <c r="C472" s="3">
        <v>45022</v>
      </c>
      <c r="D472" s="3">
        <v>45561</v>
      </c>
      <c r="E472">
        <v>27</v>
      </c>
      <c r="F472" t="str">
        <f t="shared" si="7"/>
        <v>Adult</v>
      </c>
      <c r="G472" t="s">
        <v>2007</v>
      </c>
      <c r="H472" t="s">
        <v>2009</v>
      </c>
      <c r="I472" t="s">
        <v>2013</v>
      </c>
      <c r="J472" s="4" t="s">
        <v>2032</v>
      </c>
      <c r="K472" t="s">
        <v>2027</v>
      </c>
      <c r="L472">
        <v>264</v>
      </c>
      <c r="M472" t="s">
        <v>2018</v>
      </c>
      <c r="N472">
        <v>9</v>
      </c>
    </row>
    <row r="473" spans="1:14" x14ac:dyDescent="0.3">
      <c r="A473" t="s">
        <v>482</v>
      </c>
      <c r="B473" t="s">
        <v>1481</v>
      </c>
      <c r="C473" s="3">
        <v>45449</v>
      </c>
      <c r="D473" s="3">
        <v>45804</v>
      </c>
      <c r="E473">
        <v>34</v>
      </c>
      <c r="F473" t="str">
        <f t="shared" si="7"/>
        <v>Adult</v>
      </c>
      <c r="G473" t="s">
        <v>2006</v>
      </c>
      <c r="H473" t="s">
        <v>2008</v>
      </c>
      <c r="I473" t="s">
        <v>2012</v>
      </c>
      <c r="J473" t="s">
        <v>2016</v>
      </c>
      <c r="K473" t="s">
        <v>2028</v>
      </c>
      <c r="L473">
        <v>21</v>
      </c>
      <c r="M473" t="s">
        <v>2018</v>
      </c>
      <c r="N473">
        <v>5</v>
      </c>
    </row>
    <row r="474" spans="1:14" x14ac:dyDescent="0.3">
      <c r="A474" t="s">
        <v>483</v>
      </c>
      <c r="B474" t="s">
        <v>1482</v>
      </c>
      <c r="C474" s="3">
        <v>45095</v>
      </c>
      <c r="D474" s="3">
        <v>45724</v>
      </c>
      <c r="E474">
        <v>80</v>
      </c>
      <c r="F474" t="str">
        <f t="shared" si="7"/>
        <v>Senior</v>
      </c>
      <c r="G474" t="s">
        <v>2007</v>
      </c>
      <c r="H474" t="s">
        <v>2010</v>
      </c>
      <c r="I474" t="s">
        <v>2012</v>
      </c>
      <c r="J474" t="s">
        <v>2014</v>
      </c>
      <c r="K474" t="s">
        <v>2025</v>
      </c>
      <c r="L474">
        <v>101</v>
      </c>
      <c r="M474" t="s">
        <v>2018</v>
      </c>
      <c r="N474">
        <v>5</v>
      </c>
    </row>
    <row r="475" spans="1:14" x14ac:dyDescent="0.3">
      <c r="A475" t="s">
        <v>484</v>
      </c>
      <c r="B475" t="s">
        <v>1483</v>
      </c>
      <c r="C475" s="3">
        <v>45078</v>
      </c>
      <c r="D475" s="3">
        <v>45796</v>
      </c>
      <c r="E475">
        <v>22</v>
      </c>
      <c r="F475" t="str">
        <f t="shared" si="7"/>
        <v>Adult</v>
      </c>
      <c r="G475" t="s">
        <v>2007</v>
      </c>
      <c r="H475" t="s">
        <v>2011</v>
      </c>
      <c r="I475" t="s">
        <v>2013</v>
      </c>
      <c r="J475" s="4" t="s">
        <v>2032</v>
      </c>
      <c r="K475" t="s">
        <v>2028</v>
      </c>
      <c r="L475">
        <v>29</v>
      </c>
      <c r="M475" t="s">
        <v>2018</v>
      </c>
      <c r="N475">
        <v>1</v>
      </c>
    </row>
    <row r="476" spans="1:14" x14ac:dyDescent="0.3">
      <c r="A476" t="s">
        <v>485</v>
      </c>
      <c r="B476" t="s">
        <v>1484</v>
      </c>
      <c r="C476" s="3">
        <v>45120</v>
      </c>
      <c r="D476" s="3">
        <v>45467</v>
      </c>
      <c r="E476">
        <v>39</v>
      </c>
      <c r="F476" t="str">
        <f t="shared" si="7"/>
        <v>Adult</v>
      </c>
      <c r="G476" t="s">
        <v>2006</v>
      </c>
      <c r="H476" t="s">
        <v>2010</v>
      </c>
      <c r="I476" t="s">
        <v>2012</v>
      </c>
      <c r="J476" t="s">
        <v>2017</v>
      </c>
      <c r="K476" t="s">
        <v>2047</v>
      </c>
      <c r="L476">
        <v>358</v>
      </c>
      <c r="M476" t="s">
        <v>2018</v>
      </c>
      <c r="N476">
        <v>10</v>
      </c>
    </row>
    <row r="477" spans="1:14" x14ac:dyDescent="0.3">
      <c r="A477" t="s">
        <v>486</v>
      </c>
      <c r="B477" t="s">
        <v>1485</v>
      </c>
      <c r="C477" s="3">
        <v>45449</v>
      </c>
      <c r="D477" s="3">
        <v>45806</v>
      </c>
      <c r="E477">
        <v>41</v>
      </c>
      <c r="F477" t="str">
        <f t="shared" si="7"/>
        <v>Adult</v>
      </c>
      <c r="G477" t="s">
        <v>2006</v>
      </c>
      <c r="H477" t="s">
        <v>2008</v>
      </c>
      <c r="I477" t="s">
        <v>2012</v>
      </c>
      <c r="J477" t="s">
        <v>2016</v>
      </c>
      <c r="K477" t="s">
        <v>2025</v>
      </c>
      <c r="L477">
        <v>19</v>
      </c>
      <c r="M477" t="s">
        <v>2018</v>
      </c>
      <c r="N477">
        <v>2</v>
      </c>
    </row>
    <row r="478" spans="1:14" x14ac:dyDescent="0.3">
      <c r="A478" t="s">
        <v>487</v>
      </c>
      <c r="B478" t="s">
        <v>1486</v>
      </c>
      <c r="C478" s="3">
        <v>44887</v>
      </c>
      <c r="D478" s="3">
        <v>45550</v>
      </c>
      <c r="E478">
        <v>36</v>
      </c>
      <c r="F478" t="str">
        <f t="shared" si="7"/>
        <v>Adult</v>
      </c>
      <c r="G478" t="s">
        <v>2007</v>
      </c>
      <c r="H478" t="s">
        <v>2009</v>
      </c>
      <c r="I478" t="s">
        <v>2012</v>
      </c>
      <c r="J478" t="s">
        <v>2017</v>
      </c>
      <c r="K478" t="s">
        <v>2047</v>
      </c>
      <c r="L478">
        <v>275</v>
      </c>
      <c r="M478" t="s">
        <v>2018</v>
      </c>
      <c r="N478">
        <v>2</v>
      </c>
    </row>
    <row r="479" spans="1:14" x14ac:dyDescent="0.3">
      <c r="A479" t="s">
        <v>488</v>
      </c>
      <c r="B479" t="s">
        <v>1487</v>
      </c>
      <c r="C479" s="3">
        <v>45498</v>
      </c>
      <c r="D479" s="3">
        <v>45714</v>
      </c>
      <c r="E479">
        <v>32</v>
      </c>
      <c r="F479" t="str">
        <f t="shared" si="7"/>
        <v>Adult</v>
      </c>
      <c r="G479" t="s">
        <v>2007</v>
      </c>
      <c r="H479" t="s">
        <v>2009</v>
      </c>
      <c r="I479" t="s">
        <v>2012</v>
      </c>
      <c r="J479" t="s">
        <v>2014</v>
      </c>
      <c r="K479" t="s">
        <v>2028</v>
      </c>
      <c r="L479">
        <v>111</v>
      </c>
      <c r="M479" t="s">
        <v>2018</v>
      </c>
      <c r="N479">
        <v>6</v>
      </c>
    </row>
    <row r="480" spans="1:14" x14ac:dyDescent="0.3">
      <c r="A480" t="s">
        <v>489</v>
      </c>
      <c r="B480" t="s">
        <v>1488</v>
      </c>
      <c r="C480" s="3">
        <v>45205</v>
      </c>
      <c r="D480" s="3">
        <v>45799</v>
      </c>
      <c r="E480">
        <v>14</v>
      </c>
      <c r="F480" t="str">
        <f t="shared" si="7"/>
        <v>Teenage</v>
      </c>
      <c r="G480" t="s">
        <v>2007</v>
      </c>
      <c r="H480" t="s">
        <v>2011</v>
      </c>
      <c r="I480" t="s">
        <v>2013</v>
      </c>
      <c r="J480" s="4" t="s">
        <v>2032</v>
      </c>
      <c r="K480" t="s">
        <v>2028</v>
      </c>
      <c r="L480">
        <v>26</v>
      </c>
      <c r="M480" t="s">
        <v>2018</v>
      </c>
      <c r="N480">
        <v>10</v>
      </c>
    </row>
    <row r="481" spans="1:14" x14ac:dyDescent="0.3">
      <c r="A481" t="s">
        <v>490</v>
      </c>
      <c r="B481" t="s">
        <v>1489</v>
      </c>
      <c r="C481" s="3">
        <v>45108</v>
      </c>
      <c r="D481" s="3">
        <v>45617</v>
      </c>
      <c r="E481">
        <v>69</v>
      </c>
      <c r="F481" t="str">
        <f t="shared" si="7"/>
        <v>Senior</v>
      </c>
      <c r="G481" t="s">
        <v>2006</v>
      </c>
      <c r="H481" t="s">
        <v>2010</v>
      </c>
      <c r="I481" t="s">
        <v>2012</v>
      </c>
      <c r="J481" t="s">
        <v>2016</v>
      </c>
      <c r="K481" t="s">
        <v>2026</v>
      </c>
      <c r="L481">
        <v>208</v>
      </c>
      <c r="M481" t="s">
        <v>2019</v>
      </c>
      <c r="N481">
        <v>10</v>
      </c>
    </row>
    <row r="482" spans="1:14" x14ac:dyDescent="0.3">
      <c r="A482" t="s">
        <v>491</v>
      </c>
      <c r="B482" t="s">
        <v>1490</v>
      </c>
      <c r="C482" s="3">
        <v>45146</v>
      </c>
      <c r="D482" s="3">
        <v>45664</v>
      </c>
      <c r="E482">
        <v>57</v>
      </c>
      <c r="F482" t="str">
        <f t="shared" si="7"/>
        <v>Senior</v>
      </c>
      <c r="G482" t="s">
        <v>2007</v>
      </c>
      <c r="H482" t="s">
        <v>2008</v>
      </c>
      <c r="I482" t="s">
        <v>2013</v>
      </c>
      <c r="J482" s="4" t="s">
        <v>2032</v>
      </c>
      <c r="K482" t="s">
        <v>2025</v>
      </c>
      <c r="L482">
        <v>161</v>
      </c>
      <c r="M482" t="s">
        <v>2018</v>
      </c>
      <c r="N482">
        <v>8</v>
      </c>
    </row>
    <row r="483" spans="1:14" x14ac:dyDescent="0.3">
      <c r="A483" t="s">
        <v>492</v>
      </c>
      <c r="B483" t="s">
        <v>1491</v>
      </c>
      <c r="C483" s="3">
        <v>45091</v>
      </c>
      <c r="D483" s="3">
        <v>45814</v>
      </c>
      <c r="E483">
        <v>28</v>
      </c>
      <c r="F483" t="str">
        <f t="shared" si="7"/>
        <v>Adult</v>
      </c>
      <c r="G483" t="s">
        <v>2007</v>
      </c>
      <c r="H483" t="s">
        <v>2010</v>
      </c>
      <c r="I483" t="s">
        <v>2012</v>
      </c>
      <c r="J483" t="s">
        <v>2014</v>
      </c>
      <c r="K483" t="s">
        <v>2028</v>
      </c>
      <c r="L483">
        <v>11</v>
      </c>
      <c r="M483" t="s">
        <v>2018</v>
      </c>
      <c r="N483">
        <v>9</v>
      </c>
    </row>
    <row r="484" spans="1:14" x14ac:dyDescent="0.3">
      <c r="A484" t="s">
        <v>493</v>
      </c>
      <c r="B484" t="s">
        <v>1492</v>
      </c>
      <c r="C484" s="3">
        <v>45346</v>
      </c>
      <c r="D484" s="3">
        <v>45607</v>
      </c>
      <c r="E484">
        <v>39</v>
      </c>
      <c r="F484" t="str">
        <f t="shared" si="7"/>
        <v>Adult</v>
      </c>
      <c r="G484" t="s">
        <v>2007</v>
      </c>
      <c r="H484" t="s">
        <v>2011</v>
      </c>
      <c r="I484" t="s">
        <v>2012</v>
      </c>
      <c r="J484" t="s">
        <v>2017</v>
      </c>
      <c r="K484" t="s">
        <v>2047</v>
      </c>
      <c r="L484">
        <v>218</v>
      </c>
      <c r="M484" t="s">
        <v>2018</v>
      </c>
      <c r="N484">
        <v>7</v>
      </c>
    </row>
    <row r="485" spans="1:14" x14ac:dyDescent="0.3">
      <c r="A485" t="s">
        <v>494</v>
      </c>
      <c r="B485" t="s">
        <v>1493</v>
      </c>
      <c r="C485" s="3">
        <v>45570</v>
      </c>
      <c r="D485" s="3">
        <v>45722</v>
      </c>
      <c r="E485">
        <v>23</v>
      </c>
      <c r="F485" t="str">
        <f t="shared" si="7"/>
        <v>Adult</v>
      </c>
      <c r="G485" t="s">
        <v>2007</v>
      </c>
      <c r="H485" t="s">
        <v>2010</v>
      </c>
      <c r="I485" t="s">
        <v>2012</v>
      </c>
      <c r="J485" t="s">
        <v>2017</v>
      </c>
      <c r="K485" t="s">
        <v>2025</v>
      </c>
      <c r="L485">
        <v>103</v>
      </c>
      <c r="M485" t="s">
        <v>2018</v>
      </c>
      <c r="N485">
        <v>3</v>
      </c>
    </row>
    <row r="486" spans="1:14" x14ac:dyDescent="0.3">
      <c r="A486" t="s">
        <v>495</v>
      </c>
      <c r="B486" t="s">
        <v>1494</v>
      </c>
      <c r="C486" s="3">
        <v>44944</v>
      </c>
      <c r="D486" s="3">
        <v>45645</v>
      </c>
      <c r="E486">
        <v>55</v>
      </c>
      <c r="F486" t="str">
        <f t="shared" si="7"/>
        <v>Senior</v>
      </c>
      <c r="G486" t="s">
        <v>2007</v>
      </c>
      <c r="H486" t="s">
        <v>2009</v>
      </c>
      <c r="I486" t="s">
        <v>2012</v>
      </c>
      <c r="J486" t="s">
        <v>2014</v>
      </c>
      <c r="K486" t="s">
        <v>2025</v>
      </c>
      <c r="L486">
        <v>180</v>
      </c>
      <c r="M486" t="s">
        <v>2018</v>
      </c>
      <c r="N486">
        <v>4</v>
      </c>
    </row>
    <row r="487" spans="1:14" x14ac:dyDescent="0.3">
      <c r="A487" t="s">
        <v>496</v>
      </c>
      <c r="B487" t="s">
        <v>1495</v>
      </c>
      <c r="C487" s="3">
        <v>45416</v>
      </c>
      <c r="D487" s="3">
        <v>45795</v>
      </c>
      <c r="E487">
        <v>19</v>
      </c>
      <c r="F487" t="str">
        <f t="shared" si="7"/>
        <v>Adult</v>
      </c>
      <c r="G487" t="s">
        <v>2007</v>
      </c>
      <c r="H487" t="s">
        <v>2010</v>
      </c>
      <c r="I487" t="s">
        <v>2012</v>
      </c>
      <c r="J487" t="s">
        <v>2017</v>
      </c>
      <c r="K487" t="s">
        <v>2028</v>
      </c>
      <c r="L487">
        <v>30</v>
      </c>
      <c r="M487" t="s">
        <v>2018</v>
      </c>
      <c r="N487">
        <v>2</v>
      </c>
    </row>
    <row r="488" spans="1:14" x14ac:dyDescent="0.3">
      <c r="A488" t="s">
        <v>497</v>
      </c>
      <c r="B488" t="s">
        <v>1496</v>
      </c>
      <c r="C488" s="3">
        <v>45425</v>
      </c>
      <c r="D488" s="3">
        <v>45707</v>
      </c>
      <c r="E488">
        <v>52</v>
      </c>
      <c r="F488" t="str">
        <f t="shared" si="7"/>
        <v>Senior</v>
      </c>
      <c r="G488" t="s">
        <v>2006</v>
      </c>
      <c r="H488" t="s">
        <v>2008</v>
      </c>
      <c r="I488" t="s">
        <v>2012</v>
      </c>
      <c r="J488" t="s">
        <v>2017</v>
      </c>
      <c r="K488" t="s">
        <v>2025</v>
      </c>
      <c r="L488">
        <v>118</v>
      </c>
      <c r="M488" t="s">
        <v>2018</v>
      </c>
      <c r="N488">
        <v>7</v>
      </c>
    </row>
    <row r="489" spans="1:14" x14ac:dyDescent="0.3">
      <c r="A489" t="s">
        <v>498</v>
      </c>
      <c r="B489" t="s">
        <v>1497</v>
      </c>
      <c r="C489" s="3">
        <v>45315</v>
      </c>
      <c r="D489" s="3">
        <v>45606</v>
      </c>
      <c r="E489">
        <v>19</v>
      </c>
      <c r="F489" t="str">
        <f t="shared" si="7"/>
        <v>Adult</v>
      </c>
      <c r="G489" t="s">
        <v>2006</v>
      </c>
      <c r="H489" t="s">
        <v>2009</v>
      </c>
      <c r="I489" t="s">
        <v>2013</v>
      </c>
      <c r="J489" s="4" t="s">
        <v>2032</v>
      </c>
      <c r="K489" t="s">
        <v>2027</v>
      </c>
      <c r="L489">
        <v>219</v>
      </c>
      <c r="M489" t="s">
        <v>2018</v>
      </c>
      <c r="N489">
        <v>4</v>
      </c>
    </row>
    <row r="490" spans="1:14" x14ac:dyDescent="0.3">
      <c r="A490" t="s">
        <v>499</v>
      </c>
      <c r="B490" t="s">
        <v>1498</v>
      </c>
      <c r="C490" s="3">
        <v>45287</v>
      </c>
      <c r="D490" s="3">
        <v>45795</v>
      </c>
      <c r="E490">
        <v>47</v>
      </c>
      <c r="F490" t="str">
        <f t="shared" si="7"/>
        <v>Senior</v>
      </c>
      <c r="G490" t="s">
        <v>2006</v>
      </c>
      <c r="H490" t="s">
        <v>2010</v>
      </c>
      <c r="I490" t="s">
        <v>2012</v>
      </c>
      <c r="J490" t="s">
        <v>2016</v>
      </c>
      <c r="K490" t="s">
        <v>2027</v>
      </c>
      <c r="L490">
        <v>30</v>
      </c>
      <c r="M490" t="s">
        <v>2018</v>
      </c>
      <c r="N490">
        <v>9</v>
      </c>
    </row>
    <row r="491" spans="1:14" x14ac:dyDescent="0.3">
      <c r="A491" t="s">
        <v>500</v>
      </c>
      <c r="B491" t="s">
        <v>1499</v>
      </c>
      <c r="C491" s="3">
        <v>45147</v>
      </c>
      <c r="D491" s="3">
        <v>45812</v>
      </c>
      <c r="E491">
        <v>19</v>
      </c>
      <c r="F491" t="str">
        <f t="shared" si="7"/>
        <v>Adult</v>
      </c>
      <c r="G491" t="s">
        <v>2007</v>
      </c>
      <c r="H491" t="s">
        <v>2009</v>
      </c>
      <c r="I491" t="s">
        <v>2012</v>
      </c>
      <c r="J491" t="s">
        <v>2017</v>
      </c>
      <c r="K491" t="s">
        <v>2027</v>
      </c>
      <c r="L491">
        <v>13</v>
      </c>
      <c r="M491" t="s">
        <v>2018</v>
      </c>
      <c r="N491">
        <v>3</v>
      </c>
    </row>
    <row r="492" spans="1:14" x14ac:dyDescent="0.3">
      <c r="A492" t="s">
        <v>501</v>
      </c>
      <c r="B492" t="s">
        <v>1500</v>
      </c>
      <c r="C492" s="3">
        <v>45255</v>
      </c>
      <c r="D492" s="3">
        <v>45732</v>
      </c>
      <c r="E492">
        <v>52</v>
      </c>
      <c r="F492" t="str">
        <f t="shared" si="7"/>
        <v>Senior</v>
      </c>
      <c r="G492" t="s">
        <v>2007</v>
      </c>
      <c r="H492" t="s">
        <v>2011</v>
      </c>
      <c r="I492" t="s">
        <v>2012</v>
      </c>
      <c r="J492" t="s">
        <v>2017</v>
      </c>
      <c r="K492" t="s">
        <v>2028</v>
      </c>
      <c r="L492">
        <v>93</v>
      </c>
      <c r="M492" t="s">
        <v>2018</v>
      </c>
      <c r="N492">
        <v>6</v>
      </c>
    </row>
    <row r="493" spans="1:14" x14ac:dyDescent="0.3">
      <c r="A493" t="s">
        <v>502</v>
      </c>
      <c r="B493" t="s">
        <v>1501</v>
      </c>
      <c r="C493" s="3">
        <v>45532</v>
      </c>
      <c r="D493" s="3">
        <v>45696</v>
      </c>
      <c r="E493">
        <v>23</v>
      </c>
      <c r="F493" t="str">
        <f t="shared" si="7"/>
        <v>Adult</v>
      </c>
      <c r="G493" t="s">
        <v>2006</v>
      </c>
      <c r="H493" t="s">
        <v>2010</v>
      </c>
      <c r="I493" t="s">
        <v>2012</v>
      </c>
      <c r="J493" t="s">
        <v>2015</v>
      </c>
      <c r="K493" t="s">
        <v>2026</v>
      </c>
      <c r="L493">
        <v>129</v>
      </c>
      <c r="M493" t="s">
        <v>2019</v>
      </c>
      <c r="N493">
        <v>6</v>
      </c>
    </row>
    <row r="494" spans="1:14" x14ac:dyDescent="0.3">
      <c r="A494" t="s">
        <v>503</v>
      </c>
      <c r="B494" t="s">
        <v>1502</v>
      </c>
      <c r="C494" s="3">
        <v>45089</v>
      </c>
      <c r="D494" s="3">
        <v>45608</v>
      </c>
      <c r="E494">
        <v>30</v>
      </c>
      <c r="F494" t="str">
        <f t="shared" si="7"/>
        <v>Adult</v>
      </c>
      <c r="G494" t="s">
        <v>2006</v>
      </c>
      <c r="H494" t="s">
        <v>2011</v>
      </c>
      <c r="I494" t="s">
        <v>2012</v>
      </c>
      <c r="J494" t="s">
        <v>2014</v>
      </c>
      <c r="K494" t="s">
        <v>2027</v>
      </c>
      <c r="L494">
        <v>217</v>
      </c>
      <c r="M494" t="s">
        <v>2018</v>
      </c>
      <c r="N494">
        <v>5</v>
      </c>
    </row>
    <row r="495" spans="1:14" x14ac:dyDescent="0.3">
      <c r="A495" t="s">
        <v>504</v>
      </c>
      <c r="B495" t="s">
        <v>1503</v>
      </c>
      <c r="C495" s="3">
        <v>44877</v>
      </c>
      <c r="D495" s="3">
        <v>45529</v>
      </c>
      <c r="E495">
        <v>27</v>
      </c>
      <c r="F495" t="str">
        <f t="shared" si="7"/>
        <v>Adult</v>
      </c>
      <c r="G495" t="s">
        <v>2006</v>
      </c>
      <c r="H495" t="s">
        <v>2008</v>
      </c>
      <c r="I495" t="s">
        <v>2012</v>
      </c>
      <c r="J495" t="s">
        <v>2016</v>
      </c>
      <c r="K495" t="s">
        <v>2047</v>
      </c>
      <c r="L495">
        <v>296</v>
      </c>
      <c r="M495" t="s">
        <v>2018</v>
      </c>
      <c r="N495">
        <v>3</v>
      </c>
    </row>
    <row r="496" spans="1:14" x14ac:dyDescent="0.3">
      <c r="A496" t="s">
        <v>505</v>
      </c>
      <c r="B496" t="s">
        <v>1504</v>
      </c>
      <c r="C496" s="3">
        <v>45106</v>
      </c>
      <c r="D496" s="3">
        <v>45457</v>
      </c>
      <c r="E496">
        <v>55</v>
      </c>
      <c r="F496" t="str">
        <f t="shared" si="7"/>
        <v>Senior</v>
      </c>
      <c r="G496" t="s">
        <v>2007</v>
      </c>
      <c r="H496" t="s">
        <v>2008</v>
      </c>
      <c r="I496" t="s">
        <v>2012</v>
      </c>
      <c r="J496" t="s">
        <v>2014</v>
      </c>
      <c r="K496" t="s">
        <v>2028</v>
      </c>
      <c r="L496">
        <v>368</v>
      </c>
      <c r="M496" t="s">
        <v>2018</v>
      </c>
      <c r="N496">
        <v>6</v>
      </c>
    </row>
    <row r="497" spans="1:14" x14ac:dyDescent="0.3">
      <c r="A497" t="s">
        <v>506</v>
      </c>
      <c r="B497" t="s">
        <v>1505</v>
      </c>
      <c r="C497" s="3">
        <v>45304</v>
      </c>
      <c r="D497" s="3">
        <v>45638</v>
      </c>
      <c r="E497">
        <v>17</v>
      </c>
      <c r="F497" t="str">
        <f t="shared" si="7"/>
        <v>Teenage</v>
      </c>
      <c r="G497" t="s">
        <v>2007</v>
      </c>
      <c r="H497" t="s">
        <v>2010</v>
      </c>
      <c r="I497" t="s">
        <v>2012</v>
      </c>
      <c r="J497" t="s">
        <v>2016</v>
      </c>
      <c r="K497" t="s">
        <v>2025</v>
      </c>
      <c r="L497">
        <v>187</v>
      </c>
      <c r="M497" t="s">
        <v>2018</v>
      </c>
      <c r="N497">
        <v>10</v>
      </c>
    </row>
    <row r="498" spans="1:14" x14ac:dyDescent="0.3">
      <c r="A498" t="s">
        <v>507</v>
      </c>
      <c r="B498" t="s">
        <v>1506</v>
      </c>
      <c r="C498" s="3">
        <v>45159</v>
      </c>
      <c r="D498" s="3">
        <v>45733</v>
      </c>
      <c r="E498">
        <v>36</v>
      </c>
      <c r="F498" t="str">
        <f t="shared" si="7"/>
        <v>Adult</v>
      </c>
      <c r="G498" t="s">
        <v>2006</v>
      </c>
      <c r="H498" t="s">
        <v>2011</v>
      </c>
      <c r="I498" t="s">
        <v>2013</v>
      </c>
      <c r="J498" s="4" t="s">
        <v>2032</v>
      </c>
      <c r="K498" t="s">
        <v>2026</v>
      </c>
      <c r="L498">
        <v>92</v>
      </c>
      <c r="M498" t="s">
        <v>2018</v>
      </c>
      <c r="N498">
        <v>4</v>
      </c>
    </row>
    <row r="499" spans="1:14" x14ac:dyDescent="0.3">
      <c r="A499" t="s">
        <v>508</v>
      </c>
      <c r="B499" t="s">
        <v>1507</v>
      </c>
      <c r="C499" s="3">
        <v>45515</v>
      </c>
      <c r="D499" s="3">
        <v>45639</v>
      </c>
      <c r="E499">
        <v>37</v>
      </c>
      <c r="F499" t="str">
        <f t="shared" si="7"/>
        <v>Adult</v>
      </c>
      <c r="G499" t="s">
        <v>2007</v>
      </c>
      <c r="H499" t="s">
        <v>2008</v>
      </c>
      <c r="I499" t="s">
        <v>2013</v>
      </c>
      <c r="J499" s="4" t="s">
        <v>2032</v>
      </c>
      <c r="K499" t="s">
        <v>2047</v>
      </c>
      <c r="L499">
        <v>186</v>
      </c>
      <c r="M499" t="s">
        <v>2018</v>
      </c>
      <c r="N499">
        <v>6</v>
      </c>
    </row>
    <row r="500" spans="1:14" x14ac:dyDescent="0.3">
      <c r="A500" t="s">
        <v>509</v>
      </c>
      <c r="B500" t="s">
        <v>1508</v>
      </c>
      <c r="C500" s="3">
        <v>45510</v>
      </c>
      <c r="D500" s="3">
        <v>45800</v>
      </c>
      <c r="E500">
        <v>20</v>
      </c>
      <c r="F500" t="str">
        <f t="shared" si="7"/>
        <v>Adult</v>
      </c>
      <c r="G500" t="s">
        <v>2007</v>
      </c>
      <c r="H500" t="s">
        <v>2011</v>
      </c>
      <c r="I500" t="s">
        <v>2013</v>
      </c>
      <c r="J500" s="4" t="s">
        <v>2032</v>
      </c>
      <c r="K500" t="s">
        <v>2028</v>
      </c>
      <c r="L500">
        <v>25</v>
      </c>
      <c r="M500" t="s">
        <v>2019</v>
      </c>
      <c r="N500">
        <v>4</v>
      </c>
    </row>
    <row r="501" spans="1:14" x14ac:dyDescent="0.3">
      <c r="A501" t="s">
        <v>510</v>
      </c>
      <c r="B501" t="s">
        <v>1509</v>
      </c>
      <c r="C501" s="3">
        <v>45204</v>
      </c>
      <c r="D501" s="3">
        <v>45793</v>
      </c>
      <c r="E501">
        <v>80</v>
      </c>
      <c r="F501" t="str">
        <f t="shared" si="7"/>
        <v>Senior</v>
      </c>
      <c r="G501" t="s">
        <v>2006</v>
      </c>
      <c r="H501" t="s">
        <v>2011</v>
      </c>
      <c r="I501" t="s">
        <v>2013</v>
      </c>
      <c r="J501" s="4" t="s">
        <v>2032</v>
      </c>
      <c r="K501" t="s">
        <v>2027</v>
      </c>
      <c r="L501">
        <v>32</v>
      </c>
      <c r="M501" t="s">
        <v>2019</v>
      </c>
      <c r="N501">
        <v>1</v>
      </c>
    </row>
    <row r="502" spans="1:14" x14ac:dyDescent="0.3">
      <c r="A502" t="s">
        <v>511</v>
      </c>
      <c r="B502" t="s">
        <v>1510</v>
      </c>
      <c r="C502" s="3">
        <v>45240</v>
      </c>
      <c r="D502" s="3">
        <v>45818</v>
      </c>
      <c r="E502">
        <v>23</v>
      </c>
      <c r="F502" t="str">
        <f t="shared" si="7"/>
        <v>Adult</v>
      </c>
      <c r="G502" t="s">
        <v>2006</v>
      </c>
      <c r="H502" t="s">
        <v>2009</v>
      </c>
      <c r="I502" t="s">
        <v>2013</v>
      </c>
      <c r="J502" s="4" t="s">
        <v>2032</v>
      </c>
      <c r="K502" t="s">
        <v>2025</v>
      </c>
      <c r="L502">
        <v>7</v>
      </c>
      <c r="M502" t="s">
        <v>2019</v>
      </c>
      <c r="N502">
        <v>8</v>
      </c>
    </row>
    <row r="503" spans="1:14" x14ac:dyDescent="0.3">
      <c r="A503" t="s">
        <v>512</v>
      </c>
      <c r="B503" t="s">
        <v>1511</v>
      </c>
      <c r="C503" s="3">
        <v>45278</v>
      </c>
      <c r="D503" s="3">
        <v>45721</v>
      </c>
      <c r="E503">
        <v>27</v>
      </c>
      <c r="F503" t="str">
        <f t="shared" si="7"/>
        <v>Adult</v>
      </c>
      <c r="G503" t="s">
        <v>2006</v>
      </c>
      <c r="H503" t="s">
        <v>2009</v>
      </c>
      <c r="I503" t="s">
        <v>2012</v>
      </c>
      <c r="J503" t="s">
        <v>2015</v>
      </c>
      <c r="K503" t="s">
        <v>2047</v>
      </c>
      <c r="L503">
        <v>104</v>
      </c>
      <c r="M503" t="s">
        <v>2018</v>
      </c>
      <c r="N503">
        <v>7</v>
      </c>
    </row>
    <row r="504" spans="1:14" x14ac:dyDescent="0.3">
      <c r="A504" t="s">
        <v>513</v>
      </c>
      <c r="B504" t="s">
        <v>1512</v>
      </c>
      <c r="C504" s="3">
        <v>45353</v>
      </c>
      <c r="D504" s="3">
        <v>45742</v>
      </c>
      <c r="E504">
        <v>38</v>
      </c>
      <c r="F504" t="str">
        <f t="shared" si="7"/>
        <v>Adult</v>
      </c>
      <c r="G504" t="s">
        <v>2007</v>
      </c>
      <c r="H504" t="s">
        <v>2008</v>
      </c>
      <c r="I504" t="s">
        <v>2012</v>
      </c>
      <c r="J504" t="s">
        <v>2014</v>
      </c>
      <c r="K504" t="s">
        <v>2047</v>
      </c>
      <c r="L504">
        <v>83</v>
      </c>
      <c r="M504" t="s">
        <v>2018</v>
      </c>
      <c r="N504">
        <v>1</v>
      </c>
    </row>
    <row r="505" spans="1:14" x14ac:dyDescent="0.3">
      <c r="A505" t="s">
        <v>514</v>
      </c>
      <c r="B505" t="s">
        <v>1513</v>
      </c>
      <c r="C505" s="3">
        <v>45129</v>
      </c>
      <c r="D505" s="3">
        <v>45822</v>
      </c>
      <c r="E505">
        <v>42</v>
      </c>
      <c r="F505" t="str">
        <f t="shared" si="7"/>
        <v>Adult</v>
      </c>
      <c r="G505" t="s">
        <v>2006</v>
      </c>
      <c r="H505" t="s">
        <v>2011</v>
      </c>
      <c r="I505" t="s">
        <v>2012</v>
      </c>
      <c r="J505" t="s">
        <v>2017</v>
      </c>
      <c r="K505" t="s">
        <v>2028</v>
      </c>
      <c r="L505">
        <v>3</v>
      </c>
      <c r="M505" t="s">
        <v>2019</v>
      </c>
      <c r="N505">
        <v>9</v>
      </c>
    </row>
    <row r="506" spans="1:14" x14ac:dyDescent="0.3">
      <c r="A506" t="s">
        <v>515</v>
      </c>
      <c r="B506" t="s">
        <v>1514</v>
      </c>
      <c r="C506" s="3">
        <v>45593</v>
      </c>
      <c r="D506" s="3">
        <v>45821</v>
      </c>
      <c r="E506">
        <v>42</v>
      </c>
      <c r="F506" t="str">
        <f t="shared" si="7"/>
        <v>Adult</v>
      </c>
      <c r="G506" t="s">
        <v>2006</v>
      </c>
      <c r="H506" t="s">
        <v>2011</v>
      </c>
      <c r="I506" t="s">
        <v>2012</v>
      </c>
      <c r="J506" t="s">
        <v>2014</v>
      </c>
      <c r="K506" t="s">
        <v>2028</v>
      </c>
      <c r="L506">
        <v>4</v>
      </c>
      <c r="M506" t="s">
        <v>2018</v>
      </c>
      <c r="N506">
        <v>6</v>
      </c>
    </row>
    <row r="507" spans="1:14" x14ac:dyDescent="0.3">
      <c r="A507" t="s">
        <v>516</v>
      </c>
      <c r="B507" t="s">
        <v>1515</v>
      </c>
      <c r="C507" s="3">
        <v>45356</v>
      </c>
      <c r="D507" s="3">
        <v>45659</v>
      </c>
      <c r="E507">
        <v>26</v>
      </c>
      <c r="F507" t="str">
        <f t="shared" si="7"/>
        <v>Adult</v>
      </c>
      <c r="G507" t="s">
        <v>2007</v>
      </c>
      <c r="H507" t="s">
        <v>2011</v>
      </c>
      <c r="I507" t="s">
        <v>2012</v>
      </c>
      <c r="J507" t="s">
        <v>2016</v>
      </c>
      <c r="K507" t="s">
        <v>2028</v>
      </c>
      <c r="L507">
        <v>166</v>
      </c>
      <c r="M507" t="s">
        <v>2018</v>
      </c>
      <c r="N507">
        <v>3</v>
      </c>
    </row>
    <row r="508" spans="1:14" x14ac:dyDescent="0.3">
      <c r="A508" t="s">
        <v>517</v>
      </c>
      <c r="B508" t="s">
        <v>1516</v>
      </c>
      <c r="C508" s="3">
        <v>45545</v>
      </c>
      <c r="D508" s="3">
        <v>45799</v>
      </c>
      <c r="E508">
        <v>76</v>
      </c>
      <c r="F508" t="str">
        <f t="shared" si="7"/>
        <v>Senior</v>
      </c>
      <c r="G508" t="s">
        <v>2007</v>
      </c>
      <c r="H508" t="s">
        <v>2011</v>
      </c>
      <c r="I508" t="s">
        <v>2012</v>
      </c>
      <c r="J508" t="s">
        <v>2017</v>
      </c>
      <c r="K508" t="s">
        <v>2027</v>
      </c>
      <c r="L508">
        <v>26</v>
      </c>
      <c r="M508" t="s">
        <v>2018</v>
      </c>
      <c r="N508">
        <v>8</v>
      </c>
    </row>
    <row r="509" spans="1:14" x14ac:dyDescent="0.3">
      <c r="A509" t="s">
        <v>518</v>
      </c>
      <c r="B509" t="s">
        <v>1517</v>
      </c>
      <c r="C509" s="3">
        <v>45104</v>
      </c>
      <c r="D509" s="3">
        <v>45806</v>
      </c>
      <c r="E509">
        <v>37</v>
      </c>
      <c r="F509" t="str">
        <f t="shared" si="7"/>
        <v>Adult</v>
      </c>
      <c r="G509" t="s">
        <v>2007</v>
      </c>
      <c r="H509" t="s">
        <v>2010</v>
      </c>
      <c r="I509" t="s">
        <v>2012</v>
      </c>
      <c r="J509" t="s">
        <v>2016</v>
      </c>
      <c r="K509" t="s">
        <v>2047</v>
      </c>
      <c r="L509">
        <v>19</v>
      </c>
      <c r="M509" t="s">
        <v>2018</v>
      </c>
      <c r="N509">
        <v>6</v>
      </c>
    </row>
    <row r="510" spans="1:14" x14ac:dyDescent="0.3">
      <c r="A510" t="s">
        <v>519</v>
      </c>
      <c r="B510" t="s">
        <v>1518</v>
      </c>
      <c r="C510" s="3">
        <v>45446</v>
      </c>
      <c r="D510" s="3">
        <v>45802</v>
      </c>
      <c r="E510">
        <v>70</v>
      </c>
      <c r="F510" t="str">
        <f t="shared" si="7"/>
        <v>Senior</v>
      </c>
      <c r="G510" t="s">
        <v>2006</v>
      </c>
      <c r="H510" t="s">
        <v>2011</v>
      </c>
      <c r="I510" t="s">
        <v>2013</v>
      </c>
      <c r="J510" s="4" t="s">
        <v>2032</v>
      </c>
      <c r="K510" t="s">
        <v>2026</v>
      </c>
      <c r="L510">
        <v>23</v>
      </c>
      <c r="M510" t="s">
        <v>2018</v>
      </c>
      <c r="N510">
        <v>4</v>
      </c>
    </row>
    <row r="511" spans="1:14" x14ac:dyDescent="0.3">
      <c r="A511" t="s">
        <v>520</v>
      </c>
      <c r="B511" t="s">
        <v>1519</v>
      </c>
      <c r="C511" s="3">
        <v>45318</v>
      </c>
      <c r="D511" s="3">
        <v>45802</v>
      </c>
      <c r="E511">
        <v>18</v>
      </c>
      <c r="F511" t="str">
        <f t="shared" si="7"/>
        <v>Adult</v>
      </c>
      <c r="G511" t="s">
        <v>2007</v>
      </c>
      <c r="H511" t="s">
        <v>2010</v>
      </c>
      <c r="I511" t="s">
        <v>2012</v>
      </c>
      <c r="J511" t="s">
        <v>2014</v>
      </c>
      <c r="K511" t="s">
        <v>2047</v>
      </c>
      <c r="L511">
        <v>23</v>
      </c>
      <c r="M511" t="s">
        <v>2018</v>
      </c>
      <c r="N511">
        <v>8</v>
      </c>
    </row>
    <row r="512" spans="1:14" x14ac:dyDescent="0.3">
      <c r="A512" t="s">
        <v>521</v>
      </c>
      <c r="B512" t="s">
        <v>1520</v>
      </c>
      <c r="C512" s="3">
        <v>45096</v>
      </c>
      <c r="D512" s="3">
        <v>45743</v>
      </c>
      <c r="E512">
        <v>42</v>
      </c>
      <c r="F512" t="str">
        <f t="shared" si="7"/>
        <v>Adult</v>
      </c>
      <c r="G512" t="s">
        <v>2006</v>
      </c>
      <c r="H512" t="s">
        <v>2011</v>
      </c>
      <c r="I512" t="s">
        <v>2012</v>
      </c>
      <c r="J512" t="s">
        <v>2016</v>
      </c>
      <c r="K512" t="s">
        <v>2047</v>
      </c>
      <c r="L512">
        <v>82</v>
      </c>
      <c r="M512" t="s">
        <v>2018</v>
      </c>
      <c r="N512">
        <v>4</v>
      </c>
    </row>
    <row r="513" spans="1:14" x14ac:dyDescent="0.3">
      <c r="A513" t="s">
        <v>522</v>
      </c>
      <c r="B513" t="s">
        <v>1521</v>
      </c>
      <c r="C513" s="3">
        <v>45223</v>
      </c>
      <c r="D513" s="3">
        <v>45616</v>
      </c>
      <c r="E513">
        <v>23</v>
      </c>
      <c r="F513" t="str">
        <f t="shared" si="7"/>
        <v>Adult</v>
      </c>
      <c r="G513" t="s">
        <v>2007</v>
      </c>
      <c r="H513" t="s">
        <v>2009</v>
      </c>
      <c r="I513" t="s">
        <v>2013</v>
      </c>
      <c r="J513" s="4" t="s">
        <v>2032</v>
      </c>
      <c r="K513" t="s">
        <v>2025</v>
      </c>
      <c r="L513">
        <v>209</v>
      </c>
      <c r="M513" t="s">
        <v>2018</v>
      </c>
      <c r="N513">
        <v>1</v>
      </c>
    </row>
    <row r="514" spans="1:14" x14ac:dyDescent="0.3">
      <c r="A514" t="s">
        <v>523</v>
      </c>
      <c r="B514" t="s">
        <v>1522</v>
      </c>
      <c r="C514" s="3">
        <v>45140</v>
      </c>
      <c r="D514" s="3">
        <v>45811</v>
      </c>
      <c r="E514">
        <v>19</v>
      </c>
      <c r="F514" t="str">
        <f t="shared" si="7"/>
        <v>Adult</v>
      </c>
      <c r="G514" t="s">
        <v>2007</v>
      </c>
      <c r="H514" t="s">
        <v>2011</v>
      </c>
      <c r="I514" t="s">
        <v>2013</v>
      </c>
      <c r="J514" s="4" t="s">
        <v>2032</v>
      </c>
      <c r="K514" t="s">
        <v>2027</v>
      </c>
      <c r="L514">
        <v>14</v>
      </c>
      <c r="M514" t="s">
        <v>2018</v>
      </c>
      <c r="N514">
        <v>1</v>
      </c>
    </row>
    <row r="515" spans="1:14" x14ac:dyDescent="0.3">
      <c r="A515" t="s">
        <v>524</v>
      </c>
      <c r="B515" t="s">
        <v>1523</v>
      </c>
      <c r="C515" s="3">
        <v>45517</v>
      </c>
      <c r="D515" s="3">
        <v>45822</v>
      </c>
      <c r="E515">
        <v>25</v>
      </c>
      <c r="F515" t="str">
        <f t="shared" ref="F515:F578" si="8">IF(E515&gt;=45,"Senior",IF(E515&gt;=18,"Adult","Teenage"))</f>
        <v>Adult</v>
      </c>
      <c r="G515" t="s">
        <v>2006</v>
      </c>
      <c r="H515" t="s">
        <v>2011</v>
      </c>
      <c r="I515" t="s">
        <v>2012</v>
      </c>
      <c r="J515" t="s">
        <v>2015</v>
      </c>
      <c r="K515" t="s">
        <v>2025</v>
      </c>
      <c r="L515">
        <v>3</v>
      </c>
      <c r="M515" t="s">
        <v>2019</v>
      </c>
      <c r="N515">
        <v>6</v>
      </c>
    </row>
    <row r="516" spans="1:14" x14ac:dyDescent="0.3">
      <c r="A516" t="s">
        <v>525</v>
      </c>
      <c r="B516" t="s">
        <v>1524</v>
      </c>
      <c r="C516" s="3">
        <v>44967</v>
      </c>
      <c r="D516" s="3">
        <v>45521</v>
      </c>
      <c r="E516">
        <v>78</v>
      </c>
      <c r="F516" t="str">
        <f t="shared" si="8"/>
        <v>Senior</v>
      </c>
      <c r="G516" t="s">
        <v>2007</v>
      </c>
      <c r="H516" t="s">
        <v>2009</v>
      </c>
      <c r="I516" t="s">
        <v>2013</v>
      </c>
      <c r="J516" s="4" t="s">
        <v>2032</v>
      </c>
      <c r="K516" t="s">
        <v>2026</v>
      </c>
      <c r="L516">
        <v>304</v>
      </c>
      <c r="M516" t="s">
        <v>2018</v>
      </c>
      <c r="N516">
        <v>4</v>
      </c>
    </row>
    <row r="517" spans="1:14" x14ac:dyDescent="0.3">
      <c r="A517" t="s">
        <v>526</v>
      </c>
      <c r="B517" t="s">
        <v>1525</v>
      </c>
      <c r="C517" s="3">
        <v>45413</v>
      </c>
      <c r="D517" s="3">
        <v>45584</v>
      </c>
      <c r="E517">
        <v>47</v>
      </c>
      <c r="F517" t="str">
        <f t="shared" si="8"/>
        <v>Senior</v>
      </c>
      <c r="G517" t="s">
        <v>2006</v>
      </c>
      <c r="H517" t="s">
        <v>2008</v>
      </c>
      <c r="I517" t="s">
        <v>2013</v>
      </c>
      <c r="J517" s="4" t="s">
        <v>2032</v>
      </c>
      <c r="K517" t="s">
        <v>2025</v>
      </c>
      <c r="L517">
        <v>241</v>
      </c>
      <c r="M517" t="s">
        <v>2018</v>
      </c>
      <c r="N517">
        <v>2</v>
      </c>
    </row>
    <row r="518" spans="1:14" x14ac:dyDescent="0.3">
      <c r="A518" t="s">
        <v>527</v>
      </c>
      <c r="B518" t="s">
        <v>1526</v>
      </c>
      <c r="C518" s="3">
        <v>45217</v>
      </c>
      <c r="D518" s="3">
        <v>45671</v>
      </c>
      <c r="E518">
        <v>68</v>
      </c>
      <c r="F518" t="str">
        <f t="shared" si="8"/>
        <v>Senior</v>
      </c>
      <c r="G518" t="s">
        <v>2006</v>
      </c>
      <c r="H518" t="s">
        <v>2011</v>
      </c>
      <c r="I518" t="s">
        <v>2012</v>
      </c>
      <c r="J518" t="s">
        <v>2014</v>
      </c>
      <c r="K518" t="s">
        <v>2027</v>
      </c>
      <c r="L518">
        <v>154</v>
      </c>
      <c r="M518" t="s">
        <v>2018</v>
      </c>
      <c r="N518">
        <v>5</v>
      </c>
    </row>
    <row r="519" spans="1:14" x14ac:dyDescent="0.3">
      <c r="A519" t="s">
        <v>528</v>
      </c>
      <c r="B519" t="s">
        <v>1527</v>
      </c>
      <c r="C519" s="3">
        <v>45207</v>
      </c>
      <c r="D519" s="3">
        <v>45807</v>
      </c>
      <c r="E519">
        <v>36</v>
      </c>
      <c r="F519" t="str">
        <f t="shared" si="8"/>
        <v>Adult</v>
      </c>
      <c r="G519" t="s">
        <v>2007</v>
      </c>
      <c r="H519" t="s">
        <v>2011</v>
      </c>
      <c r="I519" t="s">
        <v>2012</v>
      </c>
      <c r="J519" t="s">
        <v>2017</v>
      </c>
      <c r="K519" t="s">
        <v>2026</v>
      </c>
      <c r="L519">
        <v>18</v>
      </c>
      <c r="M519" t="s">
        <v>2019</v>
      </c>
      <c r="N519">
        <v>8</v>
      </c>
    </row>
    <row r="520" spans="1:14" x14ac:dyDescent="0.3">
      <c r="A520" t="s">
        <v>529</v>
      </c>
      <c r="B520" t="s">
        <v>1528</v>
      </c>
      <c r="C520" s="3">
        <v>45570</v>
      </c>
      <c r="D520" s="3">
        <v>45806</v>
      </c>
      <c r="E520">
        <v>41</v>
      </c>
      <c r="F520" t="str">
        <f t="shared" si="8"/>
        <v>Adult</v>
      </c>
      <c r="G520" t="s">
        <v>2007</v>
      </c>
      <c r="H520" t="s">
        <v>2009</v>
      </c>
      <c r="I520" t="s">
        <v>2012</v>
      </c>
      <c r="J520" t="s">
        <v>2016</v>
      </c>
      <c r="K520" t="s">
        <v>2025</v>
      </c>
      <c r="L520">
        <v>19</v>
      </c>
      <c r="M520" t="s">
        <v>2019</v>
      </c>
      <c r="N520">
        <v>5</v>
      </c>
    </row>
    <row r="521" spans="1:14" x14ac:dyDescent="0.3">
      <c r="A521" t="s">
        <v>530</v>
      </c>
      <c r="B521" t="s">
        <v>1529</v>
      </c>
      <c r="C521" s="3">
        <v>45167</v>
      </c>
      <c r="D521" s="3">
        <v>45750</v>
      </c>
      <c r="E521">
        <v>36</v>
      </c>
      <c r="F521" t="str">
        <f t="shared" si="8"/>
        <v>Adult</v>
      </c>
      <c r="G521" t="s">
        <v>2007</v>
      </c>
      <c r="H521" t="s">
        <v>2008</v>
      </c>
      <c r="I521" t="s">
        <v>2012</v>
      </c>
      <c r="J521" t="s">
        <v>2017</v>
      </c>
      <c r="K521" t="s">
        <v>2026</v>
      </c>
      <c r="L521">
        <v>75</v>
      </c>
      <c r="M521" t="s">
        <v>2018</v>
      </c>
      <c r="N521">
        <v>5</v>
      </c>
    </row>
    <row r="522" spans="1:14" x14ac:dyDescent="0.3">
      <c r="A522" t="s">
        <v>531</v>
      </c>
      <c r="B522" t="s">
        <v>1530</v>
      </c>
      <c r="C522" s="3">
        <v>44937</v>
      </c>
      <c r="D522" s="3">
        <v>45592</v>
      </c>
      <c r="E522">
        <v>56</v>
      </c>
      <c r="F522" t="str">
        <f t="shared" si="8"/>
        <v>Senior</v>
      </c>
      <c r="G522" t="s">
        <v>2006</v>
      </c>
      <c r="H522" t="s">
        <v>2008</v>
      </c>
      <c r="I522" t="s">
        <v>2012</v>
      </c>
      <c r="J522" t="s">
        <v>2016</v>
      </c>
      <c r="K522" t="s">
        <v>2026</v>
      </c>
      <c r="L522">
        <v>233</v>
      </c>
      <c r="M522" t="s">
        <v>2018</v>
      </c>
      <c r="N522">
        <v>8</v>
      </c>
    </row>
    <row r="523" spans="1:14" x14ac:dyDescent="0.3">
      <c r="A523" t="s">
        <v>532</v>
      </c>
      <c r="B523" t="s">
        <v>1531</v>
      </c>
      <c r="C523" s="3">
        <v>45056</v>
      </c>
      <c r="D523" s="3">
        <v>45465</v>
      </c>
      <c r="E523">
        <v>55</v>
      </c>
      <c r="F523" t="str">
        <f t="shared" si="8"/>
        <v>Senior</v>
      </c>
      <c r="G523" t="s">
        <v>2007</v>
      </c>
      <c r="H523" t="s">
        <v>2011</v>
      </c>
      <c r="I523" t="s">
        <v>2012</v>
      </c>
      <c r="J523" t="s">
        <v>2014</v>
      </c>
      <c r="K523" t="s">
        <v>2027</v>
      </c>
      <c r="L523">
        <v>360</v>
      </c>
      <c r="M523" t="s">
        <v>2018</v>
      </c>
      <c r="N523">
        <v>4</v>
      </c>
    </row>
    <row r="524" spans="1:14" x14ac:dyDescent="0.3">
      <c r="A524" t="s">
        <v>533</v>
      </c>
      <c r="B524" t="s">
        <v>1532</v>
      </c>
      <c r="C524" s="3">
        <v>45427</v>
      </c>
      <c r="D524" s="3">
        <v>45793</v>
      </c>
      <c r="E524">
        <v>67</v>
      </c>
      <c r="F524" t="str">
        <f t="shared" si="8"/>
        <v>Senior</v>
      </c>
      <c r="G524" t="s">
        <v>2006</v>
      </c>
      <c r="H524" t="s">
        <v>2010</v>
      </c>
      <c r="I524" t="s">
        <v>2012</v>
      </c>
      <c r="J524" t="s">
        <v>2014</v>
      </c>
      <c r="K524" t="s">
        <v>2025</v>
      </c>
      <c r="L524">
        <v>32</v>
      </c>
      <c r="M524" t="s">
        <v>2018</v>
      </c>
      <c r="N524">
        <v>9</v>
      </c>
    </row>
    <row r="525" spans="1:14" x14ac:dyDescent="0.3">
      <c r="A525" t="s">
        <v>534</v>
      </c>
      <c r="B525" t="s">
        <v>1533</v>
      </c>
      <c r="C525" s="3">
        <v>45424</v>
      </c>
      <c r="D525" s="3">
        <v>45799</v>
      </c>
      <c r="E525">
        <v>42</v>
      </c>
      <c r="F525" t="str">
        <f t="shared" si="8"/>
        <v>Adult</v>
      </c>
      <c r="G525" t="s">
        <v>2006</v>
      </c>
      <c r="H525" t="s">
        <v>2010</v>
      </c>
      <c r="I525" t="s">
        <v>2012</v>
      </c>
      <c r="J525" t="s">
        <v>2016</v>
      </c>
      <c r="K525" t="s">
        <v>2047</v>
      </c>
      <c r="L525">
        <v>26</v>
      </c>
      <c r="M525" t="s">
        <v>2018</v>
      </c>
      <c r="N525">
        <v>8</v>
      </c>
    </row>
    <row r="526" spans="1:14" x14ac:dyDescent="0.3">
      <c r="A526" t="s">
        <v>535</v>
      </c>
      <c r="B526" t="s">
        <v>1534</v>
      </c>
      <c r="C526" s="3">
        <v>45452</v>
      </c>
      <c r="D526" s="3">
        <v>45805</v>
      </c>
      <c r="E526">
        <v>15</v>
      </c>
      <c r="F526" t="str">
        <f t="shared" si="8"/>
        <v>Teenage</v>
      </c>
      <c r="G526" t="s">
        <v>2007</v>
      </c>
      <c r="H526" t="s">
        <v>2010</v>
      </c>
      <c r="I526" t="s">
        <v>2012</v>
      </c>
      <c r="J526" t="s">
        <v>2014</v>
      </c>
      <c r="K526" t="s">
        <v>2025</v>
      </c>
      <c r="L526">
        <v>20</v>
      </c>
      <c r="M526" t="s">
        <v>2018</v>
      </c>
      <c r="N526">
        <v>5</v>
      </c>
    </row>
    <row r="527" spans="1:14" x14ac:dyDescent="0.3">
      <c r="A527" t="s">
        <v>536</v>
      </c>
      <c r="B527" t="s">
        <v>1535</v>
      </c>
      <c r="C527" s="3">
        <v>44960</v>
      </c>
      <c r="D527" s="3">
        <v>45628</v>
      </c>
      <c r="E527">
        <v>29</v>
      </c>
      <c r="F527" t="str">
        <f t="shared" si="8"/>
        <v>Adult</v>
      </c>
      <c r="G527" t="s">
        <v>2007</v>
      </c>
      <c r="H527" t="s">
        <v>2010</v>
      </c>
      <c r="I527" t="s">
        <v>2012</v>
      </c>
      <c r="J527" t="s">
        <v>2016</v>
      </c>
      <c r="K527" t="s">
        <v>2026</v>
      </c>
      <c r="L527">
        <v>197</v>
      </c>
      <c r="M527" t="s">
        <v>2018</v>
      </c>
      <c r="N527">
        <v>7</v>
      </c>
    </row>
    <row r="528" spans="1:14" x14ac:dyDescent="0.3">
      <c r="A528" t="s">
        <v>537</v>
      </c>
      <c r="B528" t="s">
        <v>1536</v>
      </c>
      <c r="C528" s="3">
        <v>45317</v>
      </c>
      <c r="D528" s="3">
        <v>45698</v>
      </c>
      <c r="E528">
        <v>59</v>
      </c>
      <c r="F528" t="str">
        <f t="shared" si="8"/>
        <v>Senior</v>
      </c>
      <c r="G528" t="s">
        <v>2006</v>
      </c>
      <c r="H528" t="s">
        <v>2008</v>
      </c>
      <c r="I528" t="s">
        <v>2013</v>
      </c>
      <c r="J528" s="4" t="s">
        <v>2032</v>
      </c>
      <c r="K528" t="s">
        <v>2028</v>
      </c>
      <c r="L528">
        <v>127</v>
      </c>
      <c r="M528" t="s">
        <v>2018</v>
      </c>
      <c r="N528">
        <v>1</v>
      </c>
    </row>
    <row r="529" spans="1:14" x14ac:dyDescent="0.3">
      <c r="A529" t="s">
        <v>538</v>
      </c>
      <c r="B529" t="s">
        <v>1537</v>
      </c>
      <c r="C529" s="3">
        <v>45124</v>
      </c>
      <c r="D529" s="3">
        <v>45762</v>
      </c>
      <c r="E529">
        <v>39</v>
      </c>
      <c r="F529" t="str">
        <f t="shared" si="8"/>
        <v>Adult</v>
      </c>
      <c r="G529" t="s">
        <v>2007</v>
      </c>
      <c r="H529" t="s">
        <v>2008</v>
      </c>
      <c r="I529" t="s">
        <v>2012</v>
      </c>
      <c r="J529" t="s">
        <v>2017</v>
      </c>
      <c r="K529" t="s">
        <v>2025</v>
      </c>
      <c r="L529">
        <v>63</v>
      </c>
      <c r="M529" t="s">
        <v>2019</v>
      </c>
      <c r="N529">
        <v>6</v>
      </c>
    </row>
    <row r="530" spans="1:14" x14ac:dyDescent="0.3">
      <c r="A530" t="s">
        <v>539</v>
      </c>
      <c r="B530" t="s">
        <v>1538</v>
      </c>
      <c r="C530" s="3">
        <v>45290</v>
      </c>
      <c r="D530" s="3">
        <v>45636</v>
      </c>
      <c r="E530">
        <v>19</v>
      </c>
      <c r="F530" t="str">
        <f t="shared" si="8"/>
        <v>Adult</v>
      </c>
      <c r="G530" t="s">
        <v>2006</v>
      </c>
      <c r="H530" t="s">
        <v>2011</v>
      </c>
      <c r="I530" t="s">
        <v>2013</v>
      </c>
      <c r="J530" s="4" t="s">
        <v>2032</v>
      </c>
      <c r="K530" t="s">
        <v>2026</v>
      </c>
      <c r="L530">
        <v>189</v>
      </c>
      <c r="M530" t="s">
        <v>2018</v>
      </c>
      <c r="N530">
        <v>6</v>
      </c>
    </row>
    <row r="531" spans="1:14" x14ac:dyDescent="0.3">
      <c r="A531" t="s">
        <v>540</v>
      </c>
      <c r="B531" t="s">
        <v>1539</v>
      </c>
      <c r="C531" s="3">
        <v>45183</v>
      </c>
      <c r="D531" s="3">
        <v>45819</v>
      </c>
      <c r="E531">
        <v>17</v>
      </c>
      <c r="F531" t="str">
        <f t="shared" si="8"/>
        <v>Teenage</v>
      </c>
      <c r="G531" t="s">
        <v>2006</v>
      </c>
      <c r="H531" t="s">
        <v>2009</v>
      </c>
      <c r="I531" t="s">
        <v>2012</v>
      </c>
      <c r="J531" t="s">
        <v>2014</v>
      </c>
      <c r="K531" t="s">
        <v>2025</v>
      </c>
      <c r="L531">
        <v>6</v>
      </c>
      <c r="M531" t="s">
        <v>2018</v>
      </c>
      <c r="N531">
        <v>6</v>
      </c>
    </row>
    <row r="532" spans="1:14" x14ac:dyDescent="0.3">
      <c r="A532" t="s">
        <v>541</v>
      </c>
      <c r="B532" t="s">
        <v>1540</v>
      </c>
      <c r="C532" s="3">
        <v>45336</v>
      </c>
      <c r="D532" s="3">
        <v>45809</v>
      </c>
      <c r="E532">
        <v>33</v>
      </c>
      <c r="F532" t="str">
        <f t="shared" si="8"/>
        <v>Adult</v>
      </c>
      <c r="G532" t="s">
        <v>2006</v>
      </c>
      <c r="H532" t="s">
        <v>2008</v>
      </c>
      <c r="I532" t="s">
        <v>2012</v>
      </c>
      <c r="J532" t="s">
        <v>2015</v>
      </c>
      <c r="K532" t="s">
        <v>2027</v>
      </c>
      <c r="L532">
        <v>16</v>
      </c>
      <c r="M532" t="s">
        <v>2018</v>
      </c>
      <c r="N532">
        <v>1</v>
      </c>
    </row>
    <row r="533" spans="1:14" x14ac:dyDescent="0.3">
      <c r="A533" t="s">
        <v>542</v>
      </c>
      <c r="B533" t="s">
        <v>1541</v>
      </c>
      <c r="C533" s="3">
        <v>45538</v>
      </c>
      <c r="D533" s="3">
        <v>45815</v>
      </c>
      <c r="E533">
        <v>77</v>
      </c>
      <c r="F533" t="str">
        <f t="shared" si="8"/>
        <v>Senior</v>
      </c>
      <c r="G533" t="s">
        <v>2007</v>
      </c>
      <c r="H533" t="s">
        <v>2009</v>
      </c>
      <c r="I533" t="s">
        <v>2012</v>
      </c>
      <c r="J533" t="s">
        <v>2016</v>
      </c>
      <c r="K533" t="s">
        <v>2026</v>
      </c>
      <c r="L533">
        <v>10</v>
      </c>
      <c r="M533" t="s">
        <v>2018</v>
      </c>
      <c r="N533">
        <v>9</v>
      </c>
    </row>
    <row r="534" spans="1:14" x14ac:dyDescent="0.3">
      <c r="A534" t="s">
        <v>543</v>
      </c>
      <c r="B534" t="s">
        <v>1542</v>
      </c>
      <c r="C534" s="3">
        <v>45349</v>
      </c>
      <c r="D534" s="3">
        <v>45796</v>
      </c>
      <c r="E534">
        <v>17</v>
      </c>
      <c r="F534" t="str">
        <f t="shared" si="8"/>
        <v>Teenage</v>
      </c>
      <c r="G534" t="s">
        <v>2006</v>
      </c>
      <c r="H534" t="s">
        <v>2009</v>
      </c>
      <c r="I534" t="s">
        <v>2012</v>
      </c>
      <c r="J534" t="s">
        <v>2014</v>
      </c>
      <c r="K534" t="s">
        <v>2028</v>
      </c>
      <c r="L534">
        <v>29</v>
      </c>
      <c r="M534" t="s">
        <v>2019</v>
      </c>
      <c r="N534">
        <v>5</v>
      </c>
    </row>
    <row r="535" spans="1:14" x14ac:dyDescent="0.3">
      <c r="A535" t="s">
        <v>544</v>
      </c>
      <c r="B535" t="s">
        <v>1543</v>
      </c>
      <c r="C535" s="3">
        <v>45060</v>
      </c>
      <c r="D535" s="3">
        <v>45529</v>
      </c>
      <c r="E535">
        <v>38</v>
      </c>
      <c r="F535" t="str">
        <f t="shared" si="8"/>
        <v>Adult</v>
      </c>
      <c r="G535" t="s">
        <v>2006</v>
      </c>
      <c r="H535" t="s">
        <v>2011</v>
      </c>
      <c r="I535" t="s">
        <v>2012</v>
      </c>
      <c r="J535" t="s">
        <v>2017</v>
      </c>
      <c r="K535" t="s">
        <v>2047</v>
      </c>
      <c r="L535">
        <v>296</v>
      </c>
      <c r="M535" t="s">
        <v>2018</v>
      </c>
      <c r="N535">
        <v>5</v>
      </c>
    </row>
    <row r="536" spans="1:14" x14ac:dyDescent="0.3">
      <c r="A536" t="s">
        <v>545</v>
      </c>
      <c r="B536" t="s">
        <v>1544</v>
      </c>
      <c r="C536" s="3">
        <v>45360</v>
      </c>
      <c r="D536" s="3">
        <v>45807</v>
      </c>
      <c r="E536">
        <v>41</v>
      </c>
      <c r="F536" t="str">
        <f t="shared" si="8"/>
        <v>Adult</v>
      </c>
      <c r="G536" t="s">
        <v>2007</v>
      </c>
      <c r="H536" t="s">
        <v>2009</v>
      </c>
      <c r="I536" t="s">
        <v>2013</v>
      </c>
      <c r="J536" s="4" t="s">
        <v>2032</v>
      </c>
      <c r="K536" t="s">
        <v>2047</v>
      </c>
      <c r="L536">
        <v>18</v>
      </c>
      <c r="M536" t="s">
        <v>2019</v>
      </c>
      <c r="N536">
        <v>4</v>
      </c>
    </row>
    <row r="537" spans="1:14" x14ac:dyDescent="0.3">
      <c r="A537" t="s">
        <v>546</v>
      </c>
      <c r="B537" t="s">
        <v>1545</v>
      </c>
      <c r="C537" s="3">
        <v>45599</v>
      </c>
      <c r="D537" s="3">
        <v>45799</v>
      </c>
      <c r="E537">
        <v>44</v>
      </c>
      <c r="F537" t="str">
        <f t="shared" si="8"/>
        <v>Adult</v>
      </c>
      <c r="G537" t="s">
        <v>2007</v>
      </c>
      <c r="H537" t="s">
        <v>2011</v>
      </c>
      <c r="I537" t="s">
        <v>2013</v>
      </c>
      <c r="J537" s="4" t="s">
        <v>2032</v>
      </c>
      <c r="K537" t="s">
        <v>2047</v>
      </c>
      <c r="L537">
        <v>26</v>
      </c>
      <c r="M537" t="s">
        <v>2019</v>
      </c>
      <c r="N537">
        <v>9</v>
      </c>
    </row>
    <row r="538" spans="1:14" x14ac:dyDescent="0.3">
      <c r="A538" t="s">
        <v>547</v>
      </c>
      <c r="B538" t="s">
        <v>1546</v>
      </c>
      <c r="C538" s="3">
        <v>45511</v>
      </c>
      <c r="D538" s="3">
        <v>45815</v>
      </c>
      <c r="E538">
        <v>23</v>
      </c>
      <c r="F538" t="str">
        <f t="shared" si="8"/>
        <v>Adult</v>
      </c>
      <c r="G538" t="s">
        <v>2007</v>
      </c>
      <c r="H538" t="s">
        <v>2008</v>
      </c>
      <c r="I538" t="s">
        <v>2012</v>
      </c>
      <c r="J538" t="s">
        <v>2016</v>
      </c>
      <c r="K538" t="s">
        <v>2028</v>
      </c>
      <c r="L538">
        <v>10</v>
      </c>
      <c r="M538" t="s">
        <v>2019</v>
      </c>
      <c r="N538">
        <v>7</v>
      </c>
    </row>
    <row r="539" spans="1:14" x14ac:dyDescent="0.3">
      <c r="A539" t="s">
        <v>548</v>
      </c>
      <c r="B539" t="s">
        <v>1547</v>
      </c>
      <c r="C539" s="3">
        <v>45222</v>
      </c>
      <c r="D539" s="3">
        <v>45542</v>
      </c>
      <c r="E539">
        <v>34</v>
      </c>
      <c r="F539" t="str">
        <f t="shared" si="8"/>
        <v>Adult</v>
      </c>
      <c r="G539" t="s">
        <v>2006</v>
      </c>
      <c r="H539" t="s">
        <v>2011</v>
      </c>
      <c r="I539" t="s">
        <v>2013</v>
      </c>
      <c r="J539" s="4" t="s">
        <v>2032</v>
      </c>
      <c r="K539" t="s">
        <v>2027</v>
      </c>
      <c r="L539">
        <v>283</v>
      </c>
      <c r="M539" t="s">
        <v>2018</v>
      </c>
      <c r="N539">
        <v>9</v>
      </c>
    </row>
    <row r="540" spans="1:14" x14ac:dyDescent="0.3">
      <c r="A540" t="s">
        <v>549</v>
      </c>
      <c r="B540" t="s">
        <v>1548</v>
      </c>
      <c r="C540" s="3">
        <v>45300</v>
      </c>
      <c r="D540" s="3">
        <v>45710</v>
      </c>
      <c r="E540">
        <v>28</v>
      </c>
      <c r="F540" t="str">
        <f t="shared" si="8"/>
        <v>Adult</v>
      </c>
      <c r="G540" t="s">
        <v>2006</v>
      </c>
      <c r="H540" t="s">
        <v>2010</v>
      </c>
      <c r="I540" t="s">
        <v>2012</v>
      </c>
      <c r="J540" t="s">
        <v>2017</v>
      </c>
      <c r="K540" t="s">
        <v>2047</v>
      </c>
      <c r="L540">
        <v>115</v>
      </c>
      <c r="M540" t="s">
        <v>2018</v>
      </c>
      <c r="N540">
        <v>2</v>
      </c>
    </row>
    <row r="541" spans="1:14" x14ac:dyDescent="0.3">
      <c r="A541" t="s">
        <v>550</v>
      </c>
      <c r="B541" t="s">
        <v>1549</v>
      </c>
      <c r="C541" s="3">
        <v>45079</v>
      </c>
      <c r="D541" s="3">
        <v>45605</v>
      </c>
      <c r="E541">
        <v>26</v>
      </c>
      <c r="F541" t="str">
        <f t="shared" si="8"/>
        <v>Adult</v>
      </c>
      <c r="G541" t="s">
        <v>2007</v>
      </c>
      <c r="H541" t="s">
        <v>2009</v>
      </c>
      <c r="I541" t="s">
        <v>2013</v>
      </c>
      <c r="J541" s="4" t="s">
        <v>2032</v>
      </c>
      <c r="K541" t="s">
        <v>2026</v>
      </c>
      <c r="L541">
        <v>220</v>
      </c>
      <c r="M541" t="s">
        <v>2018</v>
      </c>
      <c r="N541">
        <v>4</v>
      </c>
    </row>
    <row r="542" spans="1:14" x14ac:dyDescent="0.3">
      <c r="A542" t="s">
        <v>551</v>
      </c>
      <c r="B542" t="s">
        <v>1550</v>
      </c>
      <c r="C542" s="3">
        <v>45188</v>
      </c>
      <c r="D542" s="3">
        <v>45810</v>
      </c>
      <c r="E542">
        <v>48</v>
      </c>
      <c r="F542" t="str">
        <f t="shared" si="8"/>
        <v>Senior</v>
      </c>
      <c r="G542" t="s">
        <v>2007</v>
      </c>
      <c r="H542" t="s">
        <v>2008</v>
      </c>
      <c r="I542" t="s">
        <v>2013</v>
      </c>
      <c r="J542" s="4" t="s">
        <v>2032</v>
      </c>
      <c r="K542" t="s">
        <v>2025</v>
      </c>
      <c r="L542">
        <v>15</v>
      </c>
      <c r="M542" t="s">
        <v>2019</v>
      </c>
      <c r="N542">
        <v>5</v>
      </c>
    </row>
    <row r="543" spans="1:14" x14ac:dyDescent="0.3">
      <c r="A543" t="s">
        <v>552</v>
      </c>
      <c r="B543" t="s">
        <v>1551</v>
      </c>
      <c r="C543" s="3">
        <v>45306</v>
      </c>
      <c r="D543" s="3">
        <v>45732</v>
      </c>
      <c r="E543">
        <v>78</v>
      </c>
      <c r="F543" t="str">
        <f t="shared" si="8"/>
        <v>Senior</v>
      </c>
      <c r="G543" t="s">
        <v>2007</v>
      </c>
      <c r="H543" t="s">
        <v>2008</v>
      </c>
      <c r="I543" t="s">
        <v>2013</v>
      </c>
      <c r="J543" s="4" t="s">
        <v>2032</v>
      </c>
      <c r="K543" t="s">
        <v>2025</v>
      </c>
      <c r="L543">
        <v>93</v>
      </c>
      <c r="M543" t="s">
        <v>2018</v>
      </c>
      <c r="N543">
        <v>9</v>
      </c>
    </row>
    <row r="544" spans="1:14" x14ac:dyDescent="0.3">
      <c r="A544" t="s">
        <v>553</v>
      </c>
      <c r="B544" t="s">
        <v>1552</v>
      </c>
      <c r="C544" s="3">
        <v>45180</v>
      </c>
      <c r="D544" s="3">
        <v>45753</v>
      </c>
      <c r="E544">
        <v>48</v>
      </c>
      <c r="F544" t="str">
        <f t="shared" si="8"/>
        <v>Senior</v>
      </c>
      <c r="G544" t="s">
        <v>2007</v>
      </c>
      <c r="H544" t="s">
        <v>2009</v>
      </c>
      <c r="I544" t="s">
        <v>2012</v>
      </c>
      <c r="J544" t="s">
        <v>2014</v>
      </c>
      <c r="K544" t="s">
        <v>2026</v>
      </c>
      <c r="L544">
        <v>72</v>
      </c>
      <c r="M544" t="s">
        <v>2018</v>
      </c>
      <c r="N544">
        <v>5</v>
      </c>
    </row>
    <row r="545" spans="1:14" x14ac:dyDescent="0.3">
      <c r="A545" t="s">
        <v>554</v>
      </c>
      <c r="B545" t="s">
        <v>1553</v>
      </c>
      <c r="C545" s="3">
        <v>45702</v>
      </c>
      <c r="D545" s="3">
        <v>45805</v>
      </c>
      <c r="E545">
        <v>19</v>
      </c>
      <c r="F545" t="str">
        <f t="shared" si="8"/>
        <v>Adult</v>
      </c>
      <c r="G545" t="s">
        <v>2007</v>
      </c>
      <c r="H545" t="s">
        <v>2010</v>
      </c>
      <c r="I545" t="s">
        <v>2012</v>
      </c>
      <c r="J545" t="s">
        <v>2016</v>
      </c>
      <c r="K545" t="s">
        <v>2047</v>
      </c>
      <c r="L545">
        <v>20</v>
      </c>
      <c r="M545" t="s">
        <v>2018</v>
      </c>
      <c r="N545">
        <v>7</v>
      </c>
    </row>
    <row r="546" spans="1:14" x14ac:dyDescent="0.3">
      <c r="A546" t="s">
        <v>555</v>
      </c>
      <c r="B546" t="s">
        <v>1554</v>
      </c>
      <c r="C546" s="3">
        <v>45213</v>
      </c>
      <c r="D546" s="3">
        <v>45710</v>
      </c>
      <c r="E546">
        <v>33</v>
      </c>
      <c r="F546" t="str">
        <f t="shared" si="8"/>
        <v>Adult</v>
      </c>
      <c r="G546" t="s">
        <v>2006</v>
      </c>
      <c r="H546" t="s">
        <v>2008</v>
      </c>
      <c r="I546" t="s">
        <v>2012</v>
      </c>
      <c r="J546" t="s">
        <v>2015</v>
      </c>
      <c r="K546" t="s">
        <v>2047</v>
      </c>
      <c r="L546">
        <v>115</v>
      </c>
      <c r="M546" t="s">
        <v>2019</v>
      </c>
      <c r="N546">
        <v>5</v>
      </c>
    </row>
    <row r="547" spans="1:14" x14ac:dyDescent="0.3">
      <c r="A547" t="s">
        <v>556</v>
      </c>
      <c r="B547" t="s">
        <v>1555</v>
      </c>
      <c r="C547" s="3">
        <v>45410</v>
      </c>
      <c r="D547" s="3">
        <v>45558</v>
      </c>
      <c r="E547">
        <v>37</v>
      </c>
      <c r="F547" t="str">
        <f t="shared" si="8"/>
        <v>Adult</v>
      </c>
      <c r="G547" t="s">
        <v>2007</v>
      </c>
      <c r="H547" t="s">
        <v>2009</v>
      </c>
      <c r="I547" t="s">
        <v>2013</v>
      </c>
      <c r="J547" s="4" t="s">
        <v>2032</v>
      </c>
      <c r="K547" t="s">
        <v>2027</v>
      </c>
      <c r="L547">
        <v>267</v>
      </c>
      <c r="M547" t="s">
        <v>2019</v>
      </c>
      <c r="N547">
        <v>4</v>
      </c>
    </row>
    <row r="548" spans="1:14" x14ac:dyDescent="0.3">
      <c r="A548" t="s">
        <v>557</v>
      </c>
      <c r="B548" t="s">
        <v>1556</v>
      </c>
      <c r="C548" s="3">
        <v>44944</v>
      </c>
      <c r="D548" s="3">
        <v>45499</v>
      </c>
      <c r="E548">
        <v>53</v>
      </c>
      <c r="F548" t="str">
        <f t="shared" si="8"/>
        <v>Senior</v>
      </c>
      <c r="G548" t="s">
        <v>2006</v>
      </c>
      <c r="H548" t="s">
        <v>2009</v>
      </c>
      <c r="I548" t="s">
        <v>2012</v>
      </c>
      <c r="J548" t="s">
        <v>2014</v>
      </c>
      <c r="K548" t="s">
        <v>2025</v>
      </c>
      <c r="L548">
        <v>326</v>
      </c>
      <c r="M548" t="s">
        <v>2018</v>
      </c>
      <c r="N548">
        <v>9</v>
      </c>
    </row>
    <row r="549" spans="1:14" x14ac:dyDescent="0.3">
      <c r="A549" t="s">
        <v>558</v>
      </c>
      <c r="B549" t="s">
        <v>1557</v>
      </c>
      <c r="C549" s="3">
        <v>45091</v>
      </c>
      <c r="D549" s="3">
        <v>45811</v>
      </c>
      <c r="E549">
        <v>58</v>
      </c>
      <c r="F549" t="str">
        <f t="shared" si="8"/>
        <v>Senior</v>
      </c>
      <c r="G549" t="s">
        <v>2006</v>
      </c>
      <c r="H549" t="s">
        <v>2009</v>
      </c>
      <c r="I549" t="s">
        <v>2012</v>
      </c>
      <c r="J549" t="s">
        <v>2016</v>
      </c>
      <c r="K549" t="s">
        <v>2025</v>
      </c>
      <c r="L549">
        <v>14</v>
      </c>
      <c r="M549" t="s">
        <v>2019</v>
      </c>
      <c r="N549">
        <v>9</v>
      </c>
    </row>
    <row r="550" spans="1:14" x14ac:dyDescent="0.3">
      <c r="A550" t="s">
        <v>559</v>
      </c>
      <c r="B550" t="s">
        <v>1558</v>
      </c>
      <c r="C550" s="3">
        <v>45472</v>
      </c>
      <c r="D550" s="3">
        <v>45636</v>
      </c>
      <c r="E550">
        <v>51</v>
      </c>
      <c r="F550" t="str">
        <f t="shared" si="8"/>
        <v>Senior</v>
      </c>
      <c r="G550" t="s">
        <v>2007</v>
      </c>
      <c r="H550" t="s">
        <v>2011</v>
      </c>
      <c r="I550" t="s">
        <v>2012</v>
      </c>
      <c r="J550" t="s">
        <v>2016</v>
      </c>
      <c r="K550" t="s">
        <v>2047</v>
      </c>
      <c r="L550">
        <v>189</v>
      </c>
      <c r="M550" t="s">
        <v>2018</v>
      </c>
      <c r="N550">
        <v>4</v>
      </c>
    </row>
    <row r="551" spans="1:14" x14ac:dyDescent="0.3">
      <c r="A551" t="s">
        <v>560</v>
      </c>
      <c r="B551" t="s">
        <v>1559</v>
      </c>
      <c r="C551" s="3">
        <v>45164</v>
      </c>
      <c r="D551" s="3">
        <v>45814</v>
      </c>
      <c r="E551">
        <v>36</v>
      </c>
      <c r="F551" t="str">
        <f t="shared" si="8"/>
        <v>Adult</v>
      </c>
      <c r="G551" t="s">
        <v>2007</v>
      </c>
      <c r="H551" t="s">
        <v>2010</v>
      </c>
      <c r="I551" t="s">
        <v>2012</v>
      </c>
      <c r="J551" t="s">
        <v>2014</v>
      </c>
      <c r="K551" t="s">
        <v>2047</v>
      </c>
      <c r="L551">
        <v>11</v>
      </c>
      <c r="M551" t="s">
        <v>2018</v>
      </c>
      <c r="N551">
        <v>6</v>
      </c>
    </row>
    <row r="552" spans="1:14" x14ac:dyDescent="0.3">
      <c r="A552" t="s">
        <v>561</v>
      </c>
      <c r="B552" t="s">
        <v>1560</v>
      </c>
      <c r="C552" s="3">
        <v>45424</v>
      </c>
      <c r="D552" s="3">
        <v>45609</v>
      </c>
      <c r="E552">
        <v>43</v>
      </c>
      <c r="F552" t="str">
        <f t="shared" si="8"/>
        <v>Adult</v>
      </c>
      <c r="G552" t="s">
        <v>2006</v>
      </c>
      <c r="H552" t="s">
        <v>2010</v>
      </c>
      <c r="I552" t="s">
        <v>2013</v>
      </c>
      <c r="J552" s="4" t="s">
        <v>2032</v>
      </c>
      <c r="K552" t="s">
        <v>2027</v>
      </c>
      <c r="L552">
        <v>216</v>
      </c>
      <c r="M552" t="s">
        <v>2018</v>
      </c>
      <c r="N552">
        <v>9</v>
      </c>
    </row>
    <row r="553" spans="1:14" x14ac:dyDescent="0.3">
      <c r="A553" t="s">
        <v>562</v>
      </c>
      <c r="B553" t="s">
        <v>1561</v>
      </c>
      <c r="C553" s="3">
        <v>45418</v>
      </c>
      <c r="D553" s="3">
        <v>45801</v>
      </c>
      <c r="E553">
        <v>41</v>
      </c>
      <c r="F553" t="str">
        <f t="shared" si="8"/>
        <v>Adult</v>
      </c>
      <c r="G553" t="s">
        <v>2006</v>
      </c>
      <c r="H553" t="s">
        <v>2008</v>
      </c>
      <c r="I553" t="s">
        <v>2012</v>
      </c>
      <c r="J553" t="s">
        <v>2016</v>
      </c>
      <c r="K553" t="s">
        <v>2047</v>
      </c>
      <c r="L553">
        <v>24</v>
      </c>
      <c r="M553" t="s">
        <v>2018</v>
      </c>
      <c r="N553">
        <v>8</v>
      </c>
    </row>
    <row r="554" spans="1:14" x14ac:dyDescent="0.3">
      <c r="A554" t="s">
        <v>563</v>
      </c>
      <c r="B554" t="s">
        <v>1562</v>
      </c>
      <c r="C554" s="3">
        <v>44884</v>
      </c>
      <c r="D554" s="3">
        <v>45606</v>
      </c>
      <c r="E554">
        <v>74</v>
      </c>
      <c r="F554" t="str">
        <f t="shared" si="8"/>
        <v>Senior</v>
      </c>
      <c r="G554" t="s">
        <v>2006</v>
      </c>
      <c r="H554" t="s">
        <v>2010</v>
      </c>
      <c r="I554" t="s">
        <v>2012</v>
      </c>
      <c r="J554" t="s">
        <v>2015</v>
      </c>
      <c r="K554" t="s">
        <v>2025</v>
      </c>
      <c r="L554">
        <v>219</v>
      </c>
      <c r="M554" t="s">
        <v>2018</v>
      </c>
      <c r="N554">
        <v>6</v>
      </c>
    </row>
    <row r="555" spans="1:14" x14ac:dyDescent="0.3">
      <c r="A555" t="s">
        <v>564</v>
      </c>
      <c r="B555" t="s">
        <v>1563</v>
      </c>
      <c r="C555" s="3">
        <v>44990</v>
      </c>
      <c r="D555" s="3">
        <v>45698</v>
      </c>
      <c r="E555">
        <v>36</v>
      </c>
      <c r="F555" t="str">
        <f t="shared" si="8"/>
        <v>Adult</v>
      </c>
      <c r="G555" t="s">
        <v>2006</v>
      </c>
      <c r="H555" t="s">
        <v>2010</v>
      </c>
      <c r="I555" t="s">
        <v>2013</v>
      </c>
      <c r="J555" s="4" t="s">
        <v>2032</v>
      </c>
      <c r="K555" t="s">
        <v>2026</v>
      </c>
      <c r="L555">
        <v>127</v>
      </c>
      <c r="M555" t="s">
        <v>2018</v>
      </c>
      <c r="N555">
        <v>5</v>
      </c>
    </row>
    <row r="556" spans="1:14" x14ac:dyDescent="0.3">
      <c r="A556" t="s">
        <v>565</v>
      </c>
      <c r="B556" t="s">
        <v>1564</v>
      </c>
      <c r="C556" s="3">
        <v>45279</v>
      </c>
      <c r="D556" s="3">
        <v>45796</v>
      </c>
      <c r="E556">
        <v>56</v>
      </c>
      <c r="F556" t="str">
        <f t="shared" si="8"/>
        <v>Senior</v>
      </c>
      <c r="G556" t="s">
        <v>2007</v>
      </c>
      <c r="H556" t="s">
        <v>2010</v>
      </c>
      <c r="I556" t="s">
        <v>2013</v>
      </c>
      <c r="J556" s="4" t="s">
        <v>2032</v>
      </c>
      <c r="K556" t="s">
        <v>2047</v>
      </c>
      <c r="L556">
        <v>29</v>
      </c>
      <c r="M556" t="s">
        <v>2018</v>
      </c>
      <c r="N556">
        <v>6</v>
      </c>
    </row>
    <row r="557" spans="1:14" x14ac:dyDescent="0.3">
      <c r="A557" t="s">
        <v>566</v>
      </c>
      <c r="B557" t="s">
        <v>1565</v>
      </c>
      <c r="C557" s="3">
        <v>45450</v>
      </c>
      <c r="D557" s="3">
        <v>45622</v>
      </c>
      <c r="E557">
        <v>38</v>
      </c>
      <c r="F557" t="str">
        <f t="shared" si="8"/>
        <v>Adult</v>
      </c>
      <c r="G557" t="s">
        <v>2007</v>
      </c>
      <c r="H557" t="s">
        <v>2010</v>
      </c>
      <c r="I557" t="s">
        <v>2012</v>
      </c>
      <c r="J557" t="s">
        <v>2017</v>
      </c>
      <c r="K557" t="s">
        <v>2025</v>
      </c>
      <c r="L557">
        <v>203</v>
      </c>
      <c r="M557" t="s">
        <v>2018</v>
      </c>
      <c r="N557">
        <v>9</v>
      </c>
    </row>
    <row r="558" spans="1:14" x14ac:dyDescent="0.3">
      <c r="A558" t="s">
        <v>567</v>
      </c>
      <c r="B558" t="s">
        <v>1566</v>
      </c>
      <c r="C558" s="3">
        <v>45299</v>
      </c>
      <c r="D558" s="3">
        <v>45586</v>
      </c>
      <c r="E558">
        <v>60</v>
      </c>
      <c r="F558" t="str">
        <f t="shared" si="8"/>
        <v>Senior</v>
      </c>
      <c r="G558" t="s">
        <v>2006</v>
      </c>
      <c r="H558" t="s">
        <v>2011</v>
      </c>
      <c r="I558" t="s">
        <v>2012</v>
      </c>
      <c r="J558" t="s">
        <v>2016</v>
      </c>
      <c r="K558" t="s">
        <v>2027</v>
      </c>
      <c r="L558">
        <v>239</v>
      </c>
      <c r="M558" t="s">
        <v>2018</v>
      </c>
      <c r="N558">
        <v>8</v>
      </c>
    </row>
    <row r="559" spans="1:14" x14ac:dyDescent="0.3">
      <c r="A559" t="s">
        <v>568</v>
      </c>
      <c r="B559" t="s">
        <v>1567</v>
      </c>
      <c r="C559" s="3">
        <v>44994</v>
      </c>
      <c r="D559" s="3">
        <v>45651</v>
      </c>
      <c r="E559">
        <v>14</v>
      </c>
      <c r="F559" t="str">
        <f t="shared" si="8"/>
        <v>Teenage</v>
      </c>
      <c r="G559" t="s">
        <v>2006</v>
      </c>
      <c r="H559" t="s">
        <v>2010</v>
      </c>
      <c r="I559" t="s">
        <v>2013</v>
      </c>
      <c r="J559" s="4" t="s">
        <v>2032</v>
      </c>
      <c r="K559" t="s">
        <v>2028</v>
      </c>
      <c r="L559">
        <v>174</v>
      </c>
      <c r="M559" t="s">
        <v>2018</v>
      </c>
      <c r="N559">
        <v>9</v>
      </c>
    </row>
    <row r="560" spans="1:14" x14ac:dyDescent="0.3">
      <c r="A560" t="s">
        <v>569</v>
      </c>
      <c r="B560" t="s">
        <v>1568</v>
      </c>
      <c r="C560" s="3">
        <v>45301</v>
      </c>
      <c r="D560" s="3">
        <v>45811</v>
      </c>
      <c r="E560">
        <v>40</v>
      </c>
      <c r="F560" t="str">
        <f t="shared" si="8"/>
        <v>Adult</v>
      </c>
      <c r="G560" t="s">
        <v>2007</v>
      </c>
      <c r="H560" t="s">
        <v>2008</v>
      </c>
      <c r="I560" t="s">
        <v>2012</v>
      </c>
      <c r="J560" t="s">
        <v>2017</v>
      </c>
      <c r="K560" t="s">
        <v>2026</v>
      </c>
      <c r="L560">
        <v>14</v>
      </c>
      <c r="M560" t="s">
        <v>2018</v>
      </c>
      <c r="N560">
        <v>8</v>
      </c>
    </row>
    <row r="561" spans="1:14" x14ac:dyDescent="0.3">
      <c r="A561" t="s">
        <v>570</v>
      </c>
      <c r="B561" t="s">
        <v>1569</v>
      </c>
      <c r="C561" s="3">
        <v>44825</v>
      </c>
      <c r="D561" s="3">
        <v>45546</v>
      </c>
      <c r="E561">
        <v>38</v>
      </c>
      <c r="F561" t="str">
        <f t="shared" si="8"/>
        <v>Adult</v>
      </c>
      <c r="G561" t="s">
        <v>2007</v>
      </c>
      <c r="H561" t="s">
        <v>2009</v>
      </c>
      <c r="I561" t="s">
        <v>2012</v>
      </c>
      <c r="J561" t="s">
        <v>2017</v>
      </c>
      <c r="K561" t="s">
        <v>2028</v>
      </c>
      <c r="L561">
        <v>279</v>
      </c>
      <c r="M561" t="s">
        <v>2018</v>
      </c>
      <c r="N561">
        <v>6</v>
      </c>
    </row>
    <row r="562" spans="1:14" x14ac:dyDescent="0.3">
      <c r="A562" t="s">
        <v>571</v>
      </c>
      <c r="B562" t="s">
        <v>1570</v>
      </c>
      <c r="C562" s="3">
        <v>45536</v>
      </c>
      <c r="D562" s="3">
        <v>45800</v>
      </c>
      <c r="E562">
        <v>50</v>
      </c>
      <c r="F562" t="str">
        <f t="shared" si="8"/>
        <v>Senior</v>
      </c>
      <c r="G562" t="s">
        <v>2006</v>
      </c>
      <c r="H562" t="s">
        <v>2011</v>
      </c>
      <c r="I562" t="s">
        <v>2013</v>
      </c>
      <c r="J562" s="4" t="s">
        <v>2032</v>
      </c>
      <c r="K562" t="s">
        <v>2025</v>
      </c>
      <c r="L562">
        <v>25</v>
      </c>
      <c r="M562" t="s">
        <v>2019</v>
      </c>
      <c r="N562">
        <v>2</v>
      </c>
    </row>
    <row r="563" spans="1:14" x14ac:dyDescent="0.3">
      <c r="A563" t="s">
        <v>572</v>
      </c>
      <c r="B563" t="s">
        <v>1571</v>
      </c>
      <c r="C563" s="3">
        <v>45037</v>
      </c>
      <c r="D563" s="3">
        <v>45662</v>
      </c>
      <c r="E563">
        <v>31</v>
      </c>
      <c r="F563" t="str">
        <f t="shared" si="8"/>
        <v>Adult</v>
      </c>
      <c r="G563" t="s">
        <v>2007</v>
      </c>
      <c r="H563" t="s">
        <v>2008</v>
      </c>
      <c r="I563" t="s">
        <v>2013</v>
      </c>
      <c r="J563" s="4" t="s">
        <v>2032</v>
      </c>
      <c r="K563" t="s">
        <v>2027</v>
      </c>
      <c r="L563">
        <v>163</v>
      </c>
      <c r="M563" t="s">
        <v>2018</v>
      </c>
      <c r="N563">
        <v>7</v>
      </c>
    </row>
    <row r="564" spans="1:14" x14ac:dyDescent="0.3">
      <c r="A564" t="s">
        <v>573</v>
      </c>
      <c r="B564" t="s">
        <v>1572</v>
      </c>
      <c r="C564" s="3">
        <v>44787</v>
      </c>
      <c r="D564" s="3">
        <v>45482</v>
      </c>
      <c r="E564">
        <v>23</v>
      </c>
      <c r="F564" t="str">
        <f t="shared" si="8"/>
        <v>Adult</v>
      </c>
      <c r="G564" t="s">
        <v>2007</v>
      </c>
      <c r="H564" t="s">
        <v>2008</v>
      </c>
      <c r="I564" t="s">
        <v>2012</v>
      </c>
      <c r="J564" t="s">
        <v>2014</v>
      </c>
      <c r="K564" t="s">
        <v>2047</v>
      </c>
      <c r="L564">
        <v>343</v>
      </c>
      <c r="M564" t="s">
        <v>2018</v>
      </c>
      <c r="N564">
        <v>2</v>
      </c>
    </row>
    <row r="565" spans="1:14" x14ac:dyDescent="0.3">
      <c r="A565" t="s">
        <v>574</v>
      </c>
      <c r="B565" t="s">
        <v>1573</v>
      </c>
      <c r="C565" s="3">
        <v>44940</v>
      </c>
      <c r="D565" s="3">
        <v>45562</v>
      </c>
      <c r="E565">
        <v>50</v>
      </c>
      <c r="F565" t="str">
        <f t="shared" si="8"/>
        <v>Senior</v>
      </c>
      <c r="G565" t="s">
        <v>2007</v>
      </c>
      <c r="H565" t="s">
        <v>2011</v>
      </c>
      <c r="I565" t="s">
        <v>2012</v>
      </c>
      <c r="J565" t="s">
        <v>2014</v>
      </c>
      <c r="K565" t="s">
        <v>2027</v>
      </c>
      <c r="L565">
        <v>263</v>
      </c>
      <c r="M565" t="s">
        <v>2019</v>
      </c>
      <c r="N565">
        <v>4</v>
      </c>
    </row>
    <row r="566" spans="1:14" x14ac:dyDescent="0.3">
      <c r="A566" t="s">
        <v>575</v>
      </c>
      <c r="B566" t="s">
        <v>1574</v>
      </c>
      <c r="C566" s="3">
        <v>45170</v>
      </c>
      <c r="D566" s="3">
        <v>45552</v>
      </c>
      <c r="E566">
        <v>38</v>
      </c>
      <c r="F566" t="str">
        <f t="shared" si="8"/>
        <v>Adult</v>
      </c>
      <c r="G566" t="s">
        <v>2007</v>
      </c>
      <c r="H566" t="s">
        <v>2011</v>
      </c>
      <c r="I566" t="s">
        <v>2012</v>
      </c>
      <c r="J566" t="s">
        <v>2016</v>
      </c>
      <c r="K566" t="s">
        <v>2026</v>
      </c>
      <c r="L566">
        <v>273</v>
      </c>
      <c r="M566" t="s">
        <v>2018</v>
      </c>
      <c r="N566">
        <v>6</v>
      </c>
    </row>
    <row r="567" spans="1:14" x14ac:dyDescent="0.3">
      <c r="A567" t="s">
        <v>576</v>
      </c>
      <c r="B567" t="s">
        <v>1575</v>
      </c>
      <c r="C567" s="3">
        <v>45275</v>
      </c>
      <c r="D567" s="3">
        <v>45465</v>
      </c>
      <c r="E567">
        <v>57</v>
      </c>
      <c r="F567" t="str">
        <f t="shared" si="8"/>
        <v>Senior</v>
      </c>
      <c r="G567" t="s">
        <v>2006</v>
      </c>
      <c r="H567" t="s">
        <v>2011</v>
      </c>
      <c r="I567" t="s">
        <v>2013</v>
      </c>
      <c r="J567" s="4" t="s">
        <v>2032</v>
      </c>
      <c r="K567" t="s">
        <v>2028</v>
      </c>
      <c r="L567">
        <v>360</v>
      </c>
      <c r="M567" t="s">
        <v>2018</v>
      </c>
      <c r="N567">
        <v>5</v>
      </c>
    </row>
    <row r="568" spans="1:14" x14ac:dyDescent="0.3">
      <c r="A568" t="s">
        <v>577</v>
      </c>
      <c r="B568" t="s">
        <v>1576</v>
      </c>
      <c r="C568" s="3">
        <v>44830</v>
      </c>
      <c r="D568" s="3">
        <v>45459</v>
      </c>
      <c r="E568">
        <v>38</v>
      </c>
      <c r="F568" t="str">
        <f t="shared" si="8"/>
        <v>Adult</v>
      </c>
      <c r="G568" t="s">
        <v>2006</v>
      </c>
      <c r="H568" t="s">
        <v>2010</v>
      </c>
      <c r="I568" t="s">
        <v>2012</v>
      </c>
      <c r="J568" t="s">
        <v>2015</v>
      </c>
      <c r="K568" t="s">
        <v>2026</v>
      </c>
      <c r="L568">
        <v>366</v>
      </c>
      <c r="M568" t="s">
        <v>2018</v>
      </c>
      <c r="N568">
        <v>3</v>
      </c>
    </row>
    <row r="569" spans="1:14" x14ac:dyDescent="0.3">
      <c r="A569" t="s">
        <v>578</v>
      </c>
      <c r="B569" t="s">
        <v>1577</v>
      </c>
      <c r="C569" s="3">
        <v>45278</v>
      </c>
      <c r="D569" s="3">
        <v>45722</v>
      </c>
      <c r="E569">
        <v>25</v>
      </c>
      <c r="F569" t="str">
        <f t="shared" si="8"/>
        <v>Adult</v>
      </c>
      <c r="G569" t="s">
        <v>2006</v>
      </c>
      <c r="H569" t="s">
        <v>2011</v>
      </c>
      <c r="I569" t="s">
        <v>2012</v>
      </c>
      <c r="J569" t="s">
        <v>2017</v>
      </c>
      <c r="K569" t="s">
        <v>2028</v>
      </c>
      <c r="L569">
        <v>103</v>
      </c>
      <c r="M569" t="s">
        <v>2019</v>
      </c>
      <c r="N569">
        <v>10</v>
      </c>
    </row>
    <row r="570" spans="1:14" x14ac:dyDescent="0.3">
      <c r="A570" t="s">
        <v>579</v>
      </c>
      <c r="B570" t="s">
        <v>1578</v>
      </c>
      <c r="C570" s="3">
        <v>45251</v>
      </c>
      <c r="D570" s="3">
        <v>45795</v>
      </c>
      <c r="E570">
        <v>58</v>
      </c>
      <c r="F570" t="str">
        <f t="shared" si="8"/>
        <v>Senior</v>
      </c>
      <c r="G570" t="s">
        <v>2007</v>
      </c>
      <c r="H570" t="s">
        <v>2011</v>
      </c>
      <c r="I570" t="s">
        <v>2012</v>
      </c>
      <c r="J570" t="s">
        <v>2015</v>
      </c>
      <c r="K570" t="s">
        <v>2027</v>
      </c>
      <c r="L570">
        <v>30</v>
      </c>
      <c r="M570" t="s">
        <v>2018</v>
      </c>
      <c r="N570">
        <v>6</v>
      </c>
    </row>
    <row r="571" spans="1:14" x14ac:dyDescent="0.3">
      <c r="A571" t="s">
        <v>580</v>
      </c>
      <c r="B571" t="s">
        <v>1579</v>
      </c>
      <c r="C571" s="3">
        <v>45543</v>
      </c>
      <c r="D571" s="3">
        <v>45663</v>
      </c>
      <c r="E571">
        <v>73</v>
      </c>
      <c r="F571" t="str">
        <f t="shared" si="8"/>
        <v>Senior</v>
      </c>
      <c r="G571" t="s">
        <v>2007</v>
      </c>
      <c r="H571" t="s">
        <v>2009</v>
      </c>
      <c r="I571" t="s">
        <v>2012</v>
      </c>
      <c r="J571" t="s">
        <v>2014</v>
      </c>
      <c r="K571" t="s">
        <v>2025</v>
      </c>
      <c r="L571">
        <v>162</v>
      </c>
      <c r="M571" t="s">
        <v>2018</v>
      </c>
      <c r="N571">
        <v>8</v>
      </c>
    </row>
    <row r="572" spans="1:14" x14ac:dyDescent="0.3">
      <c r="A572" t="s">
        <v>581</v>
      </c>
      <c r="B572" t="s">
        <v>1580</v>
      </c>
      <c r="C572" s="3">
        <v>45329</v>
      </c>
      <c r="D572" s="3">
        <v>45747</v>
      </c>
      <c r="E572">
        <v>60</v>
      </c>
      <c r="F572" t="str">
        <f t="shared" si="8"/>
        <v>Senior</v>
      </c>
      <c r="G572" t="s">
        <v>2006</v>
      </c>
      <c r="H572" t="s">
        <v>2011</v>
      </c>
      <c r="I572" t="s">
        <v>2013</v>
      </c>
      <c r="J572" s="4" t="s">
        <v>2032</v>
      </c>
      <c r="K572" t="s">
        <v>2025</v>
      </c>
      <c r="L572">
        <v>78</v>
      </c>
      <c r="M572" t="s">
        <v>2018</v>
      </c>
      <c r="N572">
        <v>3</v>
      </c>
    </row>
    <row r="573" spans="1:14" x14ac:dyDescent="0.3">
      <c r="A573" t="s">
        <v>582</v>
      </c>
      <c r="B573" t="s">
        <v>1581</v>
      </c>
      <c r="C573" s="3">
        <v>45612</v>
      </c>
      <c r="D573" s="3">
        <v>45801</v>
      </c>
      <c r="E573">
        <v>42</v>
      </c>
      <c r="F573" t="str">
        <f t="shared" si="8"/>
        <v>Adult</v>
      </c>
      <c r="G573" t="s">
        <v>2006</v>
      </c>
      <c r="H573" t="s">
        <v>2009</v>
      </c>
      <c r="I573" t="s">
        <v>2012</v>
      </c>
      <c r="J573" t="s">
        <v>2014</v>
      </c>
      <c r="K573" t="s">
        <v>2026</v>
      </c>
      <c r="L573">
        <v>24</v>
      </c>
      <c r="M573" t="s">
        <v>2018</v>
      </c>
      <c r="N573">
        <v>9</v>
      </c>
    </row>
    <row r="574" spans="1:14" x14ac:dyDescent="0.3">
      <c r="A574" t="s">
        <v>583</v>
      </c>
      <c r="B574" t="s">
        <v>1582</v>
      </c>
      <c r="C574" s="3">
        <v>45195</v>
      </c>
      <c r="D574" s="3">
        <v>45547</v>
      </c>
      <c r="E574">
        <v>16</v>
      </c>
      <c r="F574" t="str">
        <f t="shared" si="8"/>
        <v>Teenage</v>
      </c>
      <c r="G574" t="s">
        <v>2006</v>
      </c>
      <c r="H574" t="s">
        <v>2011</v>
      </c>
      <c r="I574" t="s">
        <v>2012</v>
      </c>
      <c r="J574" t="s">
        <v>2015</v>
      </c>
      <c r="K574" t="s">
        <v>2027</v>
      </c>
      <c r="L574">
        <v>278</v>
      </c>
      <c r="M574" t="s">
        <v>2019</v>
      </c>
      <c r="N574">
        <v>8</v>
      </c>
    </row>
    <row r="575" spans="1:14" x14ac:dyDescent="0.3">
      <c r="A575" t="s">
        <v>584</v>
      </c>
      <c r="B575" t="s">
        <v>1583</v>
      </c>
      <c r="C575" s="3">
        <v>45108</v>
      </c>
      <c r="D575" s="3">
        <v>45471</v>
      </c>
      <c r="E575">
        <v>64</v>
      </c>
      <c r="F575" t="str">
        <f t="shared" si="8"/>
        <v>Senior</v>
      </c>
      <c r="G575" t="s">
        <v>2007</v>
      </c>
      <c r="H575" t="s">
        <v>2010</v>
      </c>
      <c r="I575" t="s">
        <v>2012</v>
      </c>
      <c r="J575" t="s">
        <v>2017</v>
      </c>
      <c r="K575" t="s">
        <v>2026</v>
      </c>
      <c r="L575">
        <v>354</v>
      </c>
      <c r="M575" t="s">
        <v>2018</v>
      </c>
      <c r="N575">
        <v>10</v>
      </c>
    </row>
    <row r="576" spans="1:14" x14ac:dyDescent="0.3">
      <c r="A576" t="s">
        <v>585</v>
      </c>
      <c r="B576" t="s">
        <v>1584</v>
      </c>
      <c r="C576" s="3">
        <v>45703</v>
      </c>
      <c r="D576" s="3">
        <v>45820</v>
      </c>
      <c r="E576">
        <v>50</v>
      </c>
      <c r="F576" t="str">
        <f t="shared" si="8"/>
        <v>Senior</v>
      </c>
      <c r="G576" t="s">
        <v>2007</v>
      </c>
      <c r="H576" t="s">
        <v>2011</v>
      </c>
      <c r="I576" t="s">
        <v>2012</v>
      </c>
      <c r="J576" t="s">
        <v>2015</v>
      </c>
      <c r="K576" t="s">
        <v>2027</v>
      </c>
      <c r="L576">
        <v>5</v>
      </c>
      <c r="M576" t="s">
        <v>2019</v>
      </c>
      <c r="N576">
        <v>2</v>
      </c>
    </row>
    <row r="577" spans="1:14" x14ac:dyDescent="0.3">
      <c r="A577" t="s">
        <v>586</v>
      </c>
      <c r="B577" t="s">
        <v>1585</v>
      </c>
      <c r="C577" s="3">
        <v>45288</v>
      </c>
      <c r="D577" s="3">
        <v>45815</v>
      </c>
      <c r="E577">
        <v>13</v>
      </c>
      <c r="F577" t="str">
        <f t="shared" si="8"/>
        <v>Teenage</v>
      </c>
      <c r="G577" t="s">
        <v>2007</v>
      </c>
      <c r="H577" t="s">
        <v>2008</v>
      </c>
      <c r="I577" t="s">
        <v>2013</v>
      </c>
      <c r="J577" s="4" t="s">
        <v>2032</v>
      </c>
      <c r="K577" t="s">
        <v>2025</v>
      </c>
      <c r="L577">
        <v>10</v>
      </c>
      <c r="M577" t="s">
        <v>2018</v>
      </c>
      <c r="N577">
        <v>6</v>
      </c>
    </row>
    <row r="578" spans="1:14" x14ac:dyDescent="0.3">
      <c r="A578" t="s">
        <v>587</v>
      </c>
      <c r="B578" t="s">
        <v>1586</v>
      </c>
      <c r="C578" s="3">
        <v>45348</v>
      </c>
      <c r="D578" s="3">
        <v>45750</v>
      </c>
      <c r="E578">
        <v>77</v>
      </c>
      <c r="F578" t="str">
        <f t="shared" si="8"/>
        <v>Senior</v>
      </c>
      <c r="G578" t="s">
        <v>2006</v>
      </c>
      <c r="H578" t="s">
        <v>2010</v>
      </c>
      <c r="I578" t="s">
        <v>2013</v>
      </c>
      <c r="J578" s="4" t="s">
        <v>2032</v>
      </c>
      <c r="K578" t="s">
        <v>2025</v>
      </c>
      <c r="L578">
        <v>75</v>
      </c>
      <c r="M578" t="s">
        <v>2018</v>
      </c>
      <c r="N578">
        <v>7</v>
      </c>
    </row>
    <row r="579" spans="1:14" x14ac:dyDescent="0.3">
      <c r="A579" t="s">
        <v>588</v>
      </c>
      <c r="B579" t="s">
        <v>1587</v>
      </c>
      <c r="C579" s="3">
        <v>45669</v>
      </c>
      <c r="D579" s="3">
        <v>45802</v>
      </c>
      <c r="E579">
        <v>18</v>
      </c>
      <c r="F579" t="str">
        <f t="shared" ref="F579:F642" si="9">IF(E579&gt;=45,"Senior",IF(E579&gt;=18,"Adult","Teenage"))</f>
        <v>Adult</v>
      </c>
      <c r="G579" t="s">
        <v>2006</v>
      </c>
      <c r="H579" t="s">
        <v>2011</v>
      </c>
      <c r="I579" t="s">
        <v>2012</v>
      </c>
      <c r="J579" t="s">
        <v>2014</v>
      </c>
      <c r="K579" t="s">
        <v>2047</v>
      </c>
      <c r="L579">
        <v>23</v>
      </c>
      <c r="M579" t="s">
        <v>2019</v>
      </c>
      <c r="N579">
        <v>8</v>
      </c>
    </row>
    <row r="580" spans="1:14" x14ac:dyDescent="0.3">
      <c r="A580" t="s">
        <v>589</v>
      </c>
      <c r="B580" t="s">
        <v>1588</v>
      </c>
      <c r="C580" s="3">
        <v>45407</v>
      </c>
      <c r="D580" s="3">
        <v>45598</v>
      </c>
      <c r="E580">
        <v>33</v>
      </c>
      <c r="F580" t="str">
        <f t="shared" si="9"/>
        <v>Adult</v>
      </c>
      <c r="G580" t="s">
        <v>2006</v>
      </c>
      <c r="H580" t="s">
        <v>2010</v>
      </c>
      <c r="I580" t="s">
        <v>2012</v>
      </c>
      <c r="J580" t="s">
        <v>2017</v>
      </c>
      <c r="K580" t="s">
        <v>2047</v>
      </c>
      <c r="L580">
        <v>227</v>
      </c>
      <c r="M580" t="s">
        <v>2018</v>
      </c>
      <c r="N580">
        <v>3</v>
      </c>
    </row>
    <row r="581" spans="1:14" x14ac:dyDescent="0.3">
      <c r="A581" t="s">
        <v>590</v>
      </c>
      <c r="B581" t="s">
        <v>1589</v>
      </c>
      <c r="C581" s="3">
        <v>44996</v>
      </c>
      <c r="D581" s="3">
        <v>45483</v>
      </c>
      <c r="E581">
        <v>16</v>
      </c>
      <c r="F581" t="str">
        <f t="shared" si="9"/>
        <v>Teenage</v>
      </c>
      <c r="G581" t="s">
        <v>2006</v>
      </c>
      <c r="H581" t="s">
        <v>2008</v>
      </c>
      <c r="I581" t="s">
        <v>2012</v>
      </c>
      <c r="J581" t="s">
        <v>2015</v>
      </c>
      <c r="K581" t="s">
        <v>2027</v>
      </c>
      <c r="L581">
        <v>342</v>
      </c>
      <c r="M581" t="s">
        <v>2018</v>
      </c>
      <c r="N581">
        <v>5</v>
      </c>
    </row>
    <row r="582" spans="1:14" x14ac:dyDescent="0.3">
      <c r="A582" t="s">
        <v>591</v>
      </c>
      <c r="B582" t="s">
        <v>1590</v>
      </c>
      <c r="C582" s="3">
        <v>45149</v>
      </c>
      <c r="D582" s="3">
        <v>45625</v>
      </c>
      <c r="E582">
        <v>60</v>
      </c>
      <c r="F582" t="str">
        <f t="shared" si="9"/>
        <v>Senior</v>
      </c>
      <c r="G582" t="s">
        <v>2006</v>
      </c>
      <c r="H582" t="s">
        <v>2010</v>
      </c>
      <c r="I582" t="s">
        <v>2012</v>
      </c>
      <c r="J582" t="s">
        <v>2016</v>
      </c>
      <c r="K582" t="s">
        <v>2026</v>
      </c>
      <c r="L582">
        <v>200</v>
      </c>
      <c r="M582" t="s">
        <v>2018</v>
      </c>
      <c r="N582">
        <v>3</v>
      </c>
    </row>
    <row r="583" spans="1:14" x14ac:dyDescent="0.3">
      <c r="A583" t="s">
        <v>592</v>
      </c>
      <c r="B583" t="s">
        <v>1591</v>
      </c>
      <c r="C583" s="3">
        <v>45105</v>
      </c>
      <c r="D583" s="3">
        <v>45808</v>
      </c>
      <c r="E583">
        <v>50</v>
      </c>
      <c r="F583" t="str">
        <f t="shared" si="9"/>
        <v>Senior</v>
      </c>
      <c r="G583" t="s">
        <v>2006</v>
      </c>
      <c r="H583" t="s">
        <v>2011</v>
      </c>
      <c r="I583" t="s">
        <v>2012</v>
      </c>
      <c r="J583" t="s">
        <v>2015</v>
      </c>
      <c r="K583" t="s">
        <v>2026</v>
      </c>
      <c r="L583">
        <v>17</v>
      </c>
      <c r="M583" t="s">
        <v>2018</v>
      </c>
      <c r="N583">
        <v>8</v>
      </c>
    </row>
    <row r="584" spans="1:14" x14ac:dyDescent="0.3">
      <c r="A584" t="s">
        <v>593</v>
      </c>
      <c r="B584" t="s">
        <v>1592</v>
      </c>
      <c r="C584" s="3">
        <v>45474</v>
      </c>
      <c r="D584" s="3">
        <v>45734</v>
      </c>
      <c r="E584">
        <v>59</v>
      </c>
      <c r="F584" t="str">
        <f t="shared" si="9"/>
        <v>Senior</v>
      </c>
      <c r="G584" t="s">
        <v>2006</v>
      </c>
      <c r="H584" t="s">
        <v>2010</v>
      </c>
      <c r="I584" t="s">
        <v>2012</v>
      </c>
      <c r="J584" t="s">
        <v>2017</v>
      </c>
      <c r="K584" t="s">
        <v>2028</v>
      </c>
      <c r="L584">
        <v>91</v>
      </c>
      <c r="M584" t="s">
        <v>2018</v>
      </c>
      <c r="N584">
        <v>4</v>
      </c>
    </row>
    <row r="585" spans="1:14" x14ac:dyDescent="0.3">
      <c r="A585" t="s">
        <v>594</v>
      </c>
      <c r="B585" t="s">
        <v>1593</v>
      </c>
      <c r="C585" s="3">
        <v>45256</v>
      </c>
      <c r="D585" s="3">
        <v>45575</v>
      </c>
      <c r="E585">
        <v>14</v>
      </c>
      <c r="F585" t="str">
        <f t="shared" si="9"/>
        <v>Teenage</v>
      </c>
      <c r="G585" t="s">
        <v>2007</v>
      </c>
      <c r="H585" t="s">
        <v>2009</v>
      </c>
      <c r="I585" t="s">
        <v>2013</v>
      </c>
      <c r="J585" s="4" t="s">
        <v>2032</v>
      </c>
      <c r="K585" t="s">
        <v>2047</v>
      </c>
      <c r="L585">
        <v>250</v>
      </c>
      <c r="M585" t="s">
        <v>2019</v>
      </c>
      <c r="N585">
        <v>1</v>
      </c>
    </row>
    <row r="586" spans="1:14" x14ac:dyDescent="0.3">
      <c r="A586" t="s">
        <v>595</v>
      </c>
      <c r="B586" t="s">
        <v>1594</v>
      </c>
      <c r="C586" s="3">
        <v>45399</v>
      </c>
      <c r="D586" s="3">
        <v>45644</v>
      </c>
      <c r="E586">
        <v>48</v>
      </c>
      <c r="F586" t="str">
        <f t="shared" si="9"/>
        <v>Senior</v>
      </c>
      <c r="G586" t="s">
        <v>2006</v>
      </c>
      <c r="H586" t="s">
        <v>2011</v>
      </c>
      <c r="I586" t="s">
        <v>2012</v>
      </c>
      <c r="J586" t="s">
        <v>2016</v>
      </c>
      <c r="K586" t="s">
        <v>2025</v>
      </c>
      <c r="L586">
        <v>181</v>
      </c>
      <c r="M586" t="s">
        <v>2018</v>
      </c>
      <c r="N586">
        <v>10</v>
      </c>
    </row>
    <row r="587" spans="1:14" x14ac:dyDescent="0.3">
      <c r="A587" t="s">
        <v>596</v>
      </c>
      <c r="B587" t="s">
        <v>1595</v>
      </c>
      <c r="C587" s="3">
        <v>44937</v>
      </c>
      <c r="D587" s="3">
        <v>45491</v>
      </c>
      <c r="E587">
        <v>50</v>
      </c>
      <c r="F587" t="str">
        <f t="shared" si="9"/>
        <v>Senior</v>
      </c>
      <c r="G587" t="s">
        <v>2007</v>
      </c>
      <c r="H587" t="s">
        <v>2010</v>
      </c>
      <c r="I587" t="s">
        <v>2012</v>
      </c>
      <c r="J587" t="s">
        <v>2017</v>
      </c>
      <c r="K587" t="s">
        <v>2026</v>
      </c>
      <c r="L587">
        <v>334</v>
      </c>
      <c r="M587" t="s">
        <v>2018</v>
      </c>
      <c r="N587">
        <v>4</v>
      </c>
    </row>
    <row r="588" spans="1:14" x14ac:dyDescent="0.3">
      <c r="A588" t="s">
        <v>597</v>
      </c>
      <c r="B588" t="s">
        <v>1596</v>
      </c>
      <c r="C588" s="3">
        <v>44966</v>
      </c>
      <c r="D588" s="3">
        <v>45659</v>
      </c>
      <c r="E588">
        <v>23</v>
      </c>
      <c r="F588" t="str">
        <f t="shared" si="9"/>
        <v>Adult</v>
      </c>
      <c r="G588" t="s">
        <v>2006</v>
      </c>
      <c r="H588" t="s">
        <v>2008</v>
      </c>
      <c r="I588" t="s">
        <v>2012</v>
      </c>
      <c r="J588" t="s">
        <v>2014</v>
      </c>
      <c r="K588" t="s">
        <v>2027</v>
      </c>
      <c r="L588">
        <v>166</v>
      </c>
      <c r="M588" t="s">
        <v>2018</v>
      </c>
      <c r="N588">
        <v>8</v>
      </c>
    </row>
    <row r="589" spans="1:14" x14ac:dyDescent="0.3">
      <c r="A589" t="s">
        <v>598</v>
      </c>
      <c r="B589" t="s">
        <v>1597</v>
      </c>
      <c r="C589" s="3">
        <v>44889</v>
      </c>
      <c r="D589" s="3">
        <v>45480</v>
      </c>
      <c r="E589">
        <v>76</v>
      </c>
      <c r="F589" t="str">
        <f t="shared" si="9"/>
        <v>Senior</v>
      </c>
      <c r="G589" t="s">
        <v>2007</v>
      </c>
      <c r="H589" t="s">
        <v>2010</v>
      </c>
      <c r="I589" t="s">
        <v>2012</v>
      </c>
      <c r="J589" t="s">
        <v>2015</v>
      </c>
      <c r="K589" t="s">
        <v>2026</v>
      </c>
      <c r="L589">
        <v>345</v>
      </c>
      <c r="M589" t="s">
        <v>2019</v>
      </c>
      <c r="N589">
        <v>1</v>
      </c>
    </row>
    <row r="590" spans="1:14" x14ac:dyDescent="0.3">
      <c r="A590" t="s">
        <v>599</v>
      </c>
      <c r="B590" t="s">
        <v>1598</v>
      </c>
      <c r="C590" s="3">
        <v>45318</v>
      </c>
      <c r="D590" s="3">
        <v>45582</v>
      </c>
      <c r="E590">
        <v>77</v>
      </c>
      <c r="F590" t="str">
        <f t="shared" si="9"/>
        <v>Senior</v>
      </c>
      <c r="G590" t="s">
        <v>2006</v>
      </c>
      <c r="H590" t="s">
        <v>2008</v>
      </c>
      <c r="I590" t="s">
        <v>2012</v>
      </c>
      <c r="J590" t="s">
        <v>2014</v>
      </c>
      <c r="K590" t="s">
        <v>2025</v>
      </c>
      <c r="L590">
        <v>243</v>
      </c>
      <c r="M590" t="s">
        <v>2018</v>
      </c>
      <c r="N590">
        <v>4</v>
      </c>
    </row>
    <row r="591" spans="1:14" x14ac:dyDescent="0.3">
      <c r="A591" t="s">
        <v>600</v>
      </c>
      <c r="B591" t="s">
        <v>1599</v>
      </c>
      <c r="C591" s="3">
        <v>45031</v>
      </c>
      <c r="D591" s="3">
        <v>45541</v>
      </c>
      <c r="E591">
        <v>23</v>
      </c>
      <c r="F591" t="str">
        <f t="shared" si="9"/>
        <v>Adult</v>
      </c>
      <c r="G591" t="s">
        <v>2007</v>
      </c>
      <c r="H591" t="s">
        <v>2009</v>
      </c>
      <c r="I591" t="s">
        <v>2012</v>
      </c>
      <c r="J591" t="s">
        <v>2016</v>
      </c>
      <c r="K591" t="s">
        <v>2027</v>
      </c>
      <c r="L591">
        <v>284</v>
      </c>
      <c r="M591" t="s">
        <v>2018</v>
      </c>
      <c r="N591">
        <v>4</v>
      </c>
    </row>
    <row r="592" spans="1:14" x14ac:dyDescent="0.3">
      <c r="A592" t="s">
        <v>601</v>
      </c>
      <c r="B592" t="s">
        <v>1600</v>
      </c>
      <c r="C592" s="3">
        <v>45149</v>
      </c>
      <c r="D592" s="3">
        <v>45629</v>
      </c>
      <c r="E592">
        <v>37</v>
      </c>
      <c r="F592" t="str">
        <f t="shared" si="9"/>
        <v>Adult</v>
      </c>
      <c r="G592" t="s">
        <v>2006</v>
      </c>
      <c r="H592" t="s">
        <v>2008</v>
      </c>
      <c r="I592" t="s">
        <v>2012</v>
      </c>
      <c r="J592" t="s">
        <v>2015</v>
      </c>
      <c r="K592" t="s">
        <v>2027</v>
      </c>
      <c r="L592">
        <v>196</v>
      </c>
      <c r="M592" t="s">
        <v>2018</v>
      </c>
      <c r="N592">
        <v>10</v>
      </c>
    </row>
    <row r="593" spans="1:14" x14ac:dyDescent="0.3">
      <c r="A593" t="s">
        <v>602</v>
      </c>
      <c r="B593" t="s">
        <v>1601</v>
      </c>
      <c r="C593" s="3">
        <v>44949</v>
      </c>
      <c r="D593" s="3">
        <v>45539</v>
      </c>
      <c r="E593">
        <v>30</v>
      </c>
      <c r="F593" t="str">
        <f t="shared" si="9"/>
        <v>Adult</v>
      </c>
      <c r="G593" t="s">
        <v>2007</v>
      </c>
      <c r="H593" t="s">
        <v>2011</v>
      </c>
      <c r="I593" t="s">
        <v>2012</v>
      </c>
      <c r="J593" t="s">
        <v>2015</v>
      </c>
      <c r="K593" t="s">
        <v>2027</v>
      </c>
      <c r="L593">
        <v>286</v>
      </c>
      <c r="M593" t="s">
        <v>2018</v>
      </c>
      <c r="N593">
        <v>9</v>
      </c>
    </row>
    <row r="594" spans="1:14" x14ac:dyDescent="0.3">
      <c r="A594" t="s">
        <v>603</v>
      </c>
      <c r="B594" t="s">
        <v>1602</v>
      </c>
      <c r="C594" s="3">
        <v>45488</v>
      </c>
      <c r="D594" s="3">
        <v>45610</v>
      </c>
      <c r="E594">
        <v>22</v>
      </c>
      <c r="F594" t="str">
        <f t="shared" si="9"/>
        <v>Adult</v>
      </c>
      <c r="G594" t="s">
        <v>2007</v>
      </c>
      <c r="H594" t="s">
        <v>2011</v>
      </c>
      <c r="I594" t="s">
        <v>2012</v>
      </c>
      <c r="J594" t="s">
        <v>2017</v>
      </c>
      <c r="K594" t="s">
        <v>2025</v>
      </c>
      <c r="L594">
        <v>215</v>
      </c>
      <c r="M594" t="s">
        <v>2019</v>
      </c>
      <c r="N594">
        <v>1</v>
      </c>
    </row>
    <row r="595" spans="1:14" x14ac:dyDescent="0.3">
      <c r="A595" t="s">
        <v>604</v>
      </c>
      <c r="B595" t="s">
        <v>1603</v>
      </c>
      <c r="C595" s="3">
        <v>45100</v>
      </c>
      <c r="D595" s="3">
        <v>45708</v>
      </c>
      <c r="E595">
        <v>47</v>
      </c>
      <c r="F595" t="str">
        <f t="shared" si="9"/>
        <v>Senior</v>
      </c>
      <c r="G595" t="s">
        <v>2007</v>
      </c>
      <c r="H595" t="s">
        <v>2009</v>
      </c>
      <c r="I595" t="s">
        <v>2013</v>
      </c>
      <c r="J595" s="4" t="s">
        <v>2032</v>
      </c>
      <c r="K595" t="s">
        <v>2047</v>
      </c>
      <c r="L595">
        <v>117</v>
      </c>
      <c r="M595" t="s">
        <v>2018</v>
      </c>
      <c r="N595">
        <v>6</v>
      </c>
    </row>
    <row r="596" spans="1:14" x14ac:dyDescent="0.3">
      <c r="A596" t="s">
        <v>605</v>
      </c>
      <c r="B596" t="s">
        <v>1604</v>
      </c>
      <c r="C596" s="3">
        <v>45692</v>
      </c>
      <c r="D596" s="3">
        <v>45793</v>
      </c>
      <c r="E596">
        <v>53</v>
      </c>
      <c r="F596" t="str">
        <f t="shared" si="9"/>
        <v>Senior</v>
      </c>
      <c r="G596" t="s">
        <v>2006</v>
      </c>
      <c r="H596" t="s">
        <v>2011</v>
      </c>
      <c r="I596" t="s">
        <v>2013</v>
      </c>
      <c r="J596" s="4" t="s">
        <v>2032</v>
      </c>
      <c r="K596" t="s">
        <v>2025</v>
      </c>
      <c r="L596">
        <v>32</v>
      </c>
      <c r="M596" t="s">
        <v>2018</v>
      </c>
      <c r="N596">
        <v>8</v>
      </c>
    </row>
    <row r="597" spans="1:14" x14ac:dyDescent="0.3">
      <c r="A597" t="s">
        <v>606</v>
      </c>
      <c r="B597" t="s">
        <v>1605</v>
      </c>
      <c r="C597" s="3">
        <v>45311</v>
      </c>
      <c r="D597" s="3">
        <v>45628</v>
      </c>
      <c r="E597">
        <v>57</v>
      </c>
      <c r="F597" t="str">
        <f t="shared" si="9"/>
        <v>Senior</v>
      </c>
      <c r="G597" t="s">
        <v>2006</v>
      </c>
      <c r="H597" t="s">
        <v>2010</v>
      </c>
      <c r="I597" t="s">
        <v>2013</v>
      </c>
      <c r="J597" s="4" t="s">
        <v>2032</v>
      </c>
      <c r="K597" t="s">
        <v>2025</v>
      </c>
      <c r="L597">
        <v>197</v>
      </c>
      <c r="M597" t="s">
        <v>2018</v>
      </c>
      <c r="N597">
        <v>9</v>
      </c>
    </row>
    <row r="598" spans="1:14" x14ac:dyDescent="0.3">
      <c r="A598" t="s">
        <v>607</v>
      </c>
      <c r="B598" t="s">
        <v>1606</v>
      </c>
      <c r="C598" s="3">
        <v>45412</v>
      </c>
      <c r="D598" s="3">
        <v>45808</v>
      </c>
      <c r="E598">
        <v>15</v>
      </c>
      <c r="F598" t="str">
        <f t="shared" si="9"/>
        <v>Teenage</v>
      </c>
      <c r="G598" t="s">
        <v>2006</v>
      </c>
      <c r="H598" t="s">
        <v>2010</v>
      </c>
      <c r="I598" t="s">
        <v>2013</v>
      </c>
      <c r="J598" s="4" t="s">
        <v>2032</v>
      </c>
      <c r="K598" t="s">
        <v>2026</v>
      </c>
      <c r="L598">
        <v>17</v>
      </c>
      <c r="M598" t="s">
        <v>2018</v>
      </c>
      <c r="N598">
        <v>8</v>
      </c>
    </row>
    <row r="599" spans="1:14" x14ac:dyDescent="0.3">
      <c r="A599" t="s">
        <v>608</v>
      </c>
      <c r="B599" t="s">
        <v>1607</v>
      </c>
      <c r="C599" s="3">
        <v>44953</v>
      </c>
      <c r="D599" s="3">
        <v>45546</v>
      </c>
      <c r="E599">
        <v>19</v>
      </c>
      <c r="F599" t="str">
        <f t="shared" si="9"/>
        <v>Adult</v>
      </c>
      <c r="G599" t="s">
        <v>2006</v>
      </c>
      <c r="H599" t="s">
        <v>2008</v>
      </c>
      <c r="I599" t="s">
        <v>2012</v>
      </c>
      <c r="J599" t="s">
        <v>2015</v>
      </c>
      <c r="K599" t="s">
        <v>2028</v>
      </c>
      <c r="L599">
        <v>279</v>
      </c>
      <c r="M599" t="s">
        <v>2018</v>
      </c>
      <c r="N599">
        <v>1</v>
      </c>
    </row>
    <row r="600" spans="1:14" x14ac:dyDescent="0.3">
      <c r="A600" t="s">
        <v>609</v>
      </c>
      <c r="B600" t="s">
        <v>1608</v>
      </c>
      <c r="C600" s="3">
        <v>45415</v>
      </c>
      <c r="D600" s="3">
        <v>45718</v>
      </c>
      <c r="E600">
        <v>78</v>
      </c>
      <c r="F600" t="str">
        <f t="shared" si="9"/>
        <v>Senior</v>
      </c>
      <c r="G600" t="s">
        <v>2007</v>
      </c>
      <c r="H600" t="s">
        <v>2009</v>
      </c>
      <c r="I600" t="s">
        <v>2012</v>
      </c>
      <c r="J600" t="s">
        <v>2015</v>
      </c>
      <c r="K600" t="s">
        <v>2028</v>
      </c>
      <c r="L600">
        <v>107</v>
      </c>
      <c r="M600" t="s">
        <v>2018</v>
      </c>
      <c r="N600">
        <v>2</v>
      </c>
    </row>
    <row r="601" spans="1:14" x14ac:dyDescent="0.3">
      <c r="A601" t="s">
        <v>610</v>
      </c>
      <c r="B601" t="s">
        <v>1609</v>
      </c>
      <c r="C601" s="3">
        <v>44907</v>
      </c>
      <c r="D601" s="3">
        <v>45606</v>
      </c>
      <c r="E601">
        <v>51</v>
      </c>
      <c r="F601" t="str">
        <f t="shared" si="9"/>
        <v>Senior</v>
      </c>
      <c r="G601" t="s">
        <v>2006</v>
      </c>
      <c r="H601" t="s">
        <v>2010</v>
      </c>
      <c r="I601" t="s">
        <v>2012</v>
      </c>
      <c r="J601" t="s">
        <v>2014</v>
      </c>
      <c r="K601" t="s">
        <v>2026</v>
      </c>
      <c r="L601">
        <v>219</v>
      </c>
      <c r="M601" t="s">
        <v>2019</v>
      </c>
      <c r="N601">
        <v>2</v>
      </c>
    </row>
    <row r="602" spans="1:14" x14ac:dyDescent="0.3">
      <c r="A602" t="s">
        <v>611</v>
      </c>
      <c r="B602" t="s">
        <v>1610</v>
      </c>
      <c r="C602" s="3">
        <v>45036</v>
      </c>
      <c r="D602" s="3">
        <v>45537</v>
      </c>
      <c r="E602">
        <v>25</v>
      </c>
      <c r="F602" t="str">
        <f t="shared" si="9"/>
        <v>Adult</v>
      </c>
      <c r="G602" t="s">
        <v>2007</v>
      </c>
      <c r="H602" t="s">
        <v>2010</v>
      </c>
      <c r="I602" t="s">
        <v>2012</v>
      </c>
      <c r="J602" t="s">
        <v>2014</v>
      </c>
      <c r="K602" t="s">
        <v>2027</v>
      </c>
      <c r="L602">
        <v>288</v>
      </c>
      <c r="M602" t="s">
        <v>2018</v>
      </c>
      <c r="N602">
        <v>2</v>
      </c>
    </row>
    <row r="603" spans="1:14" x14ac:dyDescent="0.3">
      <c r="A603" t="s">
        <v>612</v>
      </c>
      <c r="B603" t="s">
        <v>1611</v>
      </c>
      <c r="C603" s="3">
        <v>45390</v>
      </c>
      <c r="D603" s="3">
        <v>45558</v>
      </c>
      <c r="E603">
        <v>39</v>
      </c>
      <c r="F603" t="str">
        <f t="shared" si="9"/>
        <v>Adult</v>
      </c>
      <c r="G603" t="s">
        <v>2006</v>
      </c>
      <c r="H603" t="s">
        <v>2008</v>
      </c>
      <c r="I603" t="s">
        <v>2012</v>
      </c>
      <c r="J603" t="s">
        <v>2017</v>
      </c>
      <c r="K603" t="s">
        <v>2025</v>
      </c>
      <c r="L603">
        <v>267</v>
      </c>
      <c r="M603" t="s">
        <v>2019</v>
      </c>
      <c r="N603">
        <v>9</v>
      </c>
    </row>
    <row r="604" spans="1:14" x14ac:dyDescent="0.3">
      <c r="A604" t="s">
        <v>613</v>
      </c>
      <c r="B604" t="s">
        <v>1612</v>
      </c>
      <c r="C604" s="3">
        <v>45079</v>
      </c>
      <c r="D604" s="3">
        <v>45639</v>
      </c>
      <c r="E604">
        <v>39</v>
      </c>
      <c r="F604" t="str">
        <f t="shared" si="9"/>
        <v>Adult</v>
      </c>
      <c r="G604" t="s">
        <v>2007</v>
      </c>
      <c r="H604" t="s">
        <v>2011</v>
      </c>
      <c r="I604" t="s">
        <v>2012</v>
      </c>
      <c r="J604" t="s">
        <v>2017</v>
      </c>
      <c r="K604" t="s">
        <v>2028</v>
      </c>
      <c r="L604">
        <v>186</v>
      </c>
      <c r="M604" t="s">
        <v>2018</v>
      </c>
      <c r="N604">
        <v>2</v>
      </c>
    </row>
    <row r="605" spans="1:14" x14ac:dyDescent="0.3">
      <c r="A605" t="s">
        <v>614</v>
      </c>
      <c r="B605" t="s">
        <v>1613</v>
      </c>
      <c r="C605" s="3">
        <v>44940</v>
      </c>
      <c r="D605" s="3">
        <v>45545</v>
      </c>
      <c r="E605">
        <v>73</v>
      </c>
      <c r="F605" t="str">
        <f t="shared" si="9"/>
        <v>Senior</v>
      </c>
      <c r="G605" t="s">
        <v>2007</v>
      </c>
      <c r="H605" t="s">
        <v>2009</v>
      </c>
      <c r="I605" t="s">
        <v>2012</v>
      </c>
      <c r="J605" t="s">
        <v>2016</v>
      </c>
      <c r="K605" t="s">
        <v>2028</v>
      </c>
      <c r="L605">
        <v>280</v>
      </c>
      <c r="M605" t="s">
        <v>2019</v>
      </c>
      <c r="N605">
        <v>9</v>
      </c>
    </row>
    <row r="606" spans="1:14" x14ac:dyDescent="0.3">
      <c r="A606" t="s">
        <v>615</v>
      </c>
      <c r="B606" t="s">
        <v>1614</v>
      </c>
      <c r="C606" s="3">
        <v>45480</v>
      </c>
      <c r="D606" s="3">
        <v>45673</v>
      </c>
      <c r="E606">
        <v>27</v>
      </c>
      <c r="F606" t="str">
        <f t="shared" si="9"/>
        <v>Adult</v>
      </c>
      <c r="G606" t="s">
        <v>2007</v>
      </c>
      <c r="H606" t="s">
        <v>2011</v>
      </c>
      <c r="I606" t="s">
        <v>2012</v>
      </c>
      <c r="J606" t="s">
        <v>2016</v>
      </c>
      <c r="K606" t="s">
        <v>2025</v>
      </c>
      <c r="L606">
        <v>152</v>
      </c>
      <c r="M606" t="s">
        <v>2018</v>
      </c>
      <c r="N606">
        <v>7</v>
      </c>
    </row>
    <row r="607" spans="1:14" x14ac:dyDescent="0.3">
      <c r="A607" t="s">
        <v>616</v>
      </c>
      <c r="B607" t="s">
        <v>1615</v>
      </c>
      <c r="C607" s="3">
        <v>44947</v>
      </c>
      <c r="D607" s="3">
        <v>45644</v>
      </c>
      <c r="E607">
        <v>25</v>
      </c>
      <c r="F607" t="str">
        <f t="shared" si="9"/>
        <v>Adult</v>
      </c>
      <c r="G607" t="s">
        <v>2006</v>
      </c>
      <c r="H607" t="s">
        <v>2009</v>
      </c>
      <c r="I607" t="s">
        <v>2012</v>
      </c>
      <c r="J607" t="s">
        <v>2016</v>
      </c>
      <c r="K607" t="s">
        <v>2047</v>
      </c>
      <c r="L607">
        <v>181</v>
      </c>
      <c r="M607" t="s">
        <v>2018</v>
      </c>
      <c r="N607">
        <v>2</v>
      </c>
    </row>
    <row r="608" spans="1:14" x14ac:dyDescent="0.3">
      <c r="A608" t="s">
        <v>617</v>
      </c>
      <c r="B608" t="s">
        <v>1616</v>
      </c>
      <c r="C608" s="3">
        <v>44991</v>
      </c>
      <c r="D608" s="3">
        <v>45620</v>
      </c>
      <c r="E608">
        <v>23</v>
      </c>
      <c r="F608" t="str">
        <f t="shared" si="9"/>
        <v>Adult</v>
      </c>
      <c r="G608" t="s">
        <v>2007</v>
      </c>
      <c r="H608" t="s">
        <v>2008</v>
      </c>
      <c r="I608" t="s">
        <v>2013</v>
      </c>
      <c r="J608" s="4" t="s">
        <v>2032</v>
      </c>
      <c r="K608" t="s">
        <v>2025</v>
      </c>
      <c r="L608">
        <v>205</v>
      </c>
      <c r="M608" t="s">
        <v>2018</v>
      </c>
      <c r="N608">
        <v>6</v>
      </c>
    </row>
    <row r="609" spans="1:14" x14ac:dyDescent="0.3">
      <c r="A609" t="s">
        <v>618</v>
      </c>
      <c r="B609" t="s">
        <v>1617</v>
      </c>
      <c r="C609" s="3">
        <v>45163</v>
      </c>
      <c r="D609" s="3">
        <v>45485</v>
      </c>
      <c r="E609">
        <v>45</v>
      </c>
      <c r="F609" t="str">
        <f t="shared" si="9"/>
        <v>Senior</v>
      </c>
      <c r="G609" t="s">
        <v>2006</v>
      </c>
      <c r="H609" t="s">
        <v>2009</v>
      </c>
      <c r="I609" t="s">
        <v>2012</v>
      </c>
      <c r="J609" t="s">
        <v>2014</v>
      </c>
      <c r="K609" t="s">
        <v>2027</v>
      </c>
      <c r="L609">
        <v>340</v>
      </c>
      <c r="M609" t="s">
        <v>2018</v>
      </c>
      <c r="N609">
        <v>3</v>
      </c>
    </row>
    <row r="610" spans="1:14" x14ac:dyDescent="0.3">
      <c r="A610" t="s">
        <v>619</v>
      </c>
      <c r="B610" t="s">
        <v>1618</v>
      </c>
      <c r="C610" s="3">
        <v>45086</v>
      </c>
      <c r="D610" s="3">
        <v>45746</v>
      </c>
      <c r="E610">
        <v>66</v>
      </c>
      <c r="F610" t="str">
        <f t="shared" si="9"/>
        <v>Senior</v>
      </c>
      <c r="G610" t="s">
        <v>2006</v>
      </c>
      <c r="H610" t="s">
        <v>2011</v>
      </c>
      <c r="I610" t="s">
        <v>2012</v>
      </c>
      <c r="J610" t="s">
        <v>2014</v>
      </c>
      <c r="K610" t="s">
        <v>2026</v>
      </c>
      <c r="L610">
        <v>79</v>
      </c>
      <c r="M610" t="s">
        <v>2019</v>
      </c>
      <c r="N610">
        <v>2</v>
      </c>
    </row>
    <row r="611" spans="1:14" x14ac:dyDescent="0.3">
      <c r="A611" t="s">
        <v>620</v>
      </c>
      <c r="B611" t="s">
        <v>1619</v>
      </c>
      <c r="C611" s="3">
        <v>45683</v>
      </c>
      <c r="D611" s="3">
        <v>45798</v>
      </c>
      <c r="E611">
        <v>49</v>
      </c>
      <c r="F611" t="str">
        <f t="shared" si="9"/>
        <v>Senior</v>
      </c>
      <c r="G611" t="s">
        <v>2007</v>
      </c>
      <c r="H611" t="s">
        <v>2011</v>
      </c>
      <c r="I611" t="s">
        <v>2012</v>
      </c>
      <c r="J611" t="s">
        <v>2017</v>
      </c>
      <c r="K611" t="s">
        <v>2047</v>
      </c>
      <c r="L611">
        <v>27</v>
      </c>
      <c r="M611" t="s">
        <v>2019</v>
      </c>
      <c r="N611">
        <v>6</v>
      </c>
    </row>
    <row r="612" spans="1:14" x14ac:dyDescent="0.3">
      <c r="A612" t="s">
        <v>621</v>
      </c>
      <c r="B612" t="s">
        <v>1620</v>
      </c>
      <c r="C612" s="3">
        <v>44946</v>
      </c>
      <c r="D612" s="3">
        <v>45496</v>
      </c>
      <c r="E612">
        <v>40</v>
      </c>
      <c r="F612" t="str">
        <f t="shared" si="9"/>
        <v>Adult</v>
      </c>
      <c r="G612" t="s">
        <v>2006</v>
      </c>
      <c r="H612" t="s">
        <v>2009</v>
      </c>
      <c r="I612" t="s">
        <v>2013</v>
      </c>
      <c r="J612" s="4" t="s">
        <v>2032</v>
      </c>
      <c r="K612" t="s">
        <v>2026</v>
      </c>
      <c r="L612">
        <v>329</v>
      </c>
      <c r="M612" t="s">
        <v>2018</v>
      </c>
      <c r="N612">
        <v>2</v>
      </c>
    </row>
    <row r="613" spans="1:14" x14ac:dyDescent="0.3">
      <c r="A613" t="s">
        <v>622</v>
      </c>
      <c r="B613" t="s">
        <v>1621</v>
      </c>
      <c r="C613" s="3">
        <v>45257</v>
      </c>
      <c r="D613" s="3">
        <v>45802</v>
      </c>
      <c r="E613">
        <v>17</v>
      </c>
      <c r="F613" t="str">
        <f t="shared" si="9"/>
        <v>Teenage</v>
      </c>
      <c r="G613" t="s">
        <v>2007</v>
      </c>
      <c r="H613" t="s">
        <v>2009</v>
      </c>
      <c r="I613" t="s">
        <v>2012</v>
      </c>
      <c r="J613" t="s">
        <v>2015</v>
      </c>
      <c r="K613" t="s">
        <v>2028</v>
      </c>
      <c r="L613">
        <v>23</v>
      </c>
      <c r="M613" t="s">
        <v>2018</v>
      </c>
      <c r="N613">
        <v>8</v>
      </c>
    </row>
    <row r="614" spans="1:14" x14ac:dyDescent="0.3">
      <c r="A614" t="s">
        <v>623</v>
      </c>
      <c r="B614" t="s">
        <v>1622</v>
      </c>
      <c r="C614" s="3">
        <v>45061</v>
      </c>
      <c r="D614" s="3">
        <v>45714</v>
      </c>
      <c r="E614">
        <v>45</v>
      </c>
      <c r="F614" t="str">
        <f t="shared" si="9"/>
        <v>Senior</v>
      </c>
      <c r="G614" t="s">
        <v>2007</v>
      </c>
      <c r="H614" t="s">
        <v>2008</v>
      </c>
      <c r="I614" t="s">
        <v>2012</v>
      </c>
      <c r="J614" t="s">
        <v>2017</v>
      </c>
      <c r="K614" t="s">
        <v>2047</v>
      </c>
      <c r="L614">
        <v>111</v>
      </c>
      <c r="M614" t="s">
        <v>2018</v>
      </c>
      <c r="N614">
        <v>1</v>
      </c>
    </row>
    <row r="615" spans="1:14" x14ac:dyDescent="0.3">
      <c r="A615" t="s">
        <v>624</v>
      </c>
      <c r="B615" t="s">
        <v>1623</v>
      </c>
      <c r="C615" s="3">
        <v>44917</v>
      </c>
      <c r="D615" s="3">
        <v>45575</v>
      </c>
      <c r="E615">
        <v>17</v>
      </c>
      <c r="F615" t="str">
        <f t="shared" si="9"/>
        <v>Teenage</v>
      </c>
      <c r="G615" t="s">
        <v>2007</v>
      </c>
      <c r="H615" t="s">
        <v>2011</v>
      </c>
      <c r="I615" t="s">
        <v>2012</v>
      </c>
      <c r="J615" t="s">
        <v>2016</v>
      </c>
      <c r="K615" t="s">
        <v>2025</v>
      </c>
      <c r="L615">
        <v>250</v>
      </c>
      <c r="M615" t="s">
        <v>2018</v>
      </c>
      <c r="N615">
        <v>1</v>
      </c>
    </row>
    <row r="616" spans="1:14" x14ac:dyDescent="0.3">
      <c r="A616" t="s">
        <v>625</v>
      </c>
      <c r="B616" t="s">
        <v>1624</v>
      </c>
      <c r="C616" s="3">
        <v>45560</v>
      </c>
      <c r="D616" s="3">
        <v>45808</v>
      </c>
      <c r="E616">
        <v>40</v>
      </c>
      <c r="F616" t="str">
        <f t="shared" si="9"/>
        <v>Adult</v>
      </c>
      <c r="G616" t="s">
        <v>2006</v>
      </c>
      <c r="H616" t="s">
        <v>2009</v>
      </c>
      <c r="I616" t="s">
        <v>2013</v>
      </c>
      <c r="J616" s="4" t="s">
        <v>2032</v>
      </c>
      <c r="K616" t="s">
        <v>2026</v>
      </c>
      <c r="L616">
        <v>17</v>
      </c>
      <c r="M616" t="s">
        <v>2018</v>
      </c>
      <c r="N616">
        <v>10</v>
      </c>
    </row>
    <row r="617" spans="1:14" x14ac:dyDescent="0.3">
      <c r="A617" t="s">
        <v>626</v>
      </c>
      <c r="B617" t="s">
        <v>1625</v>
      </c>
      <c r="C617" s="3">
        <v>45711</v>
      </c>
      <c r="D617" s="3">
        <v>45805</v>
      </c>
      <c r="E617">
        <v>53</v>
      </c>
      <c r="F617" t="str">
        <f t="shared" si="9"/>
        <v>Senior</v>
      </c>
      <c r="G617" t="s">
        <v>2006</v>
      </c>
      <c r="H617" t="s">
        <v>2009</v>
      </c>
      <c r="I617" t="s">
        <v>2012</v>
      </c>
      <c r="J617" t="s">
        <v>2016</v>
      </c>
      <c r="K617" t="s">
        <v>2026</v>
      </c>
      <c r="L617">
        <v>20</v>
      </c>
      <c r="M617" t="s">
        <v>2018</v>
      </c>
      <c r="N617">
        <v>9</v>
      </c>
    </row>
    <row r="618" spans="1:14" x14ac:dyDescent="0.3">
      <c r="A618" t="s">
        <v>627</v>
      </c>
      <c r="B618" t="s">
        <v>1626</v>
      </c>
      <c r="C618" s="3">
        <v>44860</v>
      </c>
      <c r="D618" s="3">
        <v>45515</v>
      </c>
      <c r="E618">
        <v>14</v>
      </c>
      <c r="F618" t="str">
        <f t="shared" si="9"/>
        <v>Teenage</v>
      </c>
      <c r="G618" t="s">
        <v>2006</v>
      </c>
      <c r="H618" t="s">
        <v>2009</v>
      </c>
      <c r="I618" t="s">
        <v>2013</v>
      </c>
      <c r="J618" s="4" t="s">
        <v>2032</v>
      </c>
      <c r="K618" t="s">
        <v>2025</v>
      </c>
      <c r="L618">
        <v>310</v>
      </c>
      <c r="M618" t="s">
        <v>2018</v>
      </c>
      <c r="N618">
        <v>9</v>
      </c>
    </row>
    <row r="619" spans="1:14" x14ac:dyDescent="0.3">
      <c r="A619" t="s">
        <v>628</v>
      </c>
      <c r="B619" t="s">
        <v>1627</v>
      </c>
      <c r="C619" s="3">
        <v>45091</v>
      </c>
      <c r="D619" s="3">
        <v>45602</v>
      </c>
      <c r="E619">
        <v>18</v>
      </c>
      <c r="F619" t="str">
        <f t="shared" si="9"/>
        <v>Adult</v>
      </c>
      <c r="G619" t="s">
        <v>2007</v>
      </c>
      <c r="H619" t="s">
        <v>2008</v>
      </c>
      <c r="I619" t="s">
        <v>2012</v>
      </c>
      <c r="J619" t="s">
        <v>2014</v>
      </c>
      <c r="K619" t="s">
        <v>2027</v>
      </c>
      <c r="L619">
        <v>223</v>
      </c>
      <c r="M619" t="s">
        <v>2019</v>
      </c>
      <c r="N619">
        <v>3</v>
      </c>
    </row>
    <row r="620" spans="1:14" x14ac:dyDescent="0.3">
      <c r="A620" t="s">
        <v>629</v>
      </c>
      <c r="B620" t="s">
        <v>1628</v>
      </c>
      <c r="C620" s="3">
        <v>45692</v>
      </c>
      <c r="D620" s="3">
        <v>45796</v>
      </c>
      <c r="E620">
        <v>63</v>
      </c>
      <c r="F620" t="str">
        <f t="shared" si="9"/>
        <v>Senior</v>
      </c>
      <c r="G620" t="s">
        <v>2006</v>
      </c>
      <c r="H620" t="s">
        <v>2008</v>
      </c>
      <c r="I620" t="s">
        <v>2013</v>
      </c>
      <c r="J620" s="4" t="s">
        <v>2032</v>
      </c>
      <c r="K620" t="s">
        <v>2028</v>
      </c>
      <c r="L620">
        <v>29</v>
      </c>
      <c r="M620" t="s">
        <v>2019</v>
      </c>
      <c r="N620">
        <v>8</v>
      </c>
    </row>
    <row r="621" spans="1:14" x14ac:dyDescent="0.3">
      <c r="A621" t="s">
        <v>630</v>
      </c>
      <c r="B621" t="s">
        <v>1629</v>
      </c>
      <c r="C621" s="3">
        <v>45339</v>
      </c>
      <c r="D621" s="3">
        <v>45818</v>
      </c>
      <c r="E621">
        <v>21</v>
      </c>
      <c r="F621" t="str">
        <f t="shared" si="9"/>
        <v>Adult</v>
      </c>
      <c r="G621" t="s">
        <v>2006</v>
      </c>
      <c r="H621" t="s">
        <v>2011</v>
      </c>
      <c r="I621" t="s">
        <v>2013</v>
      </c>
      <c r="J621" s="4" t="s">
        <v>2032</v>
      </c>
      <c r="K621" t="s">
        <v>2025</v>
      </c>
      <c r="L621">
        <v>7</v>
      </c>
      <c r="M621" t="s">
        <v>2018</v>
      </c>
      <c r="N621">
        <v>3</v>
      </c>
    </row>
    <row r="622" spans="1:14" x14ac:dyDescent="0.3">
      <c r="A622" t="s">
        <v>631</v>
      </c>
      <c r="B622" t="s">
        <v>1630</v>
      </c>
      <c r="C622" s="3">
        <v>45170</v>
      </c>
      <c r="D622" s="3">
        <v>45561</v>
      </c>
      <c r="E622">
        <v>51</v>
      </c>
      <c r="F622" t="str">
        <f t="shared" si="9"/>
        <v>Senior</v>
      </c>
      <c r="G622" t="s">
        <v>2007</v>
      </c>
      <c r="H622" t="s">
        <v>2008</v>
      </c>
      <c r="I622" t="s">
        <v>2012</v>
      </c>
      <c r="J622" t="s">
        <v>2017</v>
      </c>
      <c r="K622" t="s">
        <v>2027</v>
      </c>
      <c r="L622">
        <v>264</v>
      </c>
      <c r="M622" t="s">
        <v>2018</v>
      </c>
      <c r="N622">
        <v>2</v>
      </c>
    </row>
    <row r="623" spans="1:14" x14ac:dyDescent="0.3">
      <c r="A623" t="s">
        <v>632</v>
      </c>
      <c r="B623" t="s">
        <v>1631</v>
      </c>
      <c r="C623" s="3">
        <v>45448</v>
      </c>
      <c r="D623" s="3">
        <v>45540</v>
      </c>
      <c r="E623">
        <v>25</v>
      </c>
      <c r="F623" t="str">
        <f t="shared" si="9"/>
        <v>Adult</v>
      </c>
      <c r="G623" t="s">
        <v>2007</v>
      </c>
      <c r="H623" t="s">
        <v>2008</v>
      </c>
      <c r="I623" t="s">
        <v>2013</v>
      </c>
      <c r="J623" s="4" t="s">
        <v>2032</v>
      </c>
      <c r="K623" t="s">
        <v>2026</v>
      </c>
      <c r="L623">
        <v>285</v>
      </c>
      <c r="M623" t="s">
        <v>2018</v>
      </c>
      <c r="N623">
        <v>10</v>
      </c>
    </row>
    <row r="624" spans="1:14" x14ac:dyDescent="0.3">
      <c r="A624" t="s">
        <v>633</v>
      </c>
      <c r="B624" t="s">
        <v>1632</v>
      </c>
      <c r="C624" s="3">
        <v>45575</v>
      </c>
      <c r="D624" s="3">
        <v>45757</v>
      </c>
      <c r="E624">
        <v>34</v>
      </c>
      <c r="F624" t="str">
        <f t="shared" si="9"/>
        <v>Adult</v>
      </c>
      <c r="G624" t="s">
        <v>2007</v>
      </c>
      <c r="H624" t="s">
        <v>2011</v>
      </c>
      <c r="I624" t="s">
        <v>2012</v>
      </c>
      <c r="J624" t="s">
        <v>2016</v>
      </c>
      <c r="K624" t="s">
        <v>2027</v>
      </c>
      <c r="L624">
        <v>68</v>
      </c>
      <c r="M624" t="s">
        <v>2018</v>
      </c>
      <c r="N624">
        <v>5</v>
      </c>
    </row>
    <row r="625" spans="1:14" x14ac:dyDescent="0.3">
      <c r="A625" t="s">
        <v>634</v>
      </c>
      <c r="B625" t="s">
        <v>1633</v>
      </c>
      <c r="C625" s="3">
        <v>45171</v>
      </c>
      <c r="D625" s="3">
        <v>45752</v>
      </c>
      <c r="E625">
        <v>30</v>
      </c>
      <c r="F625" t="str">
        <f t="shared" si="9"/>
        <v>Adult</v>
      </c>
      <c r="G625" t="s">
        <v>2007</v>
      </c>
      <c r="H625" t="s">
        <v>2009</v>
      </c>
      <c r="I625" t="s">
        <v>2013</v>
      </c>
      <c r="J625" s="4" t="s">
        <v>2032</v>
      </c>
      <c r="K625" t="s">
        <v>2026</v>
      </c>
      <c r="L625">
        <v>73</v>
      </c>
      <c r="M625" t="s">
        <v>2018</v>
      </c>
      <c r="N625">
        <v>1</v>
      </c>
    </row>
    <row r="626" spans="1:14" x14ac:dyDescent="0.3">
      <c r="A626" t="s">
        <v>635</v>
      </c>
      <c r="B626" t="s">
        <v>1634</v>
      </c>
      <c r="C626" s="3">
        <v>44862</v>
      </c>
      <c r="D626" s="3">
        <v>45511</v>
      </c>
      <c r="E626">
        <v>14</v>
      </c>
      <c r="F626" t="str">
        <f t="shared" si="9"/>
        <v>Teenage</v>
      </c>
      <c r="G626" t="s">
        <v>2006</v>
      </c>
      <c r="H626" t="s">
        <v>2011</v>
      </c>
      <c r="I626" t="s">
        <v>2012</v>
      </c>
      <c r="J626" t="s">
        <v>2015</v>
      </c>
      <c r="K626" t="s">
        <v>2028</v>
      </c>
      <c r="L626">
        <v>314</v>
      </c>
      <c r="M626" t="s">
        <v>2018</v>
      </c>
      <c r="N626">
        <v>2</v>
      </c>
    </row>
    <row r="627" spans="1:14" x14ac:dyDescent="0.3">
      <c r="A627" t="s">
        <v>636</v>
      </c>
      <c r="B627" t="s">
        <v>1635</v>
      </c>
      <c r="C627" s="3">
        <v>45400</v>
      </c>
      <c r="D627" s="3">
        <v>45579</v>
      </c>
      <c r="E627">
        <v>22</v>
      </c>
      <c r="F627" t="str">
        <f t="shared" si="9"/>
        <v>Adult</v>
      </c>
      <c r="G627" t="s">
        <v>2006</v>
      </c>
      <c r="H627" t="s">
        <v>2011</v>
      </c>
      <c r="I627" t="s">
        <v>2012</v>
      </c>
      <c r="J627" t="s">
        <v>2017</v>
      </c>
      <c r="K627" t="s">
        <v>2027</v>
      </c>
      <c r="L627">
        <v>246</v>
      </c>
      <c r="M627" t="s">
        <v>2018</v>
      </c>
      <c r="N627">
        <v>9</v>
      </c>
    </row>
    <row r="628" spans="1:14" x14ac:dyDescent="0.3">
      <c r="A628" t="s">
        <v>637</v>
      </c>
      <c r="B628" t="s">
        <v>1636</v>
      </c>
      <c r="C628" s="3">
        <v>45178</v>
      </c>
      <c r="D628" s="3">
        <v>45624</v>
      </c>
      <c r="E628">
        <v>56</v>
      </c>
      <c r="F628" t="str">
        <f t="shared" si="9"/>
        <v>Senior</v>
      </c>
      <c r="G628" t="s">
        <v>2006</v>
      </c>
      <c r="H628" t="s">
        <v>2011</v>
      </c>
      <c r="I628" t="s">
        <v>2012</v>
      </c>
      <c r="J628" t="s">
        <v>2016</v>
      </c>
      <c r="K628" t="s">
        <v>2028</v>
      </c>
      <c r="L628">
        <v>201</v>
      </c>
      <c r="M628" t="s">
        <v>2018</v>
      </c>
      <c r="N628">
        <v>7</v>
      </c>
    </row>
    <row r="629" spans="1:14" x14ac:dyDescent="0.3">
      <c r="A629" t="s">
        <v>638</v>
      </c>
      <c r="B629" t="s">
        <v>1637</v>
      </c>
      <c r="C629" s="3">
        <v>45435</v>
      </c>
      <c r="D629" s="3">
        <v>45798</v>
      </c>
      <c r="E629">
        <v>32</v>
      </c>
      <c r="F629" t="str">
        <f t="shared" si="9"/>
        <v>Adult</v>
      </c>
      <c r="G629" t="s">
        <v>2006</v>
      </c>
      <c r="H629" t="s">
        <v>2010</v>
      </c>
      <c r="I629" t="s">
        <v>2012</v>
      </c>
      <c r="J629" t="s">
        <v>2017</v>
      </c>
      <c r="K629" t="s">
        <v>2028</v>
      </c>
      <c r="L629">
        <v>27</v>
      </c>
      <c r="M629" t="s">
        <v>2018</v>
      </c>
      <c r="N629">
        <v>9</v>
      </c>
    </row>
    <row r="630" spans="1:14" x14ac:dyDescent="0.3">
      <c r="A630" t="s">
        <v>639</v>
      </c>
      <c r="B630" t="s">
        <v>1638</v>
      </c>
      <c r="C630" s="3">
        <v>45130</v>
      </c>
      <c r="D630" s="3">
        <v>45609</v>
      </c>
      <c r="E630">
        <v>59</v>
      </c>
      <c r="F630" t="str">
        <f t="shared" si="9"/>
        <v>Senior</v>
      </c>
      <c r="G630" t="s">
        <v>2006</v>
      </c>
      <c r="H630" t="s">
        <v>2008</v>
      </c>
      <c r="I630" t="s">
        <v>2012</v>
      </c>
      <c r="J630" t="s">
        <v>2017</v>
      </c>
      <c r="K630" t="s">
        <v>2027</v>
      </c>
      <c r="L630">
        <v>216</v>
      </c>
      <c r="M630" t="s">
        <v>2018</v>
      </c>
      <c r="N630">
        <v>2</v>
      </c>
    </row>
    <row r="631" spans="1:14" x14ac:dyDescent="0.3">
      <c r="A631" t="s">
        <v>640</v>
      </c>
      <c r="B631" t="s">
        <v>1639</v>
      </c>
      <c r="C631" s="3">
        <v>44794</v>
      </c>
      <c r="D631" s="3">
        <v>45503</v>
      </c>
      <c r="E631">
        <v>66</v>
      </c>
      <c r="F631" t="str">
        <f t="shared" si="9"/>
        <v>Senior</v>
      </c>
      <c r="G631" t="s">
        <v>2007</v>
      </c>
      <c r="H631" t="s">
        <v>2009</v>
      </c>
      <c r="I631" t="s">
        <v>2012</v>
      </c>
      <c r="J631" t="s">
        <v>2016</v>
      </c>
      <c r="K631" t="s">
        <v>2047</v>
      </c>
      <c r="L631">
        <v>322</v>
      </c>
      <c r="M631" t="s">
        <v>2018</v>
      </c>
      <c r="N631">
        <v>2</v>
      </c>
    </row>
    <row r="632" spans="1:14" x14ac:dyDescent="0.3">
      <c r="A632" t="s">
        <v>641</v>
      </c>
      <c r="B632" t="s">
        <v>1640</v>
      </c>
      <c r="C632" s="3">
        <v>45144</v>
      </c>
      <c r="D632" s="3">
        <v>45804</v>
      </c>
      <c r="E632">
        <v>35</v>
      </c>
      <c r="F632" t="str">
        <f t="shared" si="9"/>
        <v>Adult</v>
      </c>
      <c r="G632" t="s">
        <v>2007</v>
      </c>
      <c r="H632" t="s">
        <v>2010</v>
      </c>
      <c r="I632" t="s">
        <v>2013</v>
      </c>
      <c r="J632" s="4" t="s">
        <v>2032</v>
      </c>
      <c r="K632" t="s">
        <v>2025</v>
      </c>
      <c r="L632">
        <v>21</v>
      </c>
      <c r="M632" t="s">
        <v>2018</v>
      </c>
      <c r="N632">
        <v>10</v>
      </c>
    </row>
    <row r="633" spans="1:14" x14ac:dyDescent="0.3">
      <c r="A633" t="s">
        <v>642</v>
      </c>
      <c r="B633" t="s">
        <v>1641</v>
      </c>
      <c r="C633" s="3">
        <v>45263</v>
      </c>
      <c r="D633" s="3">
        <v>45802</v>
      </c>
      <c r="E633">
        <v>75</v>
      </c>
      <c r="F633" t="str">
        <f t="shared" si="9"/>
        <v>Senior</v>
      </c>
      <c r="G633" t="s">
        <v>2006</v>
      </c>
      <c r="H633" t="s">
        <v>2008</v>
      </c>
      <c r="I633" t="s">
        <v>2012</v>
      </c>
      <c r="J633" t="s">
        <v>2016</v>
      </c>
      <c r="K633" t="s">
        <v>2028</v>
      </c>
      <c r="L633">
        <v>23</v>
      </c>
      <c r="M633" t="s">
        <v>2018</v>
      </c>
      <c r="N633">
        <v>9</v>
      </c>
    </row>
    <row r="634" spans="1:14" x14ac:dyDescent="0.3">
      <c r="A634" t="s">
        <v>643</v>
      </c>
      <c r="B634" t="s">
        <v>1642</v>
      </c>
      <c r="C634" s="3">
        <v>45188</v>
      </c>
      <c r="D634" s="3">
        <v>45755</v>
      </c>
      <c r="E634">
        <v>37</v>
      </c>
      <c r="F634" t="str">
        <f t="shared" si="9"/>
        <v>Adult</v>
      </c>
      <c r="G634" t="s">
        <v>2007</v>
      </c>
      <c r="H634" t="s">
        <v>2009</v>
      </c>
      <c r="I634" t="s">
        <v>2012</v>
      </c>
      <c r="J634" t="s">
        <v>2016</v>
      </c>
      <c r="K634" t="s">
        <v>2025</v>
      </c>
      <c r="L634">
        <v>70</v>
      </c>
      <c r="M634" t="s">
        <v>2018</v>
      </c>
      <c r="N634">
        <v>5</v>
      </c>
    </row>
    <row r="635" spans="1:14" x14ac:dyDescent="0.3">
      <c r="A635" t="s">
        <v>644</v>
      </c>
      <c r="B635" t="s">
        <v>1643</v>
      </c>
      <c r="C635" s="3">
        <v>44891</v>
      </c>
      <c r="D635" s="3">
        <v>45576</v>
      </c>
      <c r="E635">
        <v>80</v>
      </c>
      <c r="F635" t="str">
        <f t="shared" si="9"/>
        <v>Senior</v>
      </c>
      <c r="G635" t="s">
        <v>2007</v>
      </c>
      <c r="H635" t="s">
        <v>2011</v>
      </c>
      <c r="I635" t="s">
        <v>2012</v>
      </c>
      <c r="J635" t="s">
        <v>2014</v>
      </c>
      <c r="K635" t="s">
        <v>2026</v>
      </c>
      <c r="L635">
        <v>249</v>
      </c>
      <c r="M635" t="s">
        <v>2018</v>
      </c>
      <c r="N635">
        <v>10</v>
      </c>
    </row>
    <row r="636" spans="1:14" x14ac:dyDescent="0.3">
      <c r="A636" t="s">
        <v>645</v>
      </c>
      <c r="B636" t="s">
        <v>1644</v>
      </c>
      <c r="C636" s="3">
        <v>45493</v>
      </c>
      <c r="D636" s="3">
        <v>45675</v>
      </c>
      <c r="E636">
        <v>57</v>
      </c>
      <c r="F636" t="str">
        <f t="shared" si="9"/>
        <v>Senior</v>
      </c>
      <c r="G636" t="s">
        <v>2007</v>
      </c>
      <c r="H636" t="s">
        <v>2008</v>
      </c>
      <c r="I636" t="s">
        <v>2012</v>
      </c>
      <c r="J636" t="s">
        <v>2016</v>
      </c>
      <c r="K636" t="s">
        <v>2047</v>
      </c>
      <c r="L636">
        <v>150</v>
      </c>
      <c r="M636" t="s">
        <v>2018</v>
      </c>
      <c r="N636">
        <v>6</v>
      </c>
    </row>
    <row r="637" spans="1:14" x14ac:dyDescent="0.3">
      <c r="A637" t="s">
        <v>646</v>
      </c>
      <c r="B637" t="s">
        <v>1645</v>
      </c>
      <c r="C637" s="3">
        <v>45493</v>
      </c>
      <c r="D637" s="3">
        <v>45719</v>
      </c>
      <c r="E637">
        <v>42</v>
      </c>
      <c r="F637" t="str">
        <f t="shared" si="9"/>
        <v>Adult</v>
      </c>
      <c r="G637" t="s">
        <v>2007</v>
      </c>
      <c r="H637" t="s">
        <v>2009</v>
      </c>
      <c r="I637" t="s">
        <v>2012</v>
      </c>
      <c r="J637" t="s">
        <v>2017</v>
      </c>
      <c r="K637" t="s">
        <v>2047</v>
      </c>
      <c r="L637">
        <v>106</v>
      </c>
      <c r="M637" t="s">
        <v>2019</v>
      </c>
      <c r="N637">
        <v>6</v>
      </c>
    </row>
    <row r="638" spans="1:14" x14ac:dyDescent="0.3">
      <c r="A638" t="s">
        <v>647</v>
      </c>
      <c r="B638" t="s">
        <v>1646</v>
      </c>
      <c r="C638" s="3">
        <v>45061</v>
      </c>
      <c r="D638" s="3">
        <v>45662</v>
      </c>
      <c r="E638">
        <v>29</v>
      </c>
      <c r="F638" t="str">
        <f t="shared" si="9"/>
        <v>Adult</v>
      </c>
      <c r="G638" t="s">
        <v>2006</v>
      </c>
      <c r="H638" t="s">
        <v>2009</v>
      </c>
      <c r="I638" t="s">
        <v>2012</v>
      </c>
      <c r="J638" t="s">
        <v>2014</v>
      </c>
      <c r="K638" t="s">
        <v>2028</v>
      </c>
      <c r="L638">
        <v>163</v>
      </c>
      <c r="M638" t="s">
        <v>2019</v>
      </c>
      <c r="N638">
        <v>2</v>
      </c>
    </row>
    <row r="639" spans="1:14" x14ac:dyDescent="0.3">
      <c r="A639" t="s">
        <v>648</v>
      </c>
      <c r="B639" t="s">
        <v>1647</v>
      </c>
      <c r="C639" s="3">
        <v>45248</v>
      </c>
      <c r="D639" s="3">
        <v>45508</v>
      </c>
      <c r="E639">
        <v>43</v>
      </c>
      <c r="F639" t="str">
        <f t="shared" si="9"/>
        <v>Adult</v>
      </c>
      <c r="G639" t="s">
        <v>2007</v>
      </c>
      <c r="H639" t="s">
        <v>2010</v>
      </c>
      <c r="I639" t="s">
        <v>2012</v>
      </c>
      <c r="J639" t="s">
        <v>2014</v>
      </c>
      <c r="K639" t="s">
        <v>2028</v>
      </c>
      <c r="L639">
        <v>317</v>
      </c>
      <c r="M639" t="s">
        <v>2019</v>
      </c>
      <c r="N639">
        <v>9</v>
      </c>
    </row>
    <row r="640" spans="1:14" x14ac:dyDescent="0.3">
      <c r="A640" t="s">
        <v>649</v>
      </c>
      <c r="B640" t="s">
        <v>1648</v>
      </c>
      <c r="C640" s="3">
        <v>45288</v>
      </c>
      <c r="D640" s="3">
        <v>45547</v>
      </c>
      <c r="E640">
        <v>49</v>
      </c>
      <c r="F640" t="str">
        <f t="shared" si="9"/>
        <v>Senior</v>
      </c>
      <c r="G640" t="s">
        <v>2006</v>
      </c>
      <c r="H640" t="s">
        <v>2008</v>
      </c>
      <c r="I640" t="s">
        <v>2013</v>
      </c>
      <c r="J640" s="4" t="s">
        <v>2032</v>
      </c>
      <c r="K640" t="s">
        <v>2027</v>
      </c>
      <c r="L640">
        <v>278</v>
      </c>
      <c r="M640" t="s">
        <v>2018</v>
      </c>
      <c r="N640">
        <v>6</v>
      </c>
    </row>
    <row r="641" spans="1:14" x14ac:dyDescent="0.3">
      <c r="A641" t="s">
        <v>650</v>
      </c>
      <c r="B641" t="s">
        <v>1649</v>
      </c>
      <c r="C641" s="3">
        <v>45100</v>
      </c>
      <c r="D641" s="3">
        <v>45511</v>
      </c>
      <c r="E641">
        <v>19</v>
      </c>
      <c r="F641" t="str">
        <f t="shared" si="9"/>
        <v>Adult</v>
      </c>
      <c r="G641" t="s">
        <v>2007</v>
      </c>
      <c r="H641" t="s">
        <v>2010</v>
      </c>
      <c r="I641" t="s">
        <v>2012</v>
      </c>
      <c r="J641" t="s">
        <v>2015</v>
      </c>
      <c r="K641" t="s">
        <v>2025</v>
      </c>
      <c r="L641">
        <v>314</v>
      </c>
      <c r="M641" t="s">
        <v>2018</v>
      </c>
      <c r="N641">
        <v>3</v>
      </c>
    </row>
    <row r="642" spans="1:14" x14ac:dyDescent="0.3">
      <c r="A642" t="s">
        <v>651</v>
      </c>
      <c r="B642" t="s">
        <v>1650</v>
      </c>
      <c r="C642" s="3">
        <v>45163</v>
      </c>
      <c r="D642" s="3">
        <v>45708</v>
      </c>
      <c r="E642">
        <v>32</v>
      </c>
      <c r="F642" t="str">
        <f t="shared" si="9"/>
        <v>Adult</v>
      </c>
      <c r="G642" t="s">
        <v>2006</v>
      </c>
      <c r="H642" t="s">
        <v>2010</v>
      </c>
      <c r="I642" t="s">
        <v>2012</v>
      </c>
      <c r="J642" t="s">
        <v>2017</v>
      </c>
      <c r="K642" t="s">
        <v>2028</v>
      </c>
      <c r="L642">
        <v>117</v>
      </c>
      <c r="M642" t="s">
        <v>2018</v>
      </c>
      <c r="N642">
        <v>10</v>
      </c>
    </row>
    <row r="643" spans="1:14" x14ac:dyDescent="0.3">
      <c r="A643" t="s">
        <v>652</v>
      </c>
      <c r="B643" t="s">
        <v>1651</v>
      </c>
      <c r="C643" s="3">
        <v>45170</v>
      </c>
      <c r="D643" s="3">
        <v>45608</v>
      </c>
      <c r="E643">
        <v>31</v>
      </c>
      <c r="F643" t="str">
        <f t="shared" ref="F643:F706" si="10">IF(E643&gt;=45,"Senior",IF(E643&gt;=18,"Adult","Teenage"))</f>
        <v>Adult</v>
      </c>
      <c r="G643" t="s">
        <v>2007</v>
      </c>
      <c r="H643" t="s">
        <v>2008</v>
      </c>
      <c r="I643" t="s">
        <v>2012</v>
      </c>
      <c r="J643" t="s">
        <v>2017</v>
      </c>
      <c r="K643" t="s">
        <v>2027</v>
      </c>
      <c r="L643">
        <v>217</v>
      </c>
      <c r="M643" t="s">
        <v>2018</v>
      </c>
      <c r="N643">
        <v>10</v>
      </c>
    </row>
    <row r="644" spans="1:14" x14ac:dyDescent="0.3">
      <c r="A644" t="s">
        <v>653</v>
      </c>
      <c r="B644" t="s">
        <v>1652</v>
      </c>
      <c r="C644" s="3">
        <v>45360</v>
      </c>
      <c r="D644" s="3">
        <v>45622</v>
      </c>
      <c r="E644">
        <v>43</v>
      </c>
      <c r="F644" t="str">
        <f t="shared" si="10"/>
        <v>Adult</v>
      </c>
      <c r="G644" t="s">
        <v>2006</v>
      </c>
      <c r="H644" t="s">
        <v>2011</v>
      </c>
      <c r="I644" t="s">
        <v>2012</v>
      </c>
      <c r="J644" t="s">
        <v>2016</v>
      </c>
      <c r="K644" t="s">
        <v>2047</v>
      </c>
      <c r="L644">
        <v>203</v>
      </c>
      <c r="M644" t="s">
        <v>2018</v>
      </c>
      <c r="N644">
        <v>4</v>
      </c>
    </row>
    <row r="645" spans="1:14" x14ac:dyDescent="0.3">
      <c r="A645" t="s">
        <v>654</v>
      </c>
      <c r="B645" t="s">
        <v>1653</v>
      </c>
      <c r="C645" s="3">
        <v>45399</v>
      </c>
      <c r="D645" s="3">
        <v>45753</v>
      </c>
      <c r="E645">
        <v>21</v>
      </c>
      <c r="F645" t="str">
        <f t="shared" si="10"/>
        <v>Adult</v>
      </c>
      <c r="G645" t="s">
        <v>2006</v>
      </c>
      <c r="H645" t="s">
        <v>2008</v>
      </c>
      <c r="I645" t="s">
        <v>2012</v>
      </c>
      <c r="J645" t="s">
        <v>2016</v>
      </c>
      <c r="K645" t="s">
        <v>2025</v>
      </c>
      <c r="L645">
        <v>72</v>
      </c>
      <c r="M645" t="s">
        <v>2018</v>
      </c>
      <c r="N645">
        <v>4</v>
      </c>
    </row>
    <row r="646" spans="1:14" x14ac:dyDescent="0.3">
      <c r="A646" t="s">
        <v>655</v>
      </c>
      <c r="B646" t="s">
        <v>1654</v>
      </c>
      <c r="C646" s="3">
        <v>44944</v>
      </c>
      <c r="D646" s="3">
        <v>45634</v>
      </c>
      <c r="E646">
        <v>58</v>
      </c>
      <c r="F646" t="str">
        <f t="shared" si="10"/>
        <v>Senior</v>
      </c>
      <c r="G646" t="s">
        <v>2007</v>
      </c>
      <c r="H646" t="s">
        <v>2009</v>
      </c>
      <c r="I646" t="s">
        <v>2013</v>
      </c>
      <c r="J646" s="4" t="s">
        <v>2032</v>
      </c>
      <c r="K646" t="s">
        <v>2025</v>
      </c>
      <c r="L646">
        <v>191</v>
      </c>
      <c r="M646" t="s">
        <v>2018</v>
      </c>
      <c r="N646">
        <v>8</v>
      </c>
    </row>
    <row r="647" spans="1:14" x14ac:dyDescent="0.3">
      <c r="A647" t="s">
        <v>656</v>
      </c>
      <c r="B647" t="s">
        <v>1655</v>
      </c>
      <c r="C647" s="3">
        <v>45378</v>
      </c>
      <c r="D647" s="3">
        <v>45794</v>
      </c>
      <c r="E647">
        <v>51</v>
      </c>
      <c r="F647" t="str">
        <f t="shared" si="10"/>
        <v>Senior</v>
      </c>
      <c r="G647" t="s">
        <v>2006</v>
      </c>
      <c r="H647" t="s">
        <v>2010</v>
      </c>
      <c r="I647" t="s">
        <v>2013</v>
      </c>
      <c r="J647" s="4" t="s">
        <v>2032</v>
      </c>
      <c r="K647" t="s">
        <v>2025</v>
      </c>
      <c r="L647">
        <v>31</v>
      </c>
      <c r="M647" t="s">
        <v>2018</v>
      </c>
      <c r="N647">
        <v>7</v>
      </c>
    </row>
    <row r="648" spans="1:14" x14ac:dyDescent="0.3">
      <c r="A648" t="s">
        <v>657</v>
      </c>
      <c r="B648" t="s">
        <v>1656</v>
      </c>
      <c r="C648" s="3">
        <v>44969</v>
      </c>
      <c r="D648" s="3">
        <v>45669</v>
      </c>
      <c r="E648">
        <v>17</v>
      </c>
      <c r="F648" t="str">
        <f t="shared" si="10"/>
        <v>Teenage</v>
      </c>
      <c r="G648" t="s">
        <v>2007</v>
      </c>
      <c r="H648" t="s">
        <v>2008</v>
      </c>
      <c r="I648" t="s">
        <v>2012</v>
      </c>
      <c r="J648" t="s">
        <v>2017</v>
      </c>
      <c r="K648" t="s">
        <v>2026</v>
      </c>
      <c r="L648">
        <v>156</v>
      </c>
      <c r="M648" t="s">
        <v>2018</v>
      </c>
      <c r="N648">
        <v>9</v>
      </c>
    </row>
    <row r="649" spans="1:14" x14ac:dyDescent="0.3">
      <c r="A649" t="s">
        <v>658</v>
      </c>
      <c r="B649" t="s">
        <v>1657</v>
      </c>
      <c r="C649" s="3">
        <v>45124</v>
      </c>
      <c r="D649" s="3">
        <v>45816</v>
      </c>
      <c r="E649">
        <v>33</v>
      </c>
      <c r="F649" t="str">
        <f t="shared" si="10"/>
        <v>Adult</v>
      </c>
      <c r="G649" t="s">
        <v>2007</v>
      </c>
      <c r="H649" t="s">
        <v>2010</v>
      </c>
      <c r="I649" t="s">
        <v>2012</v>
      </c>
      <c r="J649" t="s">
        <v>2017</v>
      </c>
      <c r="K649" t="s">
        <v>2025</v>
      </c>
      <c r="L649">
        <v>9</v>
      </c>
      <c r="M649" t="s">
        <v>2018</v>
      </c>
      <c r="N649">
        <v>1</v>
      </c>
    </row>
    <row r="650" spans="1:14" x14ac:dyDescent="0.3">
      <c r="A650" t="s">
        <v>659</v>
      </c>
      <c r="B650" t="s">
        <v>1658</v>
      </c>
      <c r="C650" s="3">
        <v>45614</v>
      </c>
      <c r="D650" s="3">
        <v>45794</v>
      </c>
      <c r="E650">
        <v>28</v>
      </c>
      <c r="F650" t="str">
        <f t="shared" si="10"/>
        <v>Adult</v>
      </c>
      <c r="G650" t="s">
        <v>2006</v>
      </c>
      <c r="H650" t="s">
        <v>2009</v>
      </c>
      <c r="I650" t="s">
        <v>2012</v>
      </c>
      <c r="J650" t="s">
        <v>2015</v>
      </c>
      <c r="K650" t="s">
        <v>2026</v>
      </c>
      <c r="L650">
        <v>31</v>
      </c>
      <c r="M650" t="s">
        <v>2018</v>
      </c>
      <c r="N650">
        <v>1</v>
      </c>
    </row>
    <row r="651" spans="1:14" x14ac:dyDescent="0.3">
      <c r="A651" t="s">
        <v>660</v>
      </c>
      <c r="B651" t="s">
        <v>1659</v>
      </c>
      <c r="C651" s="3">
        <v>45462</v>
      </c>
      <c r="D651" s="3">
        <v>45705</v>
      </c>
      <c r="E651">
        <v>43</v>
      </c>
      <c r="F651" t="str">
        <f t="shared" si="10"/>
        <v>Adult</v>
      </c>
      <c r="G651" t="s">
        <v>2007</v>
      </c>
      <c r="H651" t="s">
        <v>2010</v>
      </c>
      <c r="I651" t="s">
        <v>2012</v>
      </c>
      <c r="J651" t="s">
        <v>2014</v>
      </c>
      <c r="K651" t="s">
        <v>2028</v>
      </c>
      <c r="L651">
        <v>120</v>
      </c>
      <c r="M651" t="s">
        <v>2018</v>
      </c>
      <c r="N651">
        <v>2</v>
      </c>
    </row>
    <row r="652" spans="1:14" x14ac:dyDescent="0.3">
      <c r="A652" t="s">
        <v>661</v>
      </c>
      <c r="B652" t="s">
        <v>1660</v>
      </c>
      <c r="C652" s="3">
        <v>45093</v>
      </c>
      <c r="D652" s="3">
        <v>45497</v>
      </c>
      <c r="E652">
        <v>20</v>
      </c>
      <c r="F652" t="str">
        <f t="shared" si="10"/>
        <v>Adult</v>
      </c>
      <c r="G652" t="s">
        <v>2006</v>
      </c>
      <c r="H652" t="s">
        <v>2010</v>
      </c>
      <c r="I652" t="s">
        <v>2012</v>
      </c>
      <c r="J652" t="s">
        <v>2015</v>
      </c>
      <c r="K652" t="s">
        <v>2027</v>
      </c>
      <c r="L652">
        <v>328</v>
      </c>
      <c r="M652" t="s">
        <v>2018</v>
      </c>
      <c r="N652">
        <v>8</v>
      </c>
    </row>
    <row r="653" spans="1:14" x14ac:dyDescent="0.3">
      <c r="A653" t="s">
        <v>662</v>
      </c>
      <c r="B653" t="s">
        <v>1661</v>
      </c>
      <c r="C653" s="3">
        <v>45430</v>
      </c>
      <c r="D653" s="3">
        <v>45560</v>
      </c>
      <c r="E653">
        <v>16</v>
      </c>
      <c r="F653" t="str">
        <f t="shared" si="10"/>
        <v>Teenage</v>
      </c>
      <c r="G653" t="s">
        <v>2006</v>
      </c>
      <c r="H653" t="s">
        <v>2011</v>
      </c>
      <c r="I653" t="s">
        <v>2013</v>
      </c>
      <c r="J653" s="4" t="s">
        <v>2032</v>
      </c>
      <c r="K653" t="s">
        <v>2027</v>
      </c>
      <c r="L653">
        <v>265</v>
      </c>
      <c r="M653" t="s">
        <v>2018</v>
      </c>
      <c r="N653">
        <v>6</v>
      </c>
    </row>
    <row r="654" spans="1:14" x14ac:dyDescent="0.3">
      <c r="A654" t="s">
        <v>663</v>
      </c>
      <c r="B654" t="s">
        <v>1662</v>
      </c>
      <c r="C654" s="3">
        <v>45376</v>
      </c>
      <c r="D654" s="3">
        <v>45658</v>
      </c>
      <c r="E654">
        <v>35</v>
      </c>
      <c r="F654" t="str">
        <f t="shared" si="10"/>
        <v>Adult</v>
      </c>
      <c r="G654" t="s">
        <v>2006</v>
      </c>
      <c r="H654" t="s">
        <v>2011</v>
      </c>
      <c r="I654" t="s">
        <v>2013</v>
      </c>
      <c r="J654" s="4" t="s">
        <v>2032</v>
      </c>
      <c r="K654" t="s">
        <v>2026</v>
      </c>
      <c r="L654">
        <v>167</v>
      </c>
      <c r="M654" t="s">
        <v>2018</v>
      </c>
      <c r="N654">
        <v>9</v>
      </c>
    </row>
    <row r="655" spans="1:14" x14ac:dyDescent="0.3">
      <c r="A655" t="s">
        <v>664</v>
      </c>
      <c r="B655" t="s">
        <v>1663</v>
      </c>
      <c r="C655" s="3">
        <v>45358</v>
      </c>
      <c r="D655" s="3">
        <v>45801</v>
      </c>
      <c r="E655">
        <v>52</v>
      </c>
      <c r="F655" t="str">
        <f t="shared" si="10"/>
        <v>Senior</v>
      </c>
      <c r="G655" t="s">
        <v>2006</v>
      </c>
      <c r="H655" t="s">
        <v>2009</v>
      </c>
      <c r="I655" t="s">
        <v>2012</v>
      </c>
      <c r="J655" t="s">
        <v>2015</v>
      </c>
      <c r="K655" t="s">
        <v>2028</v>
      </c>
      <c r="L655">
        <v>24</v>
      </c>
      <c r="M655" t="s">
        <v>2018</v>
      </c>
      <c r="N655">
        <v>10</v>
      </c>
    </row>
    <row r="656" spans="1:14" x14ac:dyDescent="0.3">
      <c r="A656" t="s">
        <v>665</v>
      </c>
      <c r="B656" t="s">
        <v>1664</v>
      </c>
      <c r="C656" s="3">
        <v>45221</v>
      </c>
      <c r="D656" s="3">
        <v>45566</v>
      </c>
      <c r="E656">
        <v>54</v>
      </c>
      <c r="F656" t="str">
        <f t="shared" si="10"/>
        <v>Senior</v>
      </c>
      <c r="G656" t="s">
        <v>2006</v>
      </c>
      <c r="H656" t="s">
        <v>2011</v>
      </c>
      <c r="I656" t="s">
        <v>2012</v>
      </c>
      <c r="J656" t="s">
        <v>2016</v>
      </c>
      <c r="K656" t="s">
        <v>2025</v>
      </c>
      <c r="L656">
        <v>259</v>
      </c>
      <c r="M656" t="s">
        <v>2018</v>
      </c>
      <c r="N656">
        <v>8</v>
      </c>
    </row>
    <row r="657" spans="1:14" x14ac:dyDescent="0.3">
      <c r="A657" t="s">
        <v>666</v>
      </c>
      <c r="B657" t="s">
        <v>1665</v>
      </c>
      <c r="C657" s="3">
        <v>45436</v>
      </c>
      <c r="D657" s="3">
        <v>45624</v>
      </c>
      <c r="E657">
        <v>20</v>
      </c>
      <c r="F657" t="str">
        <f t="shared" si="10"/>
        <v>Adult</v>
      </c>
      <c r="G657" t="s">
        <v>2006</v>
      </c>
      <c r="H657" t="s">
        <v>2011</v>
      </c>
      <c r="I657" t="s">
        <v>2013</v>
      </c>
      <c r="J657" s="4" t="s">
        <v>2032</v>
      </c>
      <c r="K657" t="s">
        <v>2028</v>
      </c>
      <c r="L657">
        <v>201</v>
      </c>
      <c r="M657" t="s">
        <v>2018</v>
      </c>
      <c r="N657">
        <v>2</v>
      </c>
    </row>
    <row r="658" spans="1:14" x14ac:dyDescent="0.3">
      <c r="A658" t="s">
        <v>667</v>
      </c>
      <c r="B658" t="s">
        <v>1666</v>
      </c>
      <c r="C658" s="3">
        <v>45316</v>
      </c>
      <c r="D658" s="3">
        <v>45687</v>
      </c>
      <c r="E658">
        <v>64</v>
      </c>
      <c r="F658" t="str">
        <f t="shared" si="10"/>
        <v>Senior</v>
      </c>
      <c r="G658" t="s">
        <v>2007</v>
      </c>
      <c r="H658" t="s">
        <v>2009</v>
      </c>
      <c r="I658" t="s">
        <v>2012</v>
      </c>
      <c r="J658" t="s">
        <v>2015</v>
      </c>
      <c r="K658" t="s">
        <v>2025</v>
      </c>
      <c r="L658">
        <v>138</v>
      </c>
      <c r="M658" t="s">
        <v>2018</v>
      </c>
      <c r="N658">
        <v>10</v>
      </c>
    </row>
    <row r="659" spans="1:14" x14ac:dyDescent="0.3">
      <c r="A659" t="s">
        <v>668</v>
      </c>
      <c r="B659" t="s">
        <v>1667</v>
      </c>
      <c r="C659" s="3">
        <v>45366</v>
      </c>
      <c r="D659" s="3">
        <v>45654</v>
      </c>
      <c r="E659">
        <v>50</v>
      </c>
      <c r="F659" t="str">
        <f t="shared" si="10"/>
        <v>Senior</v>
      </c>
      <c r="G659" t="s">
        <v>2007</v>
      </c>
      <c r="H659" t="s">
        <v>2009</v>
      </c>
      <c r="I659" t="s">
        <v>2012</v>
      </c>
      <c r="J659" t="s">
        <v>2014</v>
      </c>
      <c r="K659" t="s">
        <v>2025</v>
      </c>
      <c r="L659">
        <v>171</v>
      </c>
      <c r="M659" t="s">
        <v>2018</v>
      </c>
      <c r="N659">
        <v>1</v>
      </c>
    </row>
    <row r="660" spans="1:14" x14ac:dyDescent="0.3">
      <c r="A660" t="s">
        <v>669</v>
      </c>
      <c r="B660" t="s">
        <v>1668</v>
      </c>
      <c r="C660" s="3">
        <v>45044</v>
      </c>
      <c r="D660" s="3">
        <v>45460</v>
      </c>
      <c r="E660">
        <v>53</v>
      </c>
      <c r="F660" t="str">
        <f t="shared" si="10"/>
        <v>Senior</v>
      </c>
      <c r="G660" t="s">
        <v>2006</v>
      </c>
      <c r="H660" t="s">
        <v>2011</v>
      </c>
      <c r="I660" t="s">
        <v>2012</v>
      </c>
      <c r="J660" t="s">
        <v>2016</v>
      </c>
      <c r="K660" t="s">
        <v>2026</v>
      </c>
      <c r="L660">
        <v>365</v>
      </c>
      <c r="M660" t="s">
        <v>2018</v>
      </c>
      <c r="N660">
        <v>7</v>
      </c>
    </row>
    <row r="661" spans="1:14" x14ac:dyDescent="0.3">
      <c r="A661" t="s">
        <v>670</v>
      </c>
      <c r="B661" t="s">
        <v>1669</v>
      </c>
      <c r="C661" s="3">
        <v>44968</v>
      </c>
      <c r="D661" s="3">
        <v>45609</v>
      </c>
      <c r="E661">
        <v>23</v>
      </c>
      <c r="F661" t="str">
        <f t="shared" si="10"/>
        <v>Adult</v>
      </c>
      <c r="G661" t="s">
        <v>2006</v>
      </c>
      <c r="H661" t="s">
        <v>2008</v>
      </c>
      <c r="I661" t="s">
        <v>2012</v>
      </c>
      <c r="J661" t="s">
        <v>2016</v>
      </c>
      <c r="K661" t="s">
        <v>2028</v>
      </c>
      <c r="L661">
        <v>216</v>
      </c>
      <c r="M661" t="s">
        <v>2018</v>
      </c>
      <c r="N661">
        <v>3</v>
      </c>
    </row>
    <row r="662" spans="1:14" x14ac:dyDescent="0.3">
      <c r="A662" t="s">
        <v>671</v>
      </c>
      <c r="B662" t="s">
        <v>1670</v>
      </c>
      <c r="C662" s="3">
        <v>45136</v>
      </c>
      <c r="D662" s="3">
        <v>45630</v>
      </c>
      <c r="E662">
        <v>51</v>
      </c>
      <c r="F662" t="str">
        <f t="shared" si="10"/>
        <v>Senior</v>
      </c>
      <c r="G662" t="s">
        <v>2007</v>
      </c>
      <c r="H662" t="s">
        <v>2010</v>
      </c>
      <c r="I662" t="s">
        <v>2012</v>
      </c>
      <c r="J662" t="s">
        <v>2017</v>
      </c>
      <c r="K662" t="s">
        <v>2047</v>
      </c>
      <c r="L662">
        <v>195</v>
      </c>
      <c r="M662" t="s">
        <v>2018</v>
      </c>
      <c r="N662">
        <v>8</v>
      </c>
    </row>
    <row r="663" spans="1:14" x14ac:dyDescent="0.3">
      <c r="A663" t="s">
        <v>672</v>
      </c>
      <c r="B663" t="s">
        <v>1671</v>
      </c>
      <c r="C663" s="3">
        <v>45588</v>
      </c>
      <c r="D663" s="3">
        <v>45809</v>
      </c>
      <c r="E663">
        <v>31</v>
      </c>
      <c r="F663" t="str">
        <f t="shared" si="10"/>
        <v>Adult</v>
      </c>
      <c r="G663" t="s">
        <v>2006</v>
      </c>
      <c r="H663" t="s">
        <v>2008</v>
      </c>
      <c r="I663" t="s">
        <v>2012</v>
      </c>
      <c r="J663" t="s">
        <v>2015</v>
      </c>
      <c r="K663" t="s">
        <v>2027</v>
      </c>
      <c r="L663">
        <v>16</v>
      </c>
      <c r="M663" t="s">
        <v>2018</v>
      </c>
      <c r="N663">
        <v>3</v>
      </c>
    </row>
    <row r="664" spans="1:14" x14ac:dyDescent="0.3">
      <c r="A664" t="s">
        <v>673</v>
      </c>
      <c r="B664" t="s">
        <v>1672</v>
      </c>
      <c r="C664" s="3">
        <v>45344</v>
      </c>
      <c r="D664" s="3">
        <v>45654</v>
      </c>
      <c r="E664">
        <v>59</v>
      </c>
      <c r="F664" t="str">
        <f t="shared" si="10"/>
        <v>Senior</v>
      </c>
      <c r="G664" t="s">
        <v>2006</v>
      </c>
      <c r="H664" t="s">
        <v>2009</v>
      </c>
      <c r="I664" t="s">
        <v>2013</v>
      </c>
      <c r="J664" s="4" t="s">
        <v>2032</v>
      </c>
      <c r="K664" t="s">
        <v>2026</v>
      </c>
      <c r="L664">
        <v>171</v>
      </c>
      <c r="M664" t="s">
        <v>2018</v>
      </c>
      <c r="N664">
        <v>4</v>
      </c>
    </row>
    <row r="665" spans="1:14" x14ac:dyDescent="0.3">
      <c r="A665" t="s">
        <v>674</v>
      </c>
      <c r="B665" t="s">
        <v>1673</v>
      </c>
      <c r="C665" s="3">
        <v>45265</v>
      </c>
      <c r="D665" s="3">
        <v>45722</v>
      </c>
      <c r="E665">
        <v>33</v>
      </c>
      <c r="F665" t="str">
        <f t="shared" si="10"/>
        <v>Adult</v>
      </c>
      <c r="G665" t="s">
        <v>2006</v>
      </c>
      <c r="H665" t="s">
        <v>2009</v>
      </c>
      <c r="I665" t="s">
        <v>2013</v>
      </c>
      <c r="J665" s="4" t="s">
        <v>2032</v>
      </c>
      <c r="K665" t="s">
        <v>2027</v>
      </c>
      <c r="L665">
        <v>103</v>
      </c>
      <c r="M665" t="s">
        <v>2018</v>
      </c>
      <c r="N665">
        <v>3</v>
      </c>
    </row>
    <row r="666" spans="1:14" x14ac:dyDescent="0.3">
      <c r="A666" t="s">
        <v>675</v>
      </c>
      <c r="B666" t="s">
        <v>1674</v>
      </c>
      <c r="C666" s="3">
        <v>44982</v>
      </c>
      <c r="D666" s="3">
        <v>45492</v>
      </c>
      <c r="E666">
        <v>65</v>
      </c>
      <c r="F666" t="str">
        <f t="shared" si="10"/>
        <v>Senior</v>
      </c>
      <c r="G666" t="s">
        <v>2007</v>
      </c>
      <c r="H666" t="s">
        <v>2011</v>
      </c>
      <c r="I666" t="s">
        <v>2013</v>
      </c>
      <c r="J666" s="4" t="s">
        <v>2032</v>
      </c>
      <c r="K666" t="s">
        <v>2026</v>
      </c>
      <c r="L666">
        <v>333</v>
      </c>
      <c r="M666" t="s">
        <v>2018</v>
      </c>
      <c r="N666">
        <v>2</v>
      </c>
    </row>
    <row r="667" spans="1:14" x14ac:dyDescent="0.3">
      <c r="A667" t="s">
        <v>676</v>
      </c>
      <c r="B667" t="s">
        <v>1675</v>
      </c>
      <c r="C667" s="3">
        <v>45112</v>
      </c>
      <c r="D667" s="3">
        <v>45568</v>
      </c>
      <c r="E667">
        <v>59</v>
      </c>
      <c r="F667" t="str">
        <f t="shared" si="10"/>
        <v>Senior</v>
      </c>
      <c r="G667" t="s">
        <v>2007</v>
      </c>
      <c r="H667" t="s">
        <v>2009</v>
      </c>
      <c r="I667" t="s">
        <v>2012</v>
      </c>
      <c r="J667" t="s">
        <v>2015</v>
      </c>
      <c r="K667" t="s">
        <v>2027</v>
      </c>
      <c r="L667">
        <v>257</v>
      </c>
      <c r="M667" t="s">
        <v>2018</v>
      </c>
      <c r="N667">
        <v>2</v>
      </c>
    </row>
    <row r="668" spans="1:14" x14ac:dyDescent="0.3">
      <c r="A668" t="s">
        <v>677</v>
      </c>
      <c r="B668" t="s">
        <v>1676</v>
      </c>
      <c r="C668" s="3">
        <v>45111</v>
      </c>
      <c r="D668" s="3">
        <v>45483</v>
      </c>
      <c r="E668">
        <v>35</v>
      </c>
      <c r="F668" t="str">
        <f t="shared" si="10"/>
        <v>Adult</v>
      </c>
      <c r="G668" t="s">
        <v>2007</v>
      </c>
      <c r="H668" t="s">
        <v>2010</v>
      </c>
      <c r="I668" t="s">
        <v>2012</v>
      </c>
      <c r="J668" t="s">
        <v>2015</v>
      </c>
      <c r="K668" t="s">
        <v>2028</v>
      </c>
      <c r="L668">
        <v>342</v>
      </c>
      <c r="M668" t="s">
        <v>2018</v>
      </c>
      <c r="N668">
        <v>1</v>
      </c>
    </row>
    <row r="669" spans="1:14" x14ac:dyDescent="0.3">
      <c r="A669" t="s">
        <v>678</v>
      </c>
      <c r="B669" t="s">
        <v>1677</v>
      </c>
      <c r="C669" s="3">
        <v>45445</v>
      </c>
      <c r="D669" s="3">
        <v>45723</v>
      </c>
      <c r="E669">
        <v>15</v>
      </c>
      <c r="F669" t="str">
        <f t="shared" si="10"/>
        <v>Teenage</v>
      </c>
      <c r="G669" t="s">
        <v>2006</v>
      </c>
      <c r="H669" t="s">
        <v>2010</v>
      </c>
      <c r="I669" t="s">
        <v>2012</v>
      </c>
      <c r="J669" t="s">
        <v>2016</v>
      </c>
      <c r="K669" t="s">
        <v>2025</v>
      </c>
      <c r="L669">
        <v>102</v>
      </c>
      <c r="M669" t="s">
        <v>2018</v>
      </c>
      <c r="N669">
        <v>2</v>
      </c>
    </row>
    <row r="670" spans="1:14" x14ac:dyDescent="0.3">
      <c r="A670" t="s">
        <v>679</v>
      </c>
      <c r="B670" t="s">
        <v>1678</v>
      </c>
      <c r="C670" s="3">
        <v>45646</v>
      </c>
      <c r="D670" s="3">
        <v>45739</v>
      </c>
      <c r="E670">
        <v>54</v>
      </c>
      <c r="F670" t="str">
        <f t="shared" si="10"/>
        <v>Senior</v>
      </c>
      <c r="G670" t="s">
        <v>2006</v>
      </c>
      <c r="H670" t="s">
        <v>2011</v>
      </c>
      <c r="I670" t="s">
        <v>2013</v>
      </c>
      <c r="J670" s="4" t="s">
        <v>2032</v>
      </c>
      <c r="K670" t="s">
        <v>2026</v>
      </c>
      <c r="L670">
        <v>86</v>
      </c>
      <c r="M670" t="s">
        <v>2018</v>
      </c>
      <c r="N670">
        <v>8</v>
      </c>
    </row>
    <row r="671" spans="1:14" x14ac:dyDescent="0.3">
      <c r="A671" t="s">
        <v>680</v>
      </c>
      <c r="B671" t="s">
        <v>1679</v>
      </c>
      <c r="C671" s="3">
        <v>45245</v>
      </c>
      <c r="D671" s="3">
        <v>45582</v>
      </c>
      <c r="E671">
        <v>58</v>
      </c>
      <c r="F671" t="str">
        <f t="shared" si="10"/>
        <v>Senior</v>
      </c>
      <c r="G671" t="s">
        <v>2007</v>
      </c>
      <c r="H671" t="s">
        <v>2009</v>
      </c>
      <c r="I671" t="s">
        <v>2012</v>
      </c>
      <c r="J671" t="s">
        <v>2016</v>
      </c>
      <c r="K671" t="s">
        <v>2047</v>
      </c>
      <c r="L671">
        <v>243</v>
      </c>
      <c r="M671" t="s">
        <v>2018</v>
      </c>
      <c r="N671">
        <v>8</v>
      </c>
    </row>
    <row r="672" spans="1:14" x14ac:dyDescent="0.3">
      <c r="A672" t="s">
        <v>681</v>
      </c>
      <c r="B672" t="s">
        <v>1680</v>
      </c>
      <c r="C672" s="3">
        <v>45279</v>
      </c>
      <c r="D672" s="3">
        <v>45647</v>
      </c>
      <c r="E672">
        <v>33</v>
      </c>
      <c r="F672" t="str">
        <f t="shared" si="10"/>
        <v>Adult</v>
      </c>
      <c r="G672" t="s">
        <v>2006</v>
      </c>
      <c r="H672" t="s">
        <v>2008</v>
      </c>
      <c r="I672" t="s">
        <v>2013</v>
      </c>
      <c r="J672" s="4" t="s">
        <v>2032</v>
      </c>
      <c r="K672" t="s">
        <v>2027</v>
      </c>
      <c r="L672">
        <v>178</v>
      </c>
      <c r="M672" t="s">
        <v>2019</v>
      </c>
      <c r="N672">
        <v>3</v>
      </c>
    </row>
    <row r="673" spans="1:14" x14ac:dyDescent="0.3">
      <c r="A673" t="s">
        <v>682</v>
      </c>
      <c r="B673" t="s">
        <v>1681</v>
      </c>
      <c r="C673" s="3">
        <v>45140</v>
      </c>
      <c r="D673" s="3">
        <v>45810</v>
      </c>
      <c r="E673">
        <v>29</v>
      </c>
      <c r="F673" t="str">
        <f t="shared" si="10"/>
        <v>Adult</v>
      </c>
      <c r="G673" t="s">
        <v>2006</v>
      </c>
      <c r="H673" t="s">
        <v>2010</v>
      </c>
      <c r="I673" t="s">
        <v>2012</v>
      </c>
      <c r="J673" t="s">
        <v>2014</v>
      </c>
      <c r="K673" t="s">
        <v>2028</v>
      </c>
      <c r="L673">
        <v>15</v>
      </c>
      <c r="M673" t="s">
        <v>2018</v>
      </c>
      <c r="N673">
        <v>8</v>
      </c>
    </row>
    <row r="674" spans="1:14" x14ac:dyDescent="0.3">
      <c r="A674" t="s">
        <v>683</v>
      </c>
      <c r="B674" t="s">
        <v>1682</v>
      </c>
      <c r="C674" s="3">
        <v>44859</v>
      </c>
      <c r="D674" s="3">
        <v>45514</v>
      </c>
      <c r="E674">
        <v>46</v>
      </c>
      <c r="F674" t="str">
        <f t="shared" si="10"/>
        <v>Senior</v>
      </c>
      <c r="G674" t="s">
        <v>2007</v>
      </c>
      <c r="H674" t="s">
        <v>2009</v>
      </c>
      <c r="I674" t="s">
        <v>2012</v>
      </c>
      <c r="J674" t="s">
        <v>2016</v>
      </c>
      <c r="K674" t="s">
        <v>2027</v>
      </c>
      <c r="L674">
        <v>311</v>
      </c>
      <c r="M674" t="s">
        <v>2018</v>
      </c>
      <c r="N674">
        <v>7</v>
      </c>
    </row>
    <row r="675" spans="1:14" x14ac:dyDescent="0.3">
      <c r="A675" t="s">
        <v>684</v>
      </c>
      <c r="B675" t="s">
        <v>1683</v>
      </c>
      <c r="C675" s="3">
        <v>45145</v>
      </c>
      <c r="D675" s="3">
        <v>45625</v>
      </c>
      <c r="E675">
        <v>38</v>
      </c>
      <c r="F675" t="str">
        <f t="shared" si="10"/>
        <v>Adult</v>
      </c>
      <c r="G675" t="s">
        <v>2006</v>
      </c>
      <c r="H675" t="s">
        <v>2009</v>
      </c>
      <c r="I675" t="s">
        <v>2012</v>
      </c>
      <c r="J675" t="s">
        <v>2017</v>
      </c>
      <c r="K675" t="s">
        <v>2026</v>
      </c>
      <c r="L675">
        <v>200</v>
      </c>
      <c r="M675" t="s">
        <v>2018</v>
      </c>
      <c r="N675">
        <v>8</v>
      </c>
    </row>
    <row r="676" spans="1:14" x14ac:dyDescent="0.3">
      <c r="A676" t="s">
        <v>685</v>
      </c>
      <c r="B676" t="s">
        <v>1684</v>
      </c>
      <c r="C676" s="3">
        <v>45486</v>
      </c>
      <c r="D676" s="3">
        <v>45660</v>
      </c>
      <c r="E676">
        <v>16</v>
      </c>
      <c r="F676" t="str">
        <f t="shared" si="10"/>
        <v>Teenage</v>
      </c>
      <c r="G676" t="s">
        <v>2006</v>
      </c>
      <c r="H676" t="s">
        <v>2011</v>
      </c>
      <c r="I676" t="s">
        <v>2012</v>
      </c>
      <c r="J676" t="s">
        <v>2015</v>
      </c>
      <c r="K676" t="s">
        <v>2027</v>
      </c>
      <c r="L676">
        <v>165</v>
      </c>
      <c r="M676" t="s">
        <v>2018</v>
      </c>
      <c r="N676">
        <v>2</v>
      </c>
    </row>
    <row r="677" spans="1:14" x14ac:dyDescent="0.3">
      <c r="A677" t="s">
        <v>686</v>
      </c>
      <c r="B677" t="s">
        <v>1685</v>
      </c>
      <c r="C677" s="3">
        <v>45347</v>
      </c>
      <c r="D677" s="3">
        <v>45820</v>
      </c>
      <c r="E677">
        <v>19</v>
      </c>
      <c r="F677" t="str">
        <f t="shared" si="10"/>
        <v>Adult</v>
      </c>
      <c r="G677" t="s">
        <v>2007</v>
      </c>
      <c r="H677" t="s">
        <v>2009</v>
      </c>
      <c r="I677" t="s">
        <v>2012</v>
      </c>
      <c r="J677" t="s">
        <v>2014</v>
      </c>
      <c r="K677" t="s">
        <v>2027</v>
      </c>
      <c r="L677">
        <v>5</v>
      </c>
      <c r="M677" t="s">
        <v>2018</v>
      </c>
      <c r="N677">
        <v>7</v>
      </c>
    </row>
    <row r="678" spans="1:14" x14ac:dyDescent="0.3">
      <c r="A678" t="s">
        <v>687</v>
      </c>
      <c r="B678" t="s">
        <v>1686</v>
      </c>
      <c r="C678" s="3">
        <v>45125</v>
      </c>
      <c r="D678" s="3">
        <v>45725</v>
      </c>
      <c r="E678">
        <v>27</v>
      </c>
      <c r="F678" t="str">
        <f t="shared" si="10"/>
        <v>Adult</v>
      </c>
      <c r="G678" t="s">
        <v>2006</v>
      </c>
      <c r="H678" t="s">
        <v>2009</v>
      </c>
      <c r="I678" t="s">
        <v>2012</v>
      </c>
      <c r="J678" t="s">
        <v>2015</v>
      </c>
      <c r="K678" t="s">
        <v>2027</v>
      </c>
      <c r="L678">
        <v>100</v>
      </c>
      <c r="M678" t="s">
        <v>2018</v>
      </c>
      <c r="N678">
        <v>8</v>
      </c>
    </row>
    <row r="679" spans="1:14" x14ac:dyDescent="0.3">
      <c r="A679" t="s">
        <v>688</v>
      </c>
      <c r="B679" t="s">
        <v>1687</v>
      </c>
      <c r="C679" s="3">
        <v>44826</v>
      </c>
      <c r="D679" s="3">
        <v>45457</v>
      </c>
      <c r="E679">
        <v>37</v>
      </c>
      <c r="F679" t="str">
        <f t="shared" si="10"/>
        <v>Adult</v>
      </c>
      <c r="G679" t="s">
        <v>2007</v>
      </c>
      <c r="H679" t="s">
        <v>2008</v>
      </c>
      <c r="I679" t="s">
        <v>2013</v>
      </c>
      <c r="J679" s="4" t="s">
        <v>2032</v>
      </c>
      <c r="K679" t="s">
        <v>2027</v>
      </c>
      <c r="L679">
        <v>368</v>
      </c>
      <c r="M679" t="s">
        <v>2018</v>
      </c>
      <c r="N679">
        <v>5</v>
      </c>
    </row>
    <row r="680" spans="1:14" x14ac:dyDescent="0.3">
      <c r="A680" t="s">
        <v>689</v>
      </c>
      <c r="B680" t="s">
        <v>1688</v>
      </c>
      <c r="C680" s="3">
        <v>45167</v>
      </c>
      <c r="D680" s="3">
        <v>45793</v>
      </c>
      <c r="E680">
        <v>29</v>
      </c>
      <c r="F680" t="str">
        <f t="shared" si="10"/>
        <v>Adult</v>
      </c>
      <c r="G680" t="s">
        <v>2006</v>
      </c>
      <c r="H680" t="s">
        <v>2009</v>
      </c>
      <c r="I680" t="s">
        <v>2012</v>
      </c>
      <c r="J680" t="s">
        <v>2017</v>
      </c>
      <c r="K680" t="s">
        <v>2027</v>
      </c>
      <c r="L680">
        <v>32</v>
      </c>
      <c r="M680" t="s">
        <v>2018</v>
      </c>
      <c r="N680">
        <v>10</v>
      </c>
    </row>
    <row r="681" spans="1:14" x14ac:dyDescent="0.3">
      <c r="A681" t="s">
        <v>690</v>
      </c>
      <c r="B681" t="s">
        <v>1689</v>
      </c>
      <c r="C681" s="3">
        <v>45339</v>
      </c>
      <c r="D681" s="3">
        <v>45807</v>
      </c>
      <c r="E681">
        <v>61</v>
      </c>
      <c r="F681" t="str">
        <f t="shared" si="10"/>
        <v>Senior</v>
      </c>
      <c r="G681" t="s">
        <v>2007</v>
      </c>
      <c r="H681" t="s">
        <v>2009</v>
      </c>
      <c r="I681" t="s">
        <v>2012</v>
      </c>
      <c r="J681" t="s">
        <v>2014</v>
      </c>
      <c r="K681" t="s">
        <v>2047</v>
      </c>
      <c r="L681">
        <v>18</v>
      </c>
      <c r="M681" t="s">
        <v>2018</v>
      </c>
      <c r="N681">
        <v>7</v>
      </c>
    </row>
    <row r="682" spans="1:14" x14ac:dyDescent="0.3">
      <c r="A682" t="s">
        <v>691</v>
      </c>
      <c r="B682" t="s">
        <v>1690</v>
      </c>
      <c r="C682" s="3">
        <v>45499</v>
      </c>
      <c r="D682" s="3">
        <v>45801</v>
      </c>
      <c r="E682">
        <v>80</v>
      </c>
      <c r="F682" t="str">
        <f t="shared" si="10"/>
        <v>Senior</v>
      </c>
      <c r="G682" t="s">
        <v>2006</v>
      </c>
      <c r="H682" t="s">
        <v>2008</v>
      </c>
      <c r="I682" t="s">
        <v>2012</v>
      </c>
      <c r="J682" t="s">
        <v>2016</v>
      </c>
      <c r="K682" t="s">
        <v>2025</v>
      </c>
      <c r="L682">
        <v>24</v>
      </c>
      <c r="M682" t="s">
        <v>2018</v>
      </c>
      <c r="N682">
        <v>10</v>
      </c>
    </row>
    <row r="683" spans="1:14" x14ac:dyDescent="0.3">
      <c r="A683" t="s">
        <v>692</v>
      </c>
      <c r="B683" t="s">
        <v>1691</v>
      </c>
      <c r="C683" s="3">
        <v>45185</v>
      </c>
      <c r="D683" s="3">
        <v>45476</v>
      </c>
      <c r="E683">
        <v>32</v>
      </c>
      <c r="F683" t="str">
        <f t="shared" si="10"/>
        <v>Adult</v>
      </c>
      <c r="G683" t="s">
        <v>2006</v>
      </c>
      <c r="H683" t="s">
        <v>2011</v>
      </c>
      <c r="I683" t="s">
        <v>2013</v>
      </c>
      <c r="J683" s="4" t="s">
        <v>2032</v>
      </c>
      <c r="K683" t="s">
        <v>2025</v>
      </c>
      <c r="L683">
        <v>349</v>
      </c>
      <c r="M683" t="s">
        <v>2019</v>
      </c>
      <c r="N683">
        <v>7</v>
      </c>
    </row>
    <row r="684" spans="1:14" x14ac:dyDescent="0.3">
      <c r="A684" t="s">
        <v>693</v>
      </c>
      <c r="B684" t="s">
        <v>1692</v>
      </c>
      <c r="C684" s="3">
        <v>45199</v>
      </c>
      <c r="D684" s="3">
        <v>45731</v>
      </c>
      <c r="E684">
        <v>29</v>
      </c>
      <c r="F684" t="str">
        <f t="shared" si="10"/>
        <v>Adult</v>
      </c>
      <c r="G684" t="s">
        <v>2006</v>
      </c>
      <c r="H684" t="s">
        <v>2009</v>
      </c>
      <c r="I684" t="s">
        <v>2013</v>
      </c>
      <c r="J684" s="4" t="s">
        <v>2032</v>
      </c>
      <c r="K684" t="s">
        <v>2025</v>
      </c>
      <c r="L684">
        <v>94</v>
      </c>
      <c r="M684" t="s">
        <v>2018</v>
      </c>
      <c r="N684">
        <v>4</v>
      </c>
    </row>
    <row r="685" spans="1:14" x14ac:dyDescent="0.3">
      <c r="A685" t="s">
        <v>694</v>
      </c>
      <c r="B685" t="s">
        <v>1693</v>
      </c>
      <c r="C685" s="3">
        <v>45243</v>
      </c>
      <c r="D685" s="3">
        <v>45812</v>
      </c>
      <c r="E685">
        <v>33</v>
      </c>
      <c r="F685" t="str">
        <f t="shared" si="10"/>
        <v>Adult</v>
      </c>
      <c r="G685" t="s">
        <v>2006</v>
      </c>
      <c r="H685" t="s">
        <v>2009</v>
      </c>
      <c r="I685" t="s">
        <v>2012</v>
      </c>
      <c r="J685" t="s">
        <v>2014</v>
      </c>
      <c r="K685" t="s">
        <v>2025</v>
      </c>
      <c r="L685">
        <v>13</v>
      </c>
      <c r="M685" t="s">
        <v>2019</v>
      </c>
      <c r="N685">
        <v>8</v>
      </c>
    </row>
    <row r="686" spans="1:14" x14ac:dyDescent="0.3">
      <c r="A686" t="s">
        <v>695</v>
      </c>
      <c r="B686" t="s">
        <v>1694</v>
      </c>
      <c r="C686" s="3">
        <v>45566</v>
      </c>
      <c r="D686" s="3">
        <v>45808</v>
      </c>
      <c r="E686">
        <v>27</v>
      </c>
      <c r="F686" t="str">
        <f t="shared" si="10"/>
        <v>Adult</v>
      </c>
      <c r="G686" t="s">
        <v>2006</v>
      </c>
      <c r="H686" t="s">
        <v>2011</v>
      </c>
      <c r="I686" t="s">
        <v>2012</v>
      </c>
      <c r="J686" t="s">
        <v>2015</v>
      </c>
      <c r="K686" t="s">
        <v>2025</v>
      </c>
      <c r="L686">
        <v>17</v>
      </c>
      <c r="M686" t="s">
        <v>2018</v>
      </c>
      <c r="N686">
        <v>5</v>
      </c>
    </row>
    <row r="687" spans="1:14" x14ac:dyDescent="0.3">
      <c r="A687" t="s">
        <v>696</v>
      </c>
      <c r="B687" t="s">
        <v>1695</v>
      </c>
      <c r="C687" s="3">
        <v>44920</v>
      </c>
      <c r="D687" s="3">
        <v>45572</v>
      </c>
      <c r="E687">
        <v>44</v>
      </c>
      <c r="F687" t="str">
        <f t="shared" si="10"/>
        <v>Adult</v>
      </c>
      <c r="G687" t="s">
        <v>2007</v>
      </c>
      <c r="H687" t="s">
        <v>2008</v>
      </c>
      <c r="I687" t="s">
        <v>2012</v>
      </c>
      <c r="J687" t="s">
        <v>2014</v>
      </c>
      <c r="K687" t="s">
        <v>2028</v>
      </c>
      <c r="L687">
        <v>253</v>
      </c>
      <c r="M687" t="s">
        <v>2018</v>
      </c>
      <c r="N687">
        <v>9</v>
      </c>
    </row>
    <row r="688" spans="1:14" x14ac:dyDescent="0.3">
      <c r="A688" t="s">
        <v>697</v>
      </c>
      <c r="B688" t="s">
        <v>1696</v>
      </c>
      <c r="C688" s="3">
        <v>45301</v>
      </c>
      <c r="D688" s="3">
        <v>45471</v>
      </c>
      <c r="E688">
        <v>45</v>
      </c>
      <c r="F688" t="str">
        <f t="shared" si="10"/>
        <v>Senior</v>
      </c>
      <c r="G688" t="s">
        <v>2007</v>
      </c>
      <c r="H688" t="s">
        <v>2010</v>
      </c>
      <c r="I688" t="s">
        <v>2012</v>
      </c>
      <c r="J688" t="s">
        <v>2016</v>
      </c>
      <c r="K688" t="s">
        <v>2025</v>
      </c>
      <c r="L688">
        <v>354</v>
      </c>
      <c r="M688" t="s">
        <v>2019</v>
      </c>
      <c r="N688">
        <v>8</v>
      </c>
    </row>
    <row r="689" spans="1:14" x14ac:dyDescent="0.3">
      <c r="A689" t="s">
        <v>698</v>
      </c>
      <c r="B689" t="s">
        <v>1697</v>
      </c>
      <c r="C689" s="3">
        <v>45392</v>
      </c>
      <c r="D689" s="3">
        <v>45675</v>
      </c>
      <c r="E689">
        <v>24</v>
      </c>
      <c r="F689" t="str">
        <f t="shared" si="10"/>
        <v>Adult</v>
      </c>
      <c r="G689" t="s">
        <v>2006</v>
      </c>
      <c r="H689" t="s">
        <v>2010</v>
      </c>
      <c r="I689" t="s">
        <v>2012</v>
      </c>
      <c r="J689" t="s">
        <v>2017</v>
      </c>
      <c r="K689" t="s">
        <v>2027</v>
      </c>
      <c r="L689">
        <v>150</v>
      </c>
      <c r="M689" t="s">
        <v>2018</v>
      </c>
      <c r="N689">
        <v>2</v>
      </c>
    </row>
    <row r="690" spans="1:14" x14ac:dyDescent="0.3">
      <c r="A690" t="s">
        <v>699</v>
      </c>
      <c r="B690" t="s">
        <v>1698</v>
      </c>
      <c r="C690" s="3">
        <v>45623</v>
      </c>
      <c r="D690" s="3">
        <v>45808</v>
      </c>
      <c r="E690">
        <v>62</v>
      </c>
      <c r="F690" t="str">
        <f t="shared" si="10"/>
        <v>Senior</v>
      </c>
      <c r="G690" t="s">
        <v>2007</v>
      </c>
      <c r="H690" t="s">
        <v>2010</v>
      </c>
      <c r="I690" t="s">
        <v>2012</v>
      </c>
      <c r="J690" t="s">
        <v>2014</v>
      </c>
      <c r="K690" t="s">
        <v>2025</v>
      </c>
      <c r="L690">
        <v>17</v>
      </c>
      <c r="M690" t="s">
        <v>2018</v>
      </c>
      <c r="N690">
        <v>4</v>
      </c>
    </row>
    <row r="691" spans="1:14" x14ac:dyDescent="0.3">
      <c r="A691" t="s">
        <v>700</v>
      </c>
      <c r="B691" t="s">
        <v>1699</v>
      </c>
      <c r="C691" s="3">
        <v>44998</v>
      </c>
      <c r="D691" s="3">
        <v>45596</v>
      </c>
      <c r="E691">
        <v>21</v>
      </c>
      <c r="F691" t="str">
        <f t="shared" si="10"/>
        <v>Adult</v>
      </c>
      <c r="G691" t="s">
        <v>2006</v>
      </c>
      <c r="H691" t="s">
        <v>2009</v>
      </c>
      <c r="I691" t="s">
        <v>2013</v>
      </c>
      <c r="J691" s="4" t="s">
        <v>2032</v>
      </c>
      <c r="K691" t="s">
        <v>2028</v>
      </c>
      <c r="L691">
        <v>229</v>
      </c>
      <c r="M691" t="s">
        <v>2018</v>
      </c>
      <c r="N691">
        <v>6</v>
      </c>
    </row>
    <row r="692" spans="1:14" x14ac:dyDescent="0.3">
      <c r="A692" t="s">
        <v>701</v>
      </c>
      <c r="B692" t="s">
        <v>1700</v>
      </c>
      <c r="C692" s="3">
        <v>45235</v>
      </c>
      <c r="D692" s="3">
        <v>45637</v>
      </c>
      <c r="E692">
        <v>15</v>
      </c>
      <c r="F692" t="str">
        <f t="shared" si="10"/>
        <v>Teenage</v>
      </c>
      <c r="G692" t="s">
        <v>2006</v>
      </c>
      <c r="H692" t="s">
        <v>2010</v>
      </c>
      <c r="I692" t="s">
        <v>2012</v>
      </c>
      <c r="J692" t="s">
        <v>2015</v>
      </c>
      <c r="K692" t="s">
        <v>2047</v>
      </c>
      <c r="L692">
        <v>188</v>
      </c>
      <c r="M692" t="s">
        <v>2018</v>
      </c>
      <c r="N692">
        <v>10</v>
      </c>
    </row>
    <row r="693" spans="1:14" x14ac:dyDescent="0.3">
      <c r="A693" t="s">
        <v>702</v>
      </c>
      <c r="B693" t="s">
        <v>1701</v>
      </c>
      <c r="C693" s="3">
        <v>45175</v>
      </c>
      <c r="D693" s="3">
        <v>45682</v>
      </c>
      <c r="E693">
        <v>45</v>
      </c>
      <c r="F693" t="str">
        <f t="shared" si="10"/>
        <v>Senior</v>
      </c>
      <c r="G693" t="s">
        <v>2006</v>
      </c>
      <c r="H693" t="s">
        <v>2011</v>
      </c>
      <c r="I693" t="s">
        <v>2012</v>
      </c>
      <c r="J693" t="s">
        <v>2017</v>
      </c>
      <c r="K693" t="s">
        <v>2028</v>
      </c>
      <c r="L693">
        <v>143</v>
      </c>
      <c r="M693" t="s">
        <v>2018</v>
      </c>
      <c r="N693">
        <v>7</v>
      </c>
    </row>
    <row r="694" spans="1:14" x14ac:dyDescent="0.3">
      <c r="A694" t="s">
        <v>703</v>
      </c>
      <c r="B694" t="s">
        <v>1702</v>
      </c>
      <c r="C694" s="3">
        <v>45460</v>
      </c>
      <c r="D694" s="3">
        <v>45690</v>
      </c>
      <c r="E694">
        <v>31</v>
      </c>
      <c r="F694" t="str">
        <f t="shared" si="10"/>
        <v>Adult</v>
      </c>
      <c r="G694" t="s">
        <v>2006</v>
      </c>
      <c r="H694" t="s">
        <v>2011</v>
      </c>
      <c r="I694" t="s">
        <v>2013</v>
      </c>
      <c r="J694" s="4" t="s">
        <v>2032</v>
      </c>
      <c r="K694" t="s">
        <v>2028</v>
      </c>
      <c r="L694">
        <v>135</v>
      </c>
      <c r="M694" t="s">
        <v>2019</v>
      </c>
      <c r="N694">
        <v>1</v>
      </c>
    </row>
    <row r="695" spans="1:14" x14ac:dyDescent="0.3">
      <c r="A695" t="s">
        <v>704</v>
      </c>
      <c r="B695" t="s">
        <v>1703</v>
      </c>
      <c r="C695" s="3">
        <v>44914</v>
      </c>
      <c r="D695" s="3">
        <v>45518</v>
      </c>
      <c r="E695">
        <v>34</v>
      </c>
      <c r="F695" t="str">
        <f t="shared" si="10"/>
        <v>Adult</v>
      </c>
      <c r="G695" t="s">
        <v>2007</v>
      </c>
      <c r="H695" t="s">
        <v>2009</v>
      </c>
      <c r="I695" t="s">
        <v>2012</v>
      </c>
      <c r="J695" t="s">
        <v>2014</v>
      </c>
      <c r="K695" t="s">
        <v>2028</v>
      </c>
      <c r="L695">
        <v>307</v>
      </c>
      <c r="M695" t="s">
        <v>2019</v>
      </c>
      <c r="N695">
        <v>1</v>
      </c>
    </row>
    <row r="696" spans="1:14" x14ac:dyDescent="0.3">
      <c r="A696" t="s">
        <v>705</v>
      </c>
      <c r="B696" t="s">
        <v>1704</v>
      </c>
      <c r="C696" s="3">
        <v>45050</v>
      </c>
      <c r="D696" s="3">
        <v>45700</v>
      </c>
      <c r="E696">
        <v>33</v>
      </c>
      <c r="F696" t="str">
        <f t="shared" si="10"/>
        <v>Adult</v>
      </c>
      <c r="G696" t="s">
        <v>2006</v>
      </c>
      <c r="H696" t="s">
        <v>2008</v>
      </c>
      <c r="I696" t="s">
        <v>2013</v>
      </c>
      <c r="J696" s="4" t="s">
        <v>2032</v>
      </c>
      <c r="K696" t="s">
        <v>2028</v>
      </c>
      <c r="L696">
        <v>125</v>
      </c>
      <c r="M696" t="s">
        <v>2019</v>
      </c>
      <c r="N696">
        <v>1</v>
      </c>
    </row>
    <row r="697" spans="1:14" x14ac:dyDescent="0.3">
      <c r="A697" t="s">
        <v>706</v>
      </c>
      <c r="B697" t="s">
        <v>1705</v>
      </c>
      <c r="C697" s="3">
        <v>45303</v>
      </c>
      <c r="D697" s="3">
        <v>45492</v>
      </c>
      <c r="E697">
        <v>24</v>
      </c>
      <c r="F697" t="str">
        <f t="shared" si="10"/>
        <v>Adult</v>
      </c>
      <c r="G697" t="s">
        <v>2007</v>
      </c>
      <c r="H697" t="s">
        <v>2010</v>
      </c>
      <c r="I697" t="s">
        <v>2012</v>
      </c>
      <c r="J697" t="s">
        <v>2014</v>
      </c>
      <c r="K697" t="s">
        <v>2027</v>
      </c>
      <c r="L697">
        <v>333</v>
      </c>
      <c r="M697" t="s">
        <v>2018</v>
      </c>
      <c r="N697">
        <v>1</v>
      </c>
    </row>
    <row r="698" spans="1:14" x14ac:dyDescent="0.3">
      <c r="A698" t="s">
        <v>707</v>
      </c>
      <c r="B698" t="s">
        <v>1706</v>
      </c>
      <c r="C698" s="3">
        <v>45514</v>
      </c>
      <c r="D698" s="3">
        <v>45731</v>
      </c>
      <c r="E698">
        <v>13</v>
      </c>
      <c r="F698" t="str">
        <f t="shared" si="10"/>
        <v>Teenage</v>
      </c>
      <c r="G698" t="s">
        <v>2006</v>
      </c>
      <c r="H698" t="s">
        <v>2008</v>
      </c>
      <c r="I698" t="s">
        <v>2013</v>
      </c>
      <c r="J698" s="4" t="s">
        <v>2032</v>
      </c>
      <c r="K698" t="s">
        <v>2028</v>
      </c>
      <c r="L698">
        <v>94</v>
      </c>
      <c r="M698" t="s">
        <v>2018</v>
      </c>
      <c r="N698">
        <v>5</v>
      </c>
    </row>
    <row r="699" spans="1:14" x14ac:dyDescent="0.3">
      <c r="A699" t="s">
        <v>708</v>
      </c>
      <c r="B699" t="s">
        <v>1707</v>
      </c>
      <c r="C699" s="3">
        <v>45212</v>
      </c>
      <c r="D699" s="3">
        <v>45720</v>
      </c>
      <c r="E699">
        <v>37</v>
      </c>
      <c r="F699" t="str">
        <f t="shared" si="10"/>
        <v>Adult</v>
      </c>
      <c r="G699" t="s">
        <v>2006</v>
      </c>
      <c r="H699" t="s">
        <v>2008</v>
      </c>
      <c r="I699" t="s">
        <v>2012</v>
      </c>
      <c r="J699" t="s">
        <v>2014</v>
      </c>
      <c r="K699" t="s">
        <v>2026</v>
      </c>
      <c r="L699">
        <v>105</v>
      </c>
      <c r="M699" t="s">
        <v>2018</v>
      </c>
      <c r="N699">
        <v>1</v>
      </c>
    </row>
    <row r="700" spans="1:14" x14ac:dyDescent="0.3">
      <c r="A700" t="s">
        <v>709</v>
      </c>
      <c r="B700" t="s">
        <v>1708</v>
      </c>
      <c r="C700" s="3">
        <v>45089</v>
      </c>
      <c r="D700" s="3">
        <v>45493</v>
      </c>
      <c r="E700">
        <v>36</v>
      </c>
      <c r="F700" t="str">
        <f t="shared" si="10"/>
        <v>Adult</v>
      </c>
      <c r="G700" t="s">
        <v>2006</v>
      </c>
      <c r="H700" t="s">
        <v>2009</v>
      </c>
      <c r="I700" t="s">
        <v>2012</v>
      </c>
      <c r="J700" t="s">
        <v>2015</v>
      </c>
      <c r="K700" t="s">
        <v>2027</v>
      </c>
      <c r="L700">
        <v>332</v>
      </c>
      <c r="M700" t="s">
        <v>2018</v>
      </c>
      <c r="N700">
        <v>4</v>
      </c>
    </row>
    <row r="701" spans="1:14" x14ac:dyDescent="0.3">
      <c r="A701" t="s">
        <v>710</v>
      </c>
      <c r="B701" t="s">
        <v>1709</v>
      </c>
      <c r="C701" s="3">
        <v>45167</v>
      </c>
      <c r="D701" s="3">
        <v>45595</v>
      </c>
      <c r="E701">
        <v>31</v>
      </c>
      <c r="F701" t="str">
        <f t="shared" si="10"/>
        <v>Adult</v>
      </c>
      <c r="G701" t="s">
        <v>2006</v>
      </c>
      <c r="H701" t="s">
        <v>2011</v>
      </c>
      <c r="I701" t="s">
        <v>2013</v>
      </c>
      <c r="J701" s="4" t="s">
        <v>2032</v>
      </c>
      <c r="K701" t="s">
        <v>2025</v>
      </c>
      <c r="L701">
        <v>230</v>
      </c>
      <c r="M701" t="s">
        <v>2018</v>
      </c>
      <c r="N701">
        <v>9</v>
      </c>
    </row>
    <row r="702" spans="1:14" x14ac:dyDescent="0.3">
      <c r="A702" t="s">
        <v>711</v>
      </c>
      <c r="B702" t="s">
        <v>1710</v>
      </c>
      <c r="C702" s="3">
        <v>45028</v>
      </c>
      <c r="D702" s="3">
        <v>45570</v>
      </c>
      <c r="E702">
        <v>53</v>
      </c>
      <c r="F702" t="str">
        <f t="shared" si="10"/>
        <v>Senior</v>
      </c>
      <c r="G702" t="s">
        <v>2006</v>
      </c>
      <c r="H702" t="s">
        <v>2009</v>
      </c>
      <c r="I702" t="s">
        <v>2012</v>
      </c>
      <c r="J702" t="s">
        <v>2016</v>
      </c>
      <c r="K702" t="s">
        <v>2027</v>
      </c>
      <c r="L702">
        <v>255</v>
      </c>
      <c r="M702" t="s">
        <v>2018</v>
      </c>
      <c r="N702">
        <v>8</v>
      </c>
    </row>
    <row r="703" spans="1:14" x14ac:dyDescent="0.3">
      <c r="A703" t="s">
        <v>712</v>
      </c>
      <c r="B703" t="s">
        <v>1711</v>
      </c>
      <c r="C703" s="3">
        <v>45055</v>
      </c>
      <c r="D703" s="3">
        <v>45480</v>
      </c>
      <c r="E703">
        <v>73</v>
      </c>
      <c r="F703" t="str">
        <f t="shared" si="10"/>
        <v>Senior</v>
      </c>
      <c r="G703" t="s">
        <v>2007</v>
      </c>
      <c r="H703" t="s">
        <v>2008</v>
      </c>
      <c r="I703" t="s">
        <v>2013</v>
      </c>
      <c r="J703" s="4" t="s">
        <v>2032</v>
      </c>
      <c r="K703" t="s">
        <v>2026</v>
      </c>
      <c r="L703">
        <v>345</v>
      </c>
      <c r="M703" t="s">
        <v>2018</v>
      </c>
      <c r="N703">
        <v>9</v>
      </c>
    </row>
    <row r="704" spans="1:14" x14ac:dyDescent="0.3">
      <c r="A704" t="s">
        <v>713</v>
      </c>
      <c r="B704" t="s">
        <v>1712</v>
      </c>
      <c r="C704" s="3">
        <v>45421</v>
      </c>
      <c r="D704" s="3">
        <v>45750</v>
      </c>
      <c r="E704">
        <v>28</v>
      </c>
      <c r="F704" t="str">
        <f t="shared" si="10"/>
        <v>Adult</v>
      </c>
      <c r="G704" t="s">
        <v>2006</v>
      </c>
      <c r="H704" t="s">
        <v>2011</v>
      </c>
      <c r="I704" t="s">
        <v>2013</v>
      </c>
      <c r="J704" s="4" t="s">
        <v>2032</v>
      </c>
      <c r="K704" t="s">
        <v>2025</v>
      </c>
      <c r="L704">
        <v>75</v>
      </c>
      <c r="M704" t="s">
        <v>2018</v>
      </c>
      <c r="N704">
        <v>3</v>
      </c>
    </row>
    <row r="705" spans="1:14" x14ac:dyDescent="0.3">
      <c r="A705" t="s">
        <v>714</v>
      </c>
      <c r="B705" t="s">
        <v>1713</v>
      </c>
      <c r="C705" s="3">
        <v>45431</v>
      </c>
      <c r="D705" s="3">
        <v>45615</v>
      </c>
      <c r="E705">
        <v>40</v>
      </c>
      <c r="F705" t="str">
        <f t="shared" si="10"/>
        <v>Adult</v>
      </c>
      <c r="G705" t="s">
        <v>2006</v>
      </c>
      <c r="H705" t="s">
        <v>2008</v>
      </c>
      <c r="I705" t="s">
        <v>2012</v>
      </c>
      <c r="J705" t="s">
        <v>2014</v>
      </c>
      <c r="K705" t="s">
        <v>2026</v>
      </c>
      <c r="L705">
        <v>210</v>
      </c>
      <c r="M705" t="s">
        <v>2018</v>
      </c>
      <c r="N705">
        <v>9</v>
      </c>
    </row>
    <row r="706" spans="1:14" x14ac:dyDescent="0.3">
      <c r="A706" t="s">
        <v>715</v>
      </c>
      <c r="B706" t="s">
        <v>1714</v>
      </c>
      <c r="C706" s="3">
        <v>45009</v>
      </c>
      <c r="D706" s="3">
        <v>45612</v>
      </c>
      <c r="E706">
        <v>40</v>
      </c>
      <c r="F706" t="str">
        <f t="shared" si="10"/>
        <v>Adult</v>
      </c>
      <c r="G706" t="s">
        <v>2007</v>
      </c>
      <c r="H706" t="s">
        <v>2010</v>
      </c>
      <c r="I706" t="s">
        <v>2013</v>
      </c>
      <c r="J706" s="4" t="s">
        <v>2032</v>
      </c>
      <c r="K706" t="s">
        <v>2026</v>
      </c>
      <c r="L706">
        <v>213</v>
      </c>
      <c r="M706" t="s">
        <v>2018</v>
      </c>
      <c r="N706">
        <v>4</v>
      </c>
    </row>
    <row r="707" spans="1:14" x14ac:dyDescent="0.3">
      <c r="A707" t="s">
        <v>716</v>
      </c>
      <c r="B707" t="s">
        <v>1715</v>
      </c>
      <c r="C707" s="3">
        <v>45688</v>
      </c>
      <c r="D707" s="3">
        <v>45799</v>
      </c>
      <c r="E707">
        <v>77</v>
      </c>
      <c r="F707" t="str">
        <f t="shared" ref="F707:F770" si="11">IF(E707&gt;=45,"Senior",IF(E707&gt;=18,"Adult","Teenage"))</f>
        <v>Senior</v>
      </c>
      <c r="G707" t="s">
        <v>2006</v>
      </c>
      <c r="H707" t="s">
        <v>2011</v>
      </c>
      <c r="I707" t="s">
        <v>2013</v>
      </c>
      <c r="J707" s="4" t="s">
        <v>2032</v>
      </c>
      <c r="K707" t="s">
        <v>2027</v>
      </c>
      <c r="L707">
        <v>26</v>
      </c>
      <c r="M707" t="s">
        <v>2018</v>
      </c>
      <c r="N707">
        <v>10</v>
      </c>
    </row>
    <row r="708" spans="1:14" x14ac:dyDescent="0.3">
      <c r="A708" t="s">
        <v>717</v>
      </c>
      <c r="B708" t="s">
        <v>1716</v>
      </c>
      <c r="C708" s="3">
        <v>45093</v>
      </c>
      <c r="D708" s="3">
        <v>45557</v>
      </c>
      <c r="E708">
        <v>18</v>
      </c>
      <c r="F708" t="str">
        <f t="shared" si="11"/>
        <v>Adult</v>
      </c>
      <c r="G708" t="s">
        <v>2007</v>
      </c>
      <c r="H708" t="s">
        <v>2011</v>
      </c>
      <c r="I708" t="s">
        <v>2012</v>
      </c>
      <c r="J708" t="s">
        <v>2015</v>
      </c>
      <c r="K708" t="s">
        <v>2028</v>
      </c>
      <c r="L708">
        <v>268</v>
      </c>
      <c r="M708" t="s">
        <v>2018</v>
      </c>
      <c r="N708">
        <v>5</v>
      </c>
    </row>
    <row r="709" spans="1:14" x14ac:dyDescent="0.3">
      <c r="A709" t="s">
        <v>718</v>
      </c>
      <c r="B709" t="s">
        <v>1717</v>
      </c>
      <c r="C709" s="3">
        <v>45105</v>
      </c>
      <c r="D709" s="3">
        <v>45820</v>
      </c>
      <c r="E709">
        <v>72</v>
      </c>
      <c r="F709" t="str">
        <f t="shared" si="11"/>
        <v>Senior</v>
      </c>
      <c r="G709" t="s">
        <v>2006</v>
      </c>
      <c r="H709" t="s">
        <v>2011</v>
      </c>
      <c r="I709" t="s">
        <v>2012</v>
      </c>
      <c r="J709" t="s">
        <v>2017</v>
      </c>
      <c r="K709" t="s">
        <v>2027</v>
      </c>
      <c r="L709">
        <v>5</v>
      </c>
      <c r="M709" t="s">
        <v>2018</v>
      </c>
      <c r="N709">
        <v>4</v>
      </c>
    </row>
    <row r="710" spans="1:14" x14ac:dyDescent="0.3">
      <c r="A710" t="s">
        <v>719</v>
      </c>
      <c r="B710" t="s">
        <v>1718</v>
      </c>
      <c r="C710" s="3">
        <v>45437</v>
      </c>
      <c r="D710" s="3">
        <v>45639</v>
      </c>
      <c r="E710">
        <v>28</v>
      </c>
      <c r="F710" t="str">
        <f t="shared" si="11"/>
        <v>Adult</v>
      </c>
      <c r="G710" t="s">
        <v>2006</v>
      </c>
      <c r="H710" t="s">
        <v>2009</v>
      </c>
      <c r="I710" t="s">
        <v>2012</v>
      </c>
      <c r="J710" t="s">
        <v>2017</v>
      </c>
      <c r="K710" t="s">
        <v>2028</v>
      </c>
      <c r="L710">
        <v>186</v>
      </c>
      <c r="M710" t="s">
        <v>2019</v>
      </c>
      <c r="N710">
        <v>8</v>
      </c>
    </row>
    <row r="711" spans="1:14" x14ac:dyDescent="0.3">
      <c r="A711" t="s">
        <v>720</v>
      </c>
      <c r="B711" t="s">
        <v>1719</v>
      </c>
      <c r="C711" s="3">
        <v>45596</v>
      </c>
      <c r="D711" s="3">
        <v>45811</v>
      </c>
      <c r="E711">
        <v>68</v>
      </c>
      <c r="F711" t="str">
        <f t="shared" si="11"/>
        <v>Senior</v>
      </c>
      <c r="G711" t="s">
        <v>2006</v>
      </c>
      <c r="H711" t="s">
        <v>2008</v>
      </c>
      <c r="I711" t="s">
        <v>2012</v>
      </c>
      <c r="J711" t="s">
        <v>2014</v>
      </c>
      <c r="K711" t="s">
        <v>2028</v>
      </c>
      <c r="L711">
        <v>14</v>
      </c>
      <c r="M711" t="s">
        <v>2018</v>
      </c>
      <c r="N711">
        <v>9</v>
      </c>
    </row>
    <row r="712" spans="1:14" x14ac:dyDescent="0.3">
      <c r="A712" t="s">
        <v>721</v>
      </c>
      <c r="B712" t="s">
        <v>1720</v>
      </c>
      <c r="C712" s="3">
        <v>45631</v>
      </c>
      <c r="D712" s="3">
        <v>45817</v>
      </c>
      <c r="E712">
        <v>16</v>
      </c>
      <c r="F712" t="str">
        <f t="shared" si="11"/>
        <v>Teenage</v>
      </c>
      <c r="G712" t="s">
        <v>2007</v>
      </c>
      <c r="H712" t="s">
        <v>2010</v>
      </c>
      <c r="I712" t="s">
        <v>2013</v>
      </c>
      <c r="J712" s="4" t="s">
        <v>2032</v>
      </c>
      <c r="K712" t="s">
        <v>2026</v>
      </c>
      <c r="L712">
        <v>8</v>
      </c>
      <c r="M712" t="s">
        <v>2018</v>
      </c>
      <c r="N712">
        <v>4</v>
      </c>
    </row>
    <row r="713" spans="1:14" x14ac:dyDescent="0.3">
      <c r="A713" t="s">
        <v>722</v>
      </c>
      <c r="B713" t="s">
        <v>1721</v>
      </c>
      <c r="C713" s="3">
        <v>45582</v>
      </c>
      <c r="D713" s="3">
        <v>45704</v>
      </c>
      <c r="E713">
        <v>16</v>
      </c>
      <c r="F713" t="str">
        <f t="shared" si="11"/>
        <v>Teenage</v>
      </c>
      <c r="G713" t="s">
        <v>2007</v>
      </c>
      <c r="H713" t="s">
        <v>2010</v>
      </c>
      <c r="I713" t="s">
        <v>2012</v>
      </c>
      <c r="J713" t="s">
        <v>2015</v>
      </c>
      <c r="K713" t="s">
        <v>2026</v>
      </c>
      <c r="L713">
        <v>121</v>
      </c>
      <c r="M713" t="s">
        <v>2018</v>
      </c>
      <c r="N713">
        <v>6</v>
      </c>
    </row>
    <row r="714" spans="1:14" x14ac:dyDescent="0.3">
      <c r="A714" t="s">
        <v>723</v>
      </c>
      <c r="B714" t="s">
        <v>1722</v>
      </c>
      <c r="C714" s="3">
        <v>45458</v>
      </c>
      <c r="D714" s="3">
        <v>45744</v>
      </c>
      <c r="E714">
        <v>17</v>
      </c>
      <c r="F714" t="str">
        <f t="shared" si="11"/>
        <v>Teenage</v>
      </c>
      <c r="G714" t="s">
        <v>2006</v>
      </c>
      <c r="H714" t="s">
        <v>2011</v>
      </c>
      <c r="I714" t="s">
        <v>2012</v>
      </c>
      <c r="J714" t="s">
        <v>2015</v>
      </c>
      <c r="K714" t="s">
        <v>2026</v>
      </c>
      <c r="L714">
        <v>81</v>
      </c>
      <c r="M714" t="s">
        <v>2018</v>
      </c>
      <c r="N714">
        <v>10</v>
      </c>
    </row>
    <row r="715" spans="1:14" x14ac:dyDescent="0.3">
      <c r="A715" t="s">
        <v>724</v>
      </c>
      <c r="B715" t="s">
        <v>1723</v>
      </c>
      <c r="C715" s="3">
        <v>45244</v>
      </c>
      <c r="D715" s="3">
        <v>45474</v>
      </c>
      <c r="E715">
        <v>55</v>
      </c>
      <c r="F715" t="str">
        <f t="shared" si="11"/>
        <v>Senior</v>
      </c>
      <c r="G715" t="s">
        <v>2006</v>
      </c>
      <c r="H715" t="s">
        <v>2010</v>
      </c>
      <c r="I715" t="s">
        <v>2013</v>
      </c>
      <c r="J715" s="4" t="s">
        <v>2032</v>
      </c>
      <c r="K715" t="s">
        <v>2047</v>
      </c>
      <c r="L715">
        <v>351</v>
      </c>
      <c r="M715" t="s">
        <v>2018</v>
      </c>
      <c r="N715">
        <v>2</v>
      </c>
    </row>
    <row r="716" spans="1:14" x14ac:dyDescent="0.3">
      <c r="A716" t="s">
        <v>725</v>
      </c>
      <c r="B716" t="s">
        <v>1724</v>
      </c>
      <c r="C716" s="3">
        <v>45199</v>
      </c>
      <c r="D716" s="3">
        <v>45679</v>
      </c>
      <c r="E716">
        <v>54</v>
      </c>
      <c r="F716" t="str">
        <f t="shared" si="11"/>
        <v>Senior</v>
      </c>
      <c r="G716" t="s">
        <v>2006</v>
      </c>
      <c r="H716" t="s">
        <v>2009</v>
      </c>
      <c r="I716" t="s">
        <v>2013</v>
      </c>
      <c r="J716" s="4" t="s">
        <v>2032</v>
      </c>
      <c r="K716" t="s">
        <v>2047</v>
      </c>
      <c r="L716">
        <v>146</v>
      </c>
      <c r="M716" t="s">
        <v>2018</v>
      </c>
      <c r="N716">
        <v>5</v>
      </c>
    </row>
    <row r="717" spans="1:14" x14ac:dyDescent="0.3">
      <c r="A717" t="s">
        <v>726</v>
      </c>
      <c r="B717" t="s">
        <v>1725</v>
      </c>
      <c r="C717" s="3">
        <v>45505</v>
      </c>
      <c r="D717" s="3">
        <v>45809</v>
      </c>
      <c r="E717">
        <v>39</v>
      </c>
      <c r="F717" t="str">
        <f t="shared" si="11"/>
        <v>Adult</v>
      </c>
      <c r="G717" t="s">
        <v>2006</v>
      </c>
      <c r="H717" t="s">
        <v>2011</v>
      </c>
      <c r="I717" t="s">
        <v>2013</v>
      </c>
      <c r="J717" s="4" t="s">
        <v>2032</v>
      </c>
      <c r="K717" t="s">
        <v>2025</v>
      </c>
      <c r="L717">
        <v>16</v>
      </c>
      <c r="M717" t="s">
        <v>2018</v>
      </c>
      <c r="N717">
        <v>6</v>
      </c>
    </row>
    <row r="718" spans="1:14" x14ac:dyDescent="0.3">
      <c r="A718" t="s">
        <v>727</v>
      </c>
      <c r="B718" t="s">
        <v>1726</v>
      </c>
      <c r="C718" s="3">
        <v>45372</v>
      </c>
      <c r="D718" s="3">
        <v>45799</v>
      </c>
      <c r="E718">
        <v>30</v>
      </c>
      <c r="F718" t="str">
        <f t="shared" si="11"/>
        <v>Adult</v>
      </c>
      <c r="G718" t="s">
        <v>2007</v>
      </c>
      <c r="H718" t="s">
        <v>2010</v>
      </c>
      <c r="I718" t="s">
        <v>2012</v>
      </c>
      <c r="J718" t="s">
        <v>2014</v>
      </c>
      <c r="K718" t="s">
        <v>2027</v>
      </c>
      <c r="L718">
        <v>26</v>
      </c>
      <c r="M718" t="s">
        <v>2018</v>
      </c>
      <c r="N718">
        <v>1</v>
      </c>
    </row>
    <row r="719" spans="1:14" x14ac:dyDescent="0.3">
      <c r="A719" t="s">
        <v>728</v>
      </c>
      <c r="B719" t="s">
        <v>1727</v>
      </c>
      <c r="C719" s="3">
        <v>45134</v>
      </c>
      <c r="D719" s="3">
        <v>45797</v>
      </c>
      <c r="E719">
        <v>27</v>
      </c>
      <c r="F719" t="str">
        <f t="shared" si="11"/>
        <v>Adult</v>
      </c>
      <c r="G719" t="s">
        <v>2006</v>
      </c>
      <c r="H719" t="s">
        <v>2008</v>
      </c>
      <c r="I719" t="s">
        <v>2013</v>
      </c>
      <c r="J719" s="4" t="s">
        <v>2032</v>
      </c>
      <c r="K719" t="s">
        <v>2047</v>
      </c>
      <c r="L719">
        <v>28</v>
      </c>
      <c r="M719" t="s">
        <v>2019</v>
      </c>
      <c r="N719">
        <v>4</v>
      </c>
    </row>
    <row r="720" spans="1:14" x14ac:dyDescent="0.3">
      <c r="A720" t="s">
        <v>729</v>
      </c>
      <c r="B720" t="s">
        <v>1728</v>
      </c>
      <c r="C720" s="3">
        <v>45291</v>
      </c>
      <c r="D720" s="3">
        <v>45705</v>
      </c>
      <c r="E720">
        <v>45</v>
      </c>
      <c r="F720" t="str">
        <f t="shared" si="11"/>
        <v>Senior</v>
      </c>
      <c r="G720" t="s">
        <v>2006</v>
      </c>
      <c r="H720" t="s">
        <v>2010</v>
      </c>
      <c r="I720" t="s">
        <v>2013</v>
      </c>
      <c r="J720" s="4" t="s">
        <v>2032</v>
      </c>
      <c r="K720" t="s">
        <v>2025</v>
      </c>
      <c r="L720">
        <v>120</v>
      </c>
      <c r="M720" t="s">
        <v>2018</v>
      </c>
      <c r="N720">
        <v>5</v>
      </c>
    </row>
    <row r="721" spans="1:14" x14ac:dyDescent="0.3">
      <c r="A721" t="s">
        <v>730</v>
      </c>
      <c r="B721" t="s">
        <v>1729</v>
      </c>
      <c r="C721" s="3">
        <v>45242</v>
      </c>
      <c r="D721" s="3">
        <v>45805</v>
      </c>
      <c r="E721">
        <v>33</v>
      </c>
      <c r="F721" t="str">
        <f t="shared" si="11"/>
        <v>Adult</v>
      </c>
      <c r="G721" t="s">
        <v>2007</v>
      </c>
      <c r="H721" t="s">
        <v>2009</v>
      </c>
      <c r="I721" t="s">
        <v>2012</v>
      </c>
      <c r="J721" t="s">
        <v>2017</v>
      </c>
      <c r="K721" t="s">
        <v>2047</v>
      </c>
      <c r="L721">
        <v>20</v>
      </c>
      <c r="M721" t="s">
        <v>2018</v>
      </c>
      <c r="N721">
        <v>10</v>
      </c>
    </row>
    <row r="722" spans="1:14" x14ac:dyDescent="0.3">
      <c r="A722" t="s">
        <v>731</v>
      </c>
      <c r="B722" t="s">
        <v>1730</v>
      </c>
      <c r="C722" s="3">
        <v>45139</v>
      </c>
      <c r="D722" s="3">
        <v>45811</v>
      </c>
      <c r="E722">
        <v>78</v>
      </c>
      <c r="F722" t="str">
        <f t="shared" si="11"/>
        <v>Senior</v>
      </c>
      <c r="G722" t="s">
        <v>2006</v>
      </c>
      <c r="H722" t="s">
        <v>2008</v>
      </c>
      <c r="I722" t="s">
        <v>2012</v>
      </c>
      <c r="J722" t="s">
        <v>2015</v>
      </c>
      <c r="K722" t="s">
        <v>2028</v>
      </c>
      <c r="L722">
        <v>14</v>
      </c>
      <c r="M722" t="s">
        <v>2018</v>
      </c>
      <c r="N722">
        <v>2</v>
      </c>
    </row>
    <row r="723" spans="1:14" x14ac:dyDescent="0.3">
      <c r="A723" t="s">
        <v>732</v>
      </c>
      <c r="B723" t="s">
        <v>1731</v>
      </c>
      <c r="C723" s="3">
        <v>44952</v>
      </c>
      <c r="D723" s="3">
        <v>45555</v>
      </c>
      <c r="E723">
        <v>58</v>
      </c>
      <c r="F723" t="str">
        <f t="shared" si="11"/>
        <v>Senior</v>
      </c>
      <c r="G723" t="s">
        <v>2007</v>
      </c>
      <c r="H723" t="s">
        <v>2009</v>
      </c>
      <c r="I723" t="s">
        <v>2012</v>
      </c>
      <c r="J723" t="s">
        <v>2015</v>
      </c>
      <c r="K723" t="s">
        <v>2027</v>
      </c>
      <c r="L723">
        <v>270</v>
      </c>
      <c r="M723" t="s">
        <v>2018</v>
      </c>
      <c r="N723">
        <v>6</v>
      </c>
    </row>
    <row r="724" spans="1:14" x14ac:dyDescent="0.3">
      <c r="A724" t="s">
        <v>733</v>
      </c>
      <c r="B724" t="s">
        <v>1732</v>
      </c>
      <c r="C724" s="3">
        <v>44964</v>
      </c>
      <c r="D724" s="3">
        <v>45639</v>
      </c>
      <c r="E724">
        <v>73</v>
      </c>
      <c r="F724" t="str">
        <f t="shared" si="11"/>
        <v>Senior</v>
      </c>
      <c r="G724" t="s">
        <v>2007</v>
      </c>
      <c r="H724" t="s">
        <v>2011</v>
      </c>
      <c r="I724" t="s">
        <v>2013</v>
      </c>
      <c r="J724" s="4" t="s">
        <v>2032</v>
      </c>
      <c r="K724" t="s">
        <v>2028</v>
      </c>
      <c r="L724">
        <v>186</v>
      </c>
      <c r="M724" t="s">
        <v>2018</v>
      </c>
      <c r="N724">
        <v>3</v>
      </c>
    </row>
    <row r="725" spans="1:14" x14ac:dyDescent="0.3">
      <c r="A725" t="s">
        <v>734</v>
      </c>
      <c r="B725" t="s">
        <v>1733</v>
      </c>
      <c r="C725" s="3">
        <v>45706</v>
      </c>
      <c r="D725" s="3">
        <v>45817</v>
      </c>
      <c r="E725">
        <v>61</v>
      </c>
      <c r="F725" t="str">
        <f t="shared" si="11"/>
        <v>Senior</v>
      </c>
      <c r="G725" t="s">
        <v>2007</v>
      </c>
      <c r="H725" t="s">
        <v>2010</v>
      </c>
      <c r="I725" t="s">
        <v>2012</v>
      </c>
      <c r="J725" t="s">
        <v>2014</v>
      </c>
      <c r="K725" t="s">
        <v>2025</v>
      </c>
      <c r="L725">
        <v>8</v>
      </c>
      <c r="M725" t="s">
        <v>2018</v>
      </c>
      <c r="N725">
        <v>5</v>
      </c>
    </row>
    <row r="726" spans="1:14" x14ac:dyDescent="0.3">
      <c r="A726" t="s">
        <v>735</v>
      </c>
      <c r="B726" t="s">
        <v>1734</v>
      </c>
      <c r="C726" s="3">
        <v>45022</v>
      </c>
      <c r="D726" s="3">
        <v>45606</v>
      </c>
      <c r="E726">
        <v>57</v>
      </c>
      <c r="F726" t="str">
        <f t="shared" si="11"/>
        <v>Senior</v>
      </c>
      <c r="G726" t="s">
        <v>2007</v>
      </c>
      <c r="H726" t="s">
        <v>2010</v>
      </c>
      <c r="I726" t="s">
        <v>2012</v>
      </c>
      <c r="J726" t="s">
        <v>2014</v>
      </c>
      <c r="K726" t="s">
        <v>2047</v>
      </c>
      <c r="L726">
        <v>219</v>
      </c>
      <c r="M726" t="s">
        <v>2018</v>
      </c>
      <c r="N726">
        <v>8</v>
      </c>
    </row>
    <row r="727" spans="1:14" x14ac:dyDescent="0.3">
      <c r="A727" t="s">
        <v>736</v>
      </c>
      <c r="B727" t="s">
        <v>1735</v>
      </c>
      <c r="C727" s="3">
        <v>45708</v>
      </c>
      <c r="D727" s="3">
        <v>45817</v>
      </c>
      <c r="E727">
        <v>42</v>
      </c>
      <c r="F727" t="str">
        <f t="shared" si="11"/>
        <v>Adult</v>
      </c>
      <c r="G727" t="s">
        <v>2007</v>
      </c>
      <c r="H727" t="s">
        <v>2008</v>
      </c>
      <c r="I727" t="s">
        <v>2013</v>
      </c>
      <c r="J727" s="4" t="s">
        <v>2032</v>
      </c>
      <c r="K727" t="s">
        <v>2028</v>
      </c>
      <c r="L727">
        <v>8</v>
      </c>
      <c r="M727" t="s">
        <v>2019</v>
      </c>
      <c r="N727">
        <v>8</v>
      </c>
    </row>
    <row r="728" spans="1:14" x14ac:dyDescent="0.3">
      <c r="A728" t="s">
        <v>737</v>
      </c>
      <c r="B728" t="s">
        <v>1736</v>
      </c>
      <c r="C728" s="3">
        <v>45107</v>
      </c>
      <c r="D728" s="3">
        <v>45679</v>
      </c>
      <c r="E728">
        <v>32</v>
      </c>
      <c r="F728" t="str">
        <f t="shared" si="11"/>
        <v>Adult</v>
      </c>
      <c r="G728" t="s">
        <v>2006</v>
      </c>
      <c r="H728" t="s">
        <v>2011</v>
      </c>
      <c r="I728" t="s">
        <v>2012</v>
      </c>
      <c r="J728" t="s">
        <v>2015</v>
      </c>
      <c r="K728" t="s">
        <v>2025</v>
      </c>
      <c r="L728">
        <v>146</v>
      </c>
      <c r="M728" t="s">
        <v>2018</v>
      </c>
      <c r="N728">
        <v>2</v>
      </c>
    </row>
    <row r="729" spans="1:14" x14ac:dyDescent="0.3">
      <c r="A729" t="s">
        <v>738</v>
      </c>
      <c r="B729" t="s">
        <v>1737</v>
      </c>
      <c r="C729" s="3">
        <v>45395</v>
      </c>
      <c r="D729" s="3">
        <v>45793</v>
      </c>
      <c r="E729">
        <v>17</v>
      </c>
      <c r="F729" t="str">
        <f t="shared" si="11"/>
        <v>Teenage</v>
      </c>
      <c r="G729" t="s">
        <v>2006</v>
      </c>
      <c r="H729" t="s">
        <v>2011</v>
      </c>
      <c r="I729" t="s">
        <v>2013</v>
      </c>
      <c r="J729" s="4" t="s">
        <v>2032</v>
      </c>
      <c r="K729" t="s">
        <v>2025</v>
      </c>
      <c r="L729">
        <v>32</v>
      </c>
      <c r="M729" t="s">
        <v>2018</v>
      </c>
      <c r="N729">
        <v>3</v>
      </c>
    </row>
    <row r="730" spans="1:14" x14ac:dyDescent="0.3">
      <c r="A730" t="s">
        <v>739</v>
      </c>
      <c r="B730" t="s">
        <v>1738</v>
      </c>
      <c r="C730" s="3">
        <v>45318</v>
      </c>
      <c r="D730" s="3">
        <v>45480</v>
      </c>
      <c r="E730">
        <v>47</v>
      </c>
      <c r="F730" t="str">
        <f t="shared" si="11"/>
        <v>Senior</v>
      </c>
      <c r="G730" t="s">
        <v>2006</v>
      </c>
      <c r="H730" t="s">
        <v>2008</v>
      </c>
      <c r="I730" t="s">
        <v>2012</v>
      </c>
      <c r="J730" t="s">
        <v>2014</v>
      </c>
      <c r="K730" t="s">
        <v>2025</v>
      </c>
      <c r="L730">
        <v>345</v>
      </c>
      <c r="M730" t="s">
        <v>2018</v>
      </c>
      <c r="N730">
        <v>9</v>
      </c>
    </row>
    <row r="731" spans="1:14" x14ac:dyDescent="0.3">
      <c r="A731" t="s">
        <v>740</v>
      </c>
      <c r="B731" t="s">
        <v>1739</v>
      </c>
      <c r="C731" s="3">
        <v>45300</v>
      </c>
      <c r="D731" s="3">
        <v>45715</v>
      </c>
      <c r="E731">
        <v>45</v>
      </c>
      <c r="F731" t="str">
        <f t="shared" si="11"/>
        <v>Senior</v>
      </c>
      <c r="G731" t="s">
        <v>2007</v>
      </c>
      <c r="H731" t="s">
        <v>2011</v>
      </c>
      <c r="I731" t="s">
        <v>2013</v>
      </c>
      <c r="J731" s="4" t="s">
        <v>2032</v>
      </c>
      <c r="K731" t="s">
        <v>2025</v>
      </c>
      <c r="L731">
        <v>110</v>
      </c>
      <c r="M731" t="s">
        <v>2018</v>
      </c>
      <c r="N731">
        <v>6</v>
      </c>
    </row>
    <row r="732" spans="1:14" x14ac:dyDescent="0.3">
      <c r="A732" t="s">
        <v>741</v>
      </c>
      <c r="B732" t="s">
        <v>1740</v>
      </c>
      <c r="C732" s="3">
        <v>45107</v>
      </c>
      <c r="D732" s="3">
        <v>45704</v>
      </c>
      <c r="E732">
        <v>57</v>
      </c>
      <c r="F732" t="str">
        <f t="shared" si="11"/>
        <v>Senior</v>
      </c>
      <c r="G732" t="s">
        <v>2007</v>
      </c>
      <c r="H732" t="s">
        <v>2011</v>
      </c>
      <c r="I732" t="s">
        <v>2012</v>
      </c>
      <c r="J732" t="s">
        <v>2017</v>
      </c>
      <c r="K732" t="s">
        <v>2028</v>
      </c>
      <c r="L732">
        <v>121</v>
      </c>
      <c r="M732" t="s">
        <v>2018</v>
      </c>
      <c r="N732">
        <v>9</v>
      </c>
    </row>
    <row r="733" spans="1:14" x14ac:dyDescent="0.3">
      <c r="A733" t="s">
        <v>742</v>
      </c>
      <c r="B733" t="s">
        <v>1741</v>
      </c>
      <c r="C733" s="3">
        <v>45138</v>
      </c>
      <c r="D733" s="3">
        <v>45822</v>
      </c>
      <c r="E733">
        <v>58</v>
      </c>
      <c r="F733" t="str">
        <f t="shared" si="11"/>
        <v>Senior</v>
      </c>
      <c r="G733" t="s">
        <v>2007</v>
      </c>
      <c r="H733" t="s">
        <v>2008</v>
      </c>
      <c r="I733" t="s">
        <v>2013</v>
      </c>
      <c r="J733" s="4" t="s">
        <v>2032</v>
      </c>
      <c r="K733" t="s">
        <v>2028</v>
      </c>
      <c r="L733">
        <v>3</v>
      </c>
      <c r="M733" t="s">
        <v>2018</v>
      </c>
      <c r="N733">
        <v>3</v>
      </c>
    </row>
    <row r="734" spans="1:14" x14ac:dyDescent="0.3">
      <c r="A734" t="s">
        <v>743</v>
      </c>
      <c r="B734" t="s">
        <v>1742</v>
      </c>
      <c r="C734" s="3">
        <v>45152</v>
      </c>
      <c r="D734" s="3">
        <v>45801</v>
      </c>
      <c r="E734">
        <v>14</v>
      </c>
      <c r="F734" t="str">
        <f t="shared" si="11"/>
        <v>Teenage</v>
      </c>
      <c r="G734" t="s">
        <v>2007</v>
      </c>
      <c r="H734" t="s">
        <v>2009</v>
      </c>
      <c r="I734" t="s">
        <v>2012</v>
      </c>
      <c r="J734" t="s">
        <v>2015</v>
      </c>
      <c r="K734" t="s">
        <v>2047</v>
      </c>
      <c r="L734">
        <v>24</v>
      </c>
      <c r="M734" t="s">
        <v>2018</v>
      </c>
      <c r="N734">
        <v>2</v>
      </c>
    </row>
    <row r="735" spans="1:14" x14ac:dyDescent="0.3">
      <c r="A735" t="s">
        <v>744</v>
      </c>
      <c r="B735" t="s">
        <v>1743</v>
      </c>
      <c r="C735" s="3">
        <v>45162</v>
      </c>
      <c r="D735" s="3">
        <v>45665</v>
      </c>
      <c r="E735">
        <v>53</v>
      </c>
      <c r="F735" t="str">
        <f t="shared" si="11"/>
        <v>Senior</v>
      </c>
      <c r="G735" t="s">
        <v>2007</v>
      </c>
      <c r="H735" t="s">
        <v>2008</v>
      </c>
      <c r="I735" t="s">
        <v>2013</v>
      </c>
      <c r="J735" s="4" t="s">
        <v>2032</v>
      </c>
      <c r="K735" t="s">
        <v>2025</v>
      </c>
      <c r="L735">
        <v>160</v>
      </c>
      <c r="M735" t="s">
        <v>2019</v>
      </c>
      <c r="N735">
        <v>10</v>
      </c>
    </row>
    <row r="736" spans="1:14" x14ac:dyDescent="0.3">
      <c r="A736" t="s">
        <v>745</v>
      </c>
      <c r="B736" t="s">
        <v>1744</v>
      </c>
      <c r="C736" s="3">
        <v>44941</v>
      </c>
      <c r="D736" s="3">
        <v>45479</v>
      </c>
      <c r="E736">
        <v>33</v>
      </c>
      <c r="F736" t="str">
        <f t="shared" si="11"/>
        <v>Adult</v>
      </c>
      <c r="G736" t="s">
        <v>2007</v>
      </c>
      <c r="H736" t="s">
        <v>2011</v>
      </c>
      <c r="I736" t="s">
        <v>2012</v>
      </c>
      <c r="J736" t="s">
        <v>2016</v>
      </c>
      <c r="K736" t="s">
        <v>2047</v>
      </c>
      <c r="L736">
        <v>346</v>
      </c>
      <c r="M736" t="s">
        <v>2019</v>
      </c>
      <c r="N736">
        <v>5</v>
      </c>
    </row>
    <row r="737" spans="1:14" x14ac:dyDescent="0.3">
      <c r="A737" t="s">
        <v>746</v>
      </c>
      <c r="B737" t="s">
        <v>1745</v>
      </c>
      <c r="C737" s="3">
        <v>45416</v>
      </c>
      <c r="D737" s="3">
        <v>45806</v>
      </c>
      <c r="E737">
        <v>27</v>
      </c>
      <c r="F737" t="str">
        <f t="shared" si="11"/>
        <v>Adult</v>
      </c>
      <c r="G737" t="s">
        <v>2006</v>
      </c>
      <c r="H737" t="s">
        <v>2010</v>
      </c>
      <c r="I737" t="s">
        <v>2012</v>
      </c>
      <c r="J737" t="s">
        <v>2014</v>
      </c>
      <c r="K737" t="s">
        <v>2025</v>
      </c>
      <c r="L737">
        <v>19</v>
      </c>
      <c r="M737" t="s">
        <v>2018</v>
      </c>
      <c r="N737">
        <v>8</v>
      </c>
    </row>
    <row r="738" spans="1:14" x14ac:dyDescent="0.3">
      <c r="A738" t="s">
        <v>747</v>
      </c>
      <c r="B738" t="s">
        <v>1746</v>
      </c>
      <c r="C738" s="3">
        <v>45171</v>
      </c>
      <c r="D738" s="3">
        <v>45680</v>
      </c>
      <c r="E738">
        <v>34</v>
      </c>
      <c r="F738" t="str">
        <f t="shared" si="11"/>
        <v>Adult</v>
      </c>
      <c r="G738" t="s">
        <v>2007</v>
      </c>
      <c r="H738" t="s">
        <v>2008</v>
      </c>
      <c r="I738" t="s">
        <v>2012</v>
      </c>
      <c r="J738" t="s">
        <v>2014</v>
      </c>
      <c r="K738" t="s">
        <v>2025</v>
      </c>
      <c r="L738">
        <v>145</v>
      </c>
      <c r="M738" t="s">
        <v>2018</v>
      </c>
      <c r="N738">
        <v>10</v>
      </c>
    </row>
    <row r="739" spans="1:14" x14ac:dyDescent="0.3">
      <c r="A739" t="s">
        <v>748</v>
      </c>
      <c r="B739" t="s">
        <v>1747</v>
      </c>
      <c r="C739" s="3">
        <v>45675</v>
      </c>
      <c r="D739" s="3">
        <v>45810</v>
      </c>
      <c r="E739">
        <v>51</v>
      </c>
      <c r="F739" t="str">
        <f t="shared" si="11"/>
        <v>Senior</v>
      </c>
      <c r="G739" t="s">
        <v>2007</v>
      </c>
      <c r="H739" t="s">
        <v>2010</v>
      </c>
      <c r="I739" t="s">
        <v>2013</v>
      </c>
      <c r="J739" s="4" t="s">
        <v>2032</v>
      </c>
      <c r="K739" t="s">
        <v>2047</v>
      </c>
      <c r="L739">
        <v>15</v>
      </c>
      <c r="M739" t="s">
        <v>2019</v>
      </c>
      <c r="N739">
        <v>10</v>
      </c>
    </row>
    <row r="740" spans="1:14" x14ac:dyDescent="0.3">
      <c r="A740" t="s">
        <v>749</v>
      </c>
      <c r="B740" t="s">
        <v>1748</v>
      </c>
      <c r="C740" s="3">
        <v>45337</v>
      </c>
      <c r="D740" s="3">
        <v>45480</v>
      </c>
      <c r="E740">
        <v>42</v>
      </c>
      <c r="F740" t="str">
        <f t="shared" si="11"/>
        <v>Adult</v>
      </c>
      <c r="G740" t="s">
        <v>2006</v>
      </c>
      <c r="H740" t="s">
        <v>2008</v>
      </c>
      <c r="I740" t="s">
        <v>2012</v>
      </c>
      <c r="J740" t="s">
        <v>2014</v>
      </c>
      <c r="K740" t="s">
        <v>2028</v>
      </c>
      <c r="L740">
        <v>345</v>
      </c>
      <c r="M740" t="s">
        <v>2018</v>
      </c>
      <c r="N740">
        <v>2</v>
      </c>
    </row>
    <row r="741" spans="1:14" x14ac:dyDescent="0.3">
      <c r="A741" t="s">
        <v>750</v>
      </c>
      <c r="B741" t="s">
        <v>1749</v>
      </c>
      <c r="C741" s="3">
        <v>45077</v>
      </c>
      <c r="D741" s="3">
        <v>45585</v>
      </c>
      <c r="E741">
        <v>59</v>
      </c>
      <c r="F741" t="str">
        <f t="shared" si="11"/>
        <v>Senior</v>
      </c>
      <c r="G741" t="s">
        <v>2006</v>
      </c>
      <c r="H741" t="s">
        <v>2010</v>
      </c>
      <c r="I741" t="s">
        <v>2012</v>
      </c>
      <c r="J741" t="s">
        <v>2015</v>
      </c>
      <c r="K741" t="s">
        <v>2027</v>
      </c>
      <c r="L741">
        <v>240</v>
      </c>
      <c r="M741" t="s">
        <v>2018</v>
      </c>
      <c r="N741">
        <v>9</v>
      </c>
    </row>
    <row r="742" spans="1:14" x14ac:dyDescent="0.3">
      <c r="A742" t="s">
        <v>751</v>
      </c>
      <c r="B742" t="s">
        <v>1750</v>
      </c>
      <c r="C742" s="3">
        <v>44923</v>
      </c>
      <c r="D742" s="3">
        <v>45519</v>
      </c>
      <c r="E742">
        <v>39</v>
      </c>
      <c r="F742" t="str">
        <f t="shared" si="11"/>
        <v>Adult</v>
      </c>
      <c r="G742" t="s">
        <v>2006</v>
      </c>
      <c r="H742" t="s">
        <v>2009</v>
      </c>
      <c r="I742" t="s">
        <v>2012</v>
      </c>
      <c r="J742" t="s">
        <v>2014</v>
      </c>
      <c r="K742" t="s">
        <v>2028</v>
      </c>
      <c r="L742">
        <v>306</v>
      </c>
      <c r="M742" t="s">
        <v>2019</v>
      </c>
      <c r="N742">
        <v>9</v>
      </c>
    </row>
    <row r="743" spans="1:14" x14ac:dyDescent="0.3">
      <c r="A743" t="s">
        <v>752</v>
      </c>
      <c r="B743" t="s">
        <v>1751</v>
      </c>
      <c r="C743" s="3">
        <v>45138</v>
      </c>
      <c r="D743" s="3">
        <v>45636</v>
      </c>
      <c r="E743">
        <v>13</v>
      </c>
      <c r="F743" t="str">
        <f t="shared" si="11"/>
        <v>Teenage</v>
      </c>
      <c r="G743" t="s">
        <v>2007</v>
      </c>
      <c r="H743" t="s">
        <v>2009</v>
      </c>
      <c r="I743" t="s">
        <v>2012</v>
      </c>
      <c r="J743" t="s">
        <v>2015</v>
      </c>
      <c r="K743" t="s">
        <v>2047</v>
      </c>
      <c r="L743">
        <v>189</v>
      </c>
      <c r="M743" t="s">
        <v>2018</v>
      </c>
      <c r="N743">
        <v>6</v>
      </c>
    </row>
    <row r="744" spans="1:14" x14ac:dyDescent="0.3">
      <c r="A744" t="s">
        <v>753</v>
      </c>
      <c r="B744" t="s">
        <v>1752</v>
      </c>
      <c r="C744" s="3">
        <v>45339</v>
      </c>
      <c r="D744" s="3">
        <v>45795</v>
      </c>
      <c r="E744">
        <v>51</v>
      </c>
      <c r="F744" t="str">
        <f t="shared" si="11"/>
        <v>Senior</v>
      </c>
      <c r="G744" t="s">
        <v>2007</v>
      </c>
      <c r="H744" t="s">
        <v>2009</v>
      </c>
      <c r="I744" t="s">
        <v>2012</v>
      </c>
      <c r="J744" t="s">
        <v>2017</v>
      </c>
      <c r="K744" t="s">
        <v>2028</v>
      </c>
      <c r="L744">
        <v>30</v>
      </c>
      <c r="M744" t="s">
        <v>2019</v>
      </c>
      <c r="N744">
        <v>2</v>
      </c>
    </row>
    <row r="745" spans="1:14" x14ac:dyDescent="0.3">
      <c r="A745" t="s">
        <v>754</v>
      </c>
      <c r="B745" t="s">
        <v>1753</v>
      </c>
      <c r="C745" s="3">
        <v>45383</v>
      </c>
      <c r="D745" s="3">
        <v>45515</v>
      </c>
      <c r="E745">
        <v>27</v>
      </c>
      <c r="F745" t="str">
        <f t="shared" si="11"/>
        <v>Adult</v>
      </c>
      <c r="G745" t="s">
        <v>2006</v>
      </c>
      <c r="H745" t="s">
        <v>2010</v>
      </c>
      <c r="I745" t="s">
        <v>2012</v>
      </c>
      <c r="J745" t="s">
        <v>2014</v>
      </c>
      <c r="K745" t="s">
        <v>2026</v>
      </c>
      <c r="L745">
        <v>310</v>
      </c>
      <c r="M745" t="s">
        <v>2018</v>
      </c>
      <c r="N745">
        <v>2</v>
      </c>
    </row>
    <row r="746" spans="1:14" x14ac:dyDescent="0.3">
      <c r="A746" t="s">
        <v>755</v>
      </c>
      <c r="B746" t="s">
        <v>1754</v>
      </c>
      <c r="C746" s="3">
        <v>45463</v>
      </c>
      <c r="D746" s="3">
        <v>45722</v>
      </c>
      <c r="E746">
        <v>39</v>
      </c>
      <c r="F746" t="str">
        <f t="shared" si="11"/>
        <v>Adult</v>
      </c>
      <c r="G746" t="s">
        <v>2006</v>
      </c>
      <c r="H746" t="s">
        <v>2009</v>
      </c>
      <c r="I746" t="s">
        <v>2012</v>
      </c>
      <c r="J746" t="s">
        <v>2017</v>
      </c>
      <c r="K746" t="s">
        <v>2025</v>
      </c>
      <c r="L746">
        <v>103</v>
      </c>
      <c r="M746" t="s">
        <v>2018</v>
      </c>
      <c r="N746">
        <v>9</v>
      </c>
    </row>
    <row r="747" spans="1:14" x14ac:dyDescent="0.3">
      <c r="A747" t="s">
        <v>756</v>
      </c>
      <c r="B747" t="s">
        <v>1755</v>
      </c>
      <c r="C747" s="3">
        <v>45358</v>
      </c>
      <c r="D747" s="3">
        <v>45816</v>
      </c>
      <c r="E747">
        <v>21</v>
      </c>
      <c r="F747" t="str">
        <f t="shared" si="11"/>
        <v>Adult</v>
      </c>
      <c r="G747" t="s">
        <v>2007</v>
      </c>
      <c r="H747" t="s">
        <v>2008</v>
      </c>
      <c r="I747" t="s">
        <v>2012</v>
      </c>
      <c r="J747" t="s">
        <v>2014</v>
      </c>
      <c r="K747" t="s">
        <v>2025</v>
      </c>
      <c r="L747">
        <v>9</v>
      </c>
      <c r="M747" t="s">
        <v>2019</v>
      </c>
      <c r="N747">
        <v>8</v>
      </c>
    </row>
    <row r="748" spans="1:14" x14ac:dyDescent="0.3">
      <c r="A748" t="s">
        <v>757</v>
      </c>
      <c r="B748" t="s">
        <v>1756</v>
      </c>
      <c r="C748" s="3">
        <v>45083</v>
      </c>
      <c r="D748" s="3">
        <v>45538</v>
      </c>
      <c r="E748">
        <v>52</v>
      </c>
      <c r="F748" t="str">
        <f t="shared" si="11"/>
        <v>Senior</v>
      </c>
      <c r="G748" t="s">
        <v>2007</v>
      </c>
      <c r="H748" t="s">
        <v>2010</v>
      </c>
      <c r="I748" t="s">
        <v>2012</v>
      </c>
      <c r="J748" t="s">
        <v>2017</v>
      </c>
      <c r="K748" t="s">
        <v>2026</v>
      </c>
      <c r="L748">
        <v>287</v>
      </c>
      <c r="M748" t="s">
        <v>2019</v>
      </c>
      <c r="N748">
        <v>6</v>
      </c>
    </row>
    <row r="749" spans="1:14" x14ac:dyDescent="0.3">
      <c r="A749" t="s">
        <v>758</v>
      </c>
      <c r="B749" t="s">
        <v>1757</v>
      </c>
      <c r="C749" s="3">
        <v>45306</v>
      </c>
      <c r="D749" s="3">
        <v>45694</v>
      </c>
      <c r="E749">
        <v>53</v>
      </c>
      <c r="F749" t="str">
        <f t="shared" si="11"/>
        <v>Senior</v>
      </c>
      <c r="G749" t="s">
        <v>2007</v>
      </c>
      <c r="H749" t="s">
        <v>2008</v>
      </c>
      <c r="I749" t="s">
        <v>2012</v>
      </c>
      <c r="J749" t="s">
        <v>2017</v>
      </c>
      <c r="K749" t="s">
        <v>2027</v>
      </c>
      <c r="L749">
        <v>131</v>
      </c>
      <c r="M749" t="s">
        <v>2018</v>
      </c>
      <c r="N749">
        <v>10</v>
      </c>
    </row>
    <row r="750" spans="1:14" x14ac:dyDescent="0.3">
      <c r="A750" t="s">
        <v>759</v>
      </c>
      <c r="B750" t="s">
        <v>1036</v>
      </c>
      <c r="C750" s="3">
        <v>45662</v>
      </c>
      <c r="D750" s="3">
        <v>45812</v>
      </c>
      <c r="E750">
        <v>38</v>
      </c>
      <c r="F750" t="str">
        <f t="shared" si="11"/>
        <v>Adult</v>
      </c>
      <c r="G750" t="s">
        <v>2007</v>
      </c>
      <c r="H750" t="s">
        <v>2008</v>
      </c>
      <c r="I750" t="s">
        <v>2012</v>
      </c>
      <c r="J750" t="s">
        <v>2016</v>
      </c>
      <c r="K750" t="s">
        <v>2047</v>
      </c>
      <c r="L750">
        <v>13</v>
      </c>
      <c r="M750" t="s">
        <v>2019</v>
      </c>
      <c r="N750">
        <v>10</v>
      </c>
    </row>
    <row r="751" spans="1:14" x14ac:dyDescent="0.3">
      <c r="A751" t="s">
        <v>760</v>
      </c>
      <c r="B751" t="s">
        <v>1758</v>
      </c>
      <c r="C751" s="3">
        <v>45320</v>
      </c>
      <c r="D751" s="3">
        <v>45747</v>
      </c>
      <c r="E751">
        <v>78</v>
      </c>
      <c r="F751" t="str">
        <f t="shared" si="11"/>
        <v>Senior</v>
      </c>
      <c r="G751" t="s">
        <v>2006</v>
      </c>
      <c r="H751" t="s">
        <v>2011</v>
      </c>
      <c r="I751" t="s">
        <v>2012</v>
      </c>
      <c r="J751" t="s">
        <v>2014</v>
      </c>
      <c r="K751" t="s">
        <v>2025</v>
      </c>
      <c r="L751">
        <v>78</v>
      </c>
      <c r="M751" t="s">
        <v>2019</v>
      </c>
      <c r="N751">
        <v>3</v>
      </c>
    </row>
    <row r="752" spans="1:14" x14ac:dyDescent="0.3">
      <c r="A752" t="s">
        <v>761</v>
      </c>
      <c r="B752" t="s">
        <v>1759</v>
      </c>
      <c r="C752" s="3">
        <v>44997</v>
      </c>
      <c r="D752" s="3">
        <v>45725</v>
      </c>
      <c r="E752">
        <v>13</v>
      </c>
      <c r="F752" t="str">
        <f t="shared" si="11"/>
        <v>Teenage</v>
      </c>
      <c r="G752" t="s">
        <v>2007</v>
      </c>
      <c r="H752" t="s">
        <v>2008</v>
      </c>
      <c r="I752" t="s">
        <v>2012</v>
      </c>
      <c r="J752" t="s">
        <v>2017</v>
      </c>
      <c r="K752" t="s">
        <v>2025</v>
      </c>
      <c r="L752">
        <v>100</v>
      </c>
      <c r="M752" t="s">
        <v>2018</v>
      </c>
      <c r="N752">
        <v>8</v>
      </c>
    </row>
    <row r="753" spans="1:14" x14ac:dyDescent="0.3">
      <c r="A753" t="s">
        <v>762</v>
      </c>
      <c r="B753" t="s">
        <v>1760</v>
      </c>
      <c r="C753" s="3">
        <v>45333</v>
      </c>
      <c r="D753" s="3">
        <v>45809</v>
      </c>
      <c r="E753">
        <v>15</v>
      </c>
      <c r="F753" t="str">
        <f t="shared" si="11"/>
        <v>Teenage</v>
      </c>
      <c r="G753" t="s">
        <v>2007</v>
      </c>
      <c r="H753" t="s">
        <v>2010</v>
      </c>
      <c r="I753" t="s">
        <v>2012</v>
      </c>
      <c r="J753" t="s">
        <v>2014</v>
      </c>
      <c r="K753" t="s">
        <v>2026</v>
      </c>
      <c r="L753">
        <v>16</v>
      </c>
      <c r="M753" t="s">
        <v>2018</v>
      </c>
      <c r="N753">
        <v>2</v>
      </c>
    </row>
    <row r="754" spans="1:14" x14ac:dyDescent="0.3">
      <c r="A754" t="s">
        <v>763</v>
      </c>
      <c r="B754" t="s">
        <v>1761</v>
      </c>
      <c r="C754" s="3">
        <v>44942</v>
      </c>
      <c r="D754" s="3">
        <v>45525</v>
      </c>
      <c r="E754">
        <v>18</v>
      </c>
      <c r="F754" t="str">
        <f t="shared" si="11"/>
        <v>Adult</v>
      </c>
      <c r="G754" t="s">
        <v>2006</v>
      </c>
      <c r="H754" t="s">
        <v>2010</v>
      </c>
      <c r="I754" t="s">
        <v>2012</v>
      </c>
      <c r="J754" t="s">
        <v>2017</v>
      </c>
      <c r="K754" t="s">
        <v>2028</v>
      </c>
      <c r="L754">
        <v>300</v>
      </c>
      <c r="M754" t="s">
        <v>2019</v>
      </c>
      <c r="N754">
        <v>5</v>
      </c>
    </row>
    <row r="755" spans="1:14" x14ac:dyDescent="0.3">
      <c r="A755" t="s">
        <v>764</v>
      </c>
      <c r="B755" t="s">
        <v>1762</v>
      </c>
      <c r="C755" s="3">
        <v>45392</v>
      </c>
      <c r="D755" s="3">
        <v>45554</v>
      </c>
      <c r="E755">
        <v>43</v>
      </c>
      <c r="F755" t="str">
        <f t="shared" si="11"/>
        <v>Adult</v>
      </c>
      <c r="G755" t="s">
        <v>2007</v>
      </c>
      <c r="H755" t="s">
        <v>2010</v>
      </c>
      <c r="I755" t="s">
        <v>2012</v>
      </c>
      <c r="J755" t="s">
        <v>2016</v>
      </c>
      <c r="K755" t="s">
        <v>2027</v>
      </c>
      <c r="L755">
        <v>271</v>
      </c>
      <c r="M755" t="s">
        <v>2019</v>
      </c>
      <c r="N755">
        <v>4</v>
      </c>
    </row>
    <row r="756" spans="1:14" x14ac:dyDescent="0.3">
      <c r="A756" t="s">
        <v>765</v>
      </c>
      <c r="B756" t="s">
        <v>1763</v>
      </c>
      <c r="C756" s="3">
        <v>45272</v>
      </c>
      <c r="D756" s="3">
        <v>45656</v>
      </c>
      <c r="E756">
        <v>40</v>
      </c>
      <c r="F756" t="str">
        <f t="shared" si="11"/>
        <v>Adult</v>
      </c>
      <c r="G756" t="s">
        <v>2006</v>
      </c>
      <c r="H756" t="s">
        <v>2011</v>
      </c>
      <c r="I756" t="s">
        <v>2013</v>
      </c>
      <c r="J756" s="4" t="s">
        <v>2032</v>
      </c>
      <c r="K756" t="s">
        <v>2028</v>
      </c>
      <c r="L756">
        <v>169</v>
      </c>
      <c r="M756" t="s">
        <v>2018</v>
      </c>
      <c r="N756">
        <v>8</v>
      </c>
    </row>
    <row r="757" spans="1:14" x14ac:dyDescent="0.3">
      <c r="A757" t="s">
        <v>766</v>
      </c>
      <c r="B757" t="s">
        <v>1764</v>
      </c>
      <c r="C757" s="3">
        <v>45168</v>
      </c>
      <c r="D757" s="3">
        <v>45806</v>
      </c>
      <c r="E757">
        <v>34</v>
      </c>
      <c r="F757" t="str">
        <f t="shared" si="11"/>
        <v>Adult</v>
      </c>
      <c r="G757" t="s">
        <v>2007</v>
      </c>
      <c r="H757" t="s">
        <v>2010</v>
      </c>
      <c r="I757" t="s">
        <v>2012</v>
      </c>
      <c r="J757" t="s">
        <v>2016</v>
      </c>
      <c r="K757" t="s">
        <v>2028</v>
      </c>
      <c r="L757">
        <v>19</v>
      </c>
      <c r="M757" t="s">
        <v>2019</v>
      </c>
      <c r="N757">
        <v>9</v>
      </c>
    </row>
    <row r="758" spans="1:14" x14ac:dyDescent="0.3">
      <c r="A758" t="s">
        <v>767</v>
      </c>
      <c r="B758" t="s">
        <v>1765</v>
      </c>
      <c r="C758" s="3">
        <v>44971</v>
      </c>
      <c r="D758" s="3">
        <v>45505</v>
      </c>
      <c r="E758">
        <v>56</v>
      </c>
      <c r="F758" t="str">
        <f t="shared" si="11"/>
        <v>Senior</v>
      </c>
      <c r="G758" t="s">
        <v>2006</v>
      </c>
      <c r="H758" t="s">
        <v>2009</v>
      </c>
      <c r="I758" t="s">
        <v>2012</v>
      </c>
      <c r="J758" t="s">
        <v>2015</v>
      </c>
      <c r="K758" t="s">
        <v>2025</v>
      </c>
      <c r="L758">
        <v>320</v>
      </c>
      <c r="M758" t="s">
        <v>2019</v>
      </c>
      <c r="N758">
        <v>10</v>
      </c>
    </row>
    <row r="759" spans="1:14" x14ac:dyDescent="0.3">
      <c r="A759" t="s">
        <v>768</v>
      </c>
      <c r="B759" t="s">
        <v>1766</v>
      </c>
      <c r="C759" s="3">
        <v>45253</v>
      </c>
      <c r="D759" s="3">
        <v>45705</v>
      </c>
      <c r="E759">
        <v>48</v>
      </c>
      <c r="F759" t="str">
        <f t="shared" si="11"/>
        <v>Senior</v>
      </c>
      <c r="G759" t="s">
        <v>2007</v>
      </c>
      <c r="H759" t="s">
        <v>2011</v>
      </c>
      <c r="I759" t="s">
        <v>2012</v>
      </c>
      <c r="J759" t="s">
        <v>2015</v>
      </c>
      <c r="K759" t="s">
        <v>2026</v>
      </c>
      <c r="L759">
        <v>120</v>
      </c>
      <c r="M759" t="s">
        <v>2018</v>
      </c>
      <c r="N759">
        <v>2</v>
      </c>
    </row>
    <row r="760" spans="1:14" x14ac:dyDescent="0.3">
      <c r="A760" t="s">
        <v>769</v>
      </c>
      <c r="B760" t="s">
        <v>1767</v>
      </c>
      <c r="C760" s="3">
        <v>45306</v>
      </c>
      <c r="D760" s="3">
        <v>45815</v>
      </c>
      <c r="E760">
        <v>39</v>
      </c>
      <c r="F760" t="str">
        <f t="shared" si="11"/>
        <v>Adult</v>
      </c>
      <c r="G760" t="s">
        <v>2007</v>
      </c>
      <c r="H760" t="s">
        <v>2010</v>
      </c>
      <c r="I760" t="s">
        <v>2012</v>
      </c>
      <c r="J760" t="s">
        <v>2014</v>
      </c>
      <c r="K760" t="s">
        <v>2026</v>
      </c>
      <c r="L760">
        <v>10</v>
      </c>
      <c r="M760" t="s">
        <v>2018</v>
      </c>
      <c r="N760">
        <v>8</v>
      </c>
    </row>
    <row r="761" spans="1:14" x14ac:dyDescent="0.3">
      <c r="A761" t="s">
        <v>770</v>
      </c>
      <c r="B761" t="s">
        <v>1768</v>
      </c>
      <c r="C761" s="3">
        <v>45653</v>
      </c>
      <c r="D761" s="3">
        <v>45805</v>
      </c>
      <c r="E761">
        <v>64</v>
      </c>
      <c r="F761" t="str">
        <f t="shared" si="11"/>
        <v>Senior</v>
      </c>
      <c r="G761" t="s">
        <v>2006</v>
      </c>
      <c r="H761" t="s">
        <v>2009</v>
      </c>
      <c r="I761" t="s">
        <v>2013</v>
      </c>
      <c r="J761" s="4" t="s">
        <v>2032</v>
      </c>
      <c r="K761" t="s">
        <v>2028</v>
      </c>
      <c r="L761">
        <v>20</v>
      </c>
      <c r="M761" t="s">
        <v>2018</v>
      </c>
      <c r="N761">
        <v>1</v>
      </c>
    </row>
    <row r="762" spans="1:14" x14ac:dyDescent="0.3">
      <c r="A762" t="s">
        <v>771</v>
      </c>
      <c r="B762" t="s">
        <v>1769</v>
      </c>
      <c r="C762" s="3">
        <v>45200</v>
      </c>
      <c r="D762" s="3">
        <v>45503</v>
      </c>
      <c r="E762">
        <v>70</v>
      </c>
      <c r="F762" t="str">
        <f t="shared" si="11"/>
        <v>Senior</v>
      </c>
      <c r="G762" t="s">
        <v>2007</v>
      </c>
      <c r="H762" t="s">
        <v>2010</v>
      </c>
      <c r="I762" t="s">
        <v>2012</v>
      </c>
      <c r="J762" t="s">
        <v>2016</v>
      </c>
      <c r="K762" t="s">
        <v>2047</v>
      </c>
      <c r="L762">
        <v>322</v>
      </c>
      <c r="M762" t="s">
        <v>2019</v>
      </c>
      <c r="N762">
        <v>7</v>
      </c>
    </row>
    <row r="763" spans="1:14" x14ac:dyDescent="0.3">
      <c r="A763" t="s">
        <v>772</v>
      </c>
      <c r="B763" t="s">
        <v>1770</v>
      </c>
      <c r="C763" s="3">
        <v>45283</v>
      </c>
      <c r="D763" s="3">
        <v>45507</v>
      </c>
      <c r="E763">
        <v>56</v>
      </c>
      <c r="F763" t="str">
        <f t="shared" si="11"/>
        <v>Senior</v>
      </c>
      <c r="G763" t="s">
        <v>2006</v>
      </c>
      <c r="H763" t="s">
        <v>2010</v>
      </c>
      <c r="I763" t="s">
        <v>2012</v>
      </c>
      <c r="J763" t="s">
        <v>2016</v>
      </c>
      <c r="K763" t="s">
        <v>2025</v>
      </c>
      <c r="L763">
        <v>318</v>
      </c>
      <c r="M763" t="s">
        <v>2018</v>
      </c>
      <c r="N763">
        <v>4</v>
      </c>
    </row>
    <row r="764" spans="1:14" x14ac:dyDescent="0.3">
      <c r="A764" t="s">
        <v>773</v>
      </c>
      <c r="B764" t="s">
        <v>1771</v>
      </c>
      <c r="C764" s="3">
        <v>45525</v>
      </c>
      <c r="D764" s="3">
        <v>45702</v>
      </c>
      <c r="E764">
        <v>28</v>
      </c>
      <c r="F764" t="str">
        <f t="shared" si="11"/>
        <v>Adult</v>
      </c>
      <c r="G764" t="s">
        <v>2006</v>
      </c>
      <c r="H764" t="s">
        <v>2010</v>
      </c>
      <c r="I764" t="s">
        <v>2012</v>
      </c>
      <c r="J764" t="s">
        <v>2015</v>
      </c>
      <c r="K764" t="s">
        <v>2047</v>
      </c>
      <c r="L764">
        <v>123</v>
      </c>
      <c r="M764" t="s">
        <v>2019</v>
      </c>
      <c r="N764">
        <v>9</v>
      </c>
    </row>
    <row r="765" spans="1:14" x14ac:dyDescent="0.3">
      <c r="A765" t="s">
        <v>774</v>
      </c>
      <c r="B765" t="s">
        <v>1772</v>
      </c>
      <c r="C765" s="3">
        <v>45708</v>
      </c>
      <c r="D765" s="3">
        <v>45800</v>
      </c>
      <c r="E765">
        <v>31</v>
      </c>
      <c r="F765" t="str">
        <f t="shared" si="11"/>
        <v>Adult</v>
      </c>
      <c r="G765" t="s">
        <v>2007</v>
      </c>
      <c r="H765" t="s">
        <v>2008</v>
      </c>
      <c r="I765" t="s">
        <v>2012</v>
      </c>
      <c r="J765" t="s">
        <v>2016</v>
      </c>
      <c r="K765" t="s">
        <v>2027</v>
      </c>
      <c r="L765">
        <v>25</v>
      </c>
      <c r="M765" t="s">
        <v>2018</v>
      </c>
      <c r="N765">
        <v>10</v>
      </c>
    </row>
    <row r="766" spans="1:14" x14ac:dyDescent="0.3">
      <c r="A766" t="s">
        <v>775</v>
      </c>
      <c r="B766" t="s">
        <v>1773</v>
      </c>
      <c r="C766" s="3">
        <v>45534</v>
      </c>
      <c r="D766" s="3">
        <v>45661</v>
      </c>
      <c r="E766">
        <v>50</v>
      </c>
      <c r="F766" t="str">
        <f t="shared" si="11"/>
        <v>Senior</v>
      </c>
      <c r="G766" t="s">
        <v>2006</v>
      </c>
      <c r="H766" t="s">
        <v>2010</v>
      </c>
      <c r="I766" t="s">
        <v>2012</v>
      </c>
      <c r="J766" t="s">
        <v>2017</v>
      </c>
      <c r="K766" t="s">
        <v>2026</v>
      </c>
      <c r="L766">
        <v>164</v>
      </c>
      <c r="M766" t="s">
        <v>2018</v>
      </c>
      <c r="N766">
        <v>5</v>
      </c>
    </row>
    <row r="767" spans="1:14" x14ac:dyDescent="0.3">
      <c r="A767" t="s">
        <v>776</v>
      </c>
      <c r="B767" t="s">
        <v>1774</v>
      </c>
      <c r="C767" s="3">
        <v>45520</v>
      </c>
      <c r="D767" s="3">
        <v>45630</v>
      </c>
      <c r="E767">
        <v>33</v>
      </c>
      <c r="F767" t="str">
        <f t="shared" si="11"/>
        <v>Adult</v>
      </c>
      <c r="G767" t="s">
        <v>2006</v>
      </c>
      <c r="H767" t="s">
        <v>2010</v>
      </c>
      <c r="I767" t="s">
        <v>2012</v>
      </c>
      <c r="J767" t="s">
        <v>2014</v>
      </c>
      <c r="K767" t="s">
        <v>2047</v>
      </c>
      <c r="L767">
        <v>195</v>
      </c>
      <c r="M767" t="s">
        <v>2018</v>
      </c>
      <c r="N767">
        <v>6</v>
      </c>
    </row>
    <row r="768" spans="1:14" x14ac:dyDescent="0.3">
      <c r="A768" t="s">
        <v>777</v>
      </c>
      <c r="B768" t="s">
        <v>1775</v>
      </c>
      <c r="C768" s="3">
        <v>45261</v>
      </c>
      <c r="D768" s="3">
        <v>45805</v>
      </c>
      <c r="E768">
        <v>20</v>
      </c>
      <c r="F768" t="str">
        <f t="shared" si="11"/>
        <v>Adult</v>
      </c>
      <c r="G768" t="s">
        <v>2007</v>
      </c>
      <c r="H768" t="s">
        <v>2010</v>
      </c>
      <c r="I768" t="s">
        <v>2012</v>
      </c>
      <c r="J768" t="s">
        <v>2016</v>
      </c>
      <c r="K768" t="s">
        <v>2026</v>
      </c>
      <c r="L768">
        <v>20</v>
      </c>
      <c r="M768" t="s">
        <v>2018</v>
      </c>
      <c r="N768">
        <v>7</v>
      </c>
    </row>
    <row r="769" spans="1:14" x14ac:dyDescent="0.3">
      <c r="A769" t="s">
        <v>778</v>
      </c>
      <c r="B769" t="s">
        <v>1776</v>
      </c>
      <c r="C769" s="3">
        <v>45662</v>
      </c>
      <c r="D769" s="3">
        <v>45820</v>
      </c>
      <c r="E769">
        <v>50</v>
      </c>
      <c r="F769" t="str">
        <f t="shared" si="11"/>
        <v>Senior</v>
      </c>
      <c r="G769" t="s">
        <v>2006</v>
      </c>
      <c r="H769" t="s">
        <v>2010</v>
      </c>
      <c r="I769" t="s">
        <v>2013</v>
      </c>
      <c r="J769" s="4" t="s">
        <v>2032</v>
      </c>
      <c r="K769" t="s">
        <v>2027</v>
      </c>
      <c r="L769">
        <v>5</v>
      </c>
      <c r="M769" t="s">
        <v>2018</v>
      </c>
      <c r="N769">
        <v>3</v>
      </c>
    </row>
    <row r="770" spans="1:14" x14ac:dyDescent="0.3">
      <c r="A770" t="s">
        <v>779</v>
      </c>
      <c r="B770" t="s">
        <v>1777</v>
      </c>
      <c r="C770" s="3">
        <v>44905</v>
      </c>
      <c r="D770" s="3">
        <v>45529</v>
      </c>
      <c r="E770">
        <v>28</v>
      </c>
      <c r="F770" t="str">
        <f t="shared" si="11"/>
        <v>Adult</v>
      </c>
      <c r="G770" t="s">
        <v>2007</v>
      </c>
      <c r="H770" t="s">
        <v>2010</v>
      </c>
      <c r="I770" t="s">
        <v>2012</v>
      </c>
      <c r="J770" t="s">
        <v>2014</v>
      </c>
      <c r="K770" t="s">
        <v>2027</v>
      </c>
      <c r="L770">
        <v>296</v>
      </c>
      <c r="M770" t="s">
        <v>2019</v>
      </c>
      <c r="N770">
        <v>6</v>
      </c>
    </row>
    <row r="771" spans="1:14" x14ac:dyDescent="0.3">
      <c r="A771" t="s">
        <v>780</v>
      </c>
      <c r="B771" t="s">
        <v>1778</v>
      </c>
      <c r="C771" s="3">
        <v>45432</v>
      </c>
      <c r="D771" s="3">
        <v>45798</v>
      </c>
      <c r="E771">
        <v>40</v>
      </c>
      <c r="F771" t="str">
        <f t="shared" ref="F771:F834" si="12">IF(E771&gt;=45,"Senior",IF(E771&gt;=18,"Adult","Teenage"))</f>
        <v>Adult</v>
      </c>
      <c r="G771" t="s">
        <v>2007</v>
      </c>
      <c r="H771" t="s">
        <v>2008</v>
      </c>
      <c r="I771" t="s">
        <v>2013</v>
      </c>
      <c r="J771" s="4" t="s">
        <v>2032</v>
      </c>
      <c r="K771" t="s">
        <v>2025</v>
      </c>
      <c r="L771">
        <v>27</v>
      </c>
      <c r="M771" t="s">
        <v>2018</v>
      </c>
      <c r="N771">
        <v>1</v>
      </c>
    </row>
    <row r="772" spans="1:14" x14ac:dyDescent="0.3">
      <c r="A772" t="s">
        <v>781</v>
      </c>
      <c r="B772" t="s">
        <v>1779</v>
      </c>
      <c r="C772" s="3">
        <v>45210</v>
      </c>
      <c r="D772" s="3">
        <v>45610</v>
      </c>
      <c r="E772">
        <v>76</v>
      </c>
      <c r="F772" t="str">
        <f t="shared" si="12"/>
        <v>Senior</v>
      </c>
      <c r="G772" t="s">
        <v>2007</v>
      </c>
      <c r="H772" t="s">
        <v>2009</v>
      </c>
      <c r="I772" t="s">
        <v>2012</v>
      </c>
      <c r="J772" t="s">
        <v>2016</v>
      </c>
      <c r="K772" t="s">
        <v>2028</v>
      </c>
      <c r="L772">
        <v>215</v>
      </c>
      <c r="M772" t="s">
        <v>2019</v>
      </c>
      <c r="N772">
        <v>6</v>
      </c>
    </row>
    <row r="773" spans="1:14" x14ac:dyDescent="0.3">
      <c r="A773" t="s">
        <v>782</v>
      </c>
      <c r="B773" t="s">
        <v>1780</v>
      </c>
      <c r="C773" s="3">
        <v>45176</v>
      </c>
      <c r="D773" s="3">
        <v>45809</v>
      </c>
      <c r="E773">
        <v>39</v>
      </c>
      <c r="F773" t="str">
        <f t="shared" si="12"/>
        <v>Adult</v>
      </c>
      <c r="G773" t="s">
        <v>2007</v>
      </c>
      <c r="H773" t="s">
        <v>2009</v>
      </c>
      <c r="I773" t="s">
        <v>2013</v>
      </c>
      <c r="J773" s="4" t="s">
        <v>2032</v>
      </c>
      <c r="K773" t="s">
        <v>2025</v>
      </c>
      <c r="L773">
        <v>16</v>
      </c>
      <c r="M773" t="s">
        <v>2019</v>
      </c>
      <c r="N773">
        <v>4</v>
      </c>
    </row>
    <row r="774" spans="1:14" x14ac:dyDescent="0.3">
      <c r="A774" t="s">
        <v>783</v>
      </c>
      <c r="B774" t="s">
        <v>1781</v>
      </c>
      <c r="C774" s="3">
        <v>45282</v>
      </c>
      <c r="D774" s="3">
        <v>45468</v>
      </c>
      <c r="E774">
        <v>31</v>
      </c>
      <c r="F774" t="str">
        <f t="shared" si="12"/>
        <v>Adult</v>
      </c>
      <c r="G774" t="s">
        <v>2006</v>
      </c>
      <c r="H774" t="s">
        <v>2010</v>
      </c>
      <c r="I774" t="s">
        <v>2012</v>
      </c>
      <c r="J774" t="s">
        <v>2014</v>
      </c>
      <c r="K774" t="s">
        <v>2026</v>
      </c>
      <c r="L774">
        <v>357</v>
      </c>
      <c r="M774" t="s">
        <v>2018</v>
      </c>
      <c r="N774">
        <v>8</v>
      </c>
    </row>
    <row r="775" spans="1:14" x14ac:dyDescent="0.3">
      <c r="A775" t="s">
        <v>784</v>
      </c>
      <c r="B775" t="s">
        <v>1782</v>
      </c>
      <c r="C775" s="3">
        <v>45324</v>
      </c>
      <c r="D775" s="3">
        <v>45550</v>
      </c>
      <c r="E775">
        <v>44</v>
      </c>
      <c r="F775" t="str">
        <f t="shared" si="12"/>
        <v>Adult</v>
      </c>
      <c r="G775" t="s">
        <v>2006</v>
      </c>
      <c r="H775" t="s">
        <v>2009</v>
      </c>
      <c r="I775" t="s">
        <v>2012</v>
      </c>
      <c r="J775" t="s">
        <v>2016</v>
      </c>
      <c r="K775" t="s">
        <v>2027</v>
      </c>
      <c r="L775">
        <v>275</v>
      </c>
      <c r="M775" t="s">
        <v>2019</v>
      </c>
      <c r="N775">
        <v>2</v>
      </c>
    </row>
    <row r="776" spans="1:14" x14ac:dyDescent="0.3">
      <c r="A776" t="s">
        <v>785</v>
      </c>
      <c r="B776" t="s">
        <v>1783</v>
      </c>
      <c r="C776" s="3">
        <v>45619</v>
      </c>
      <c r="D776" s="3">
        <v>45817</v>
      </c>
      <c r="E776">
        <v>52</v>
      </c>
      <c r="F776" t="str">
        <f t="shared" si="12"/>
        <v>Senior</v>
      </c>
      <c r="G776" t="s">
        <v>2007</v>
      </c>
      <c r="H776" t="s">
        <v>2011</v>
      </c>
      <c r="I776" t="s">
        <v>2012</v>
      </c>
      <c r="J776" t="s">
        <v>2017</v>
      </c>
      <c r="K776" t="s">
        <v>2026</v>
      </c>
      <c r="L776">
        <v>8</v>
      </c>
      <c r="M776" t="s">
        <v>2019</v>
      </c>
      <c r="N776">
        <v>9</v>
      </c>
    </row>
    <row r="777" spans="1:14" x14ac:dyDescent="0.3">
      <c r="A777" t="s">
        <v>786</v>
      </c>
      <c r="B777" t="s">
        <v>1784</v>
      </c>
      <c r="C777" s="3">
        <v>45122</v>
      </c>
      <c r="D777" s="3">
        <v>45676</v>
      </c>
      <c r="E777">
        <v>33</v>
      </c>
      <c r="F777" t="str">
        <f t="shared" si="12"/>
        <v>Adult</v>
      </c>
      <c r="G777" t="s">
        <v>2007</v>
      </c>
      <c r="H777" t="s">
        <v>2011</v>
      </c>
      <c r="I777" t="s">
        <v>2013</v>
      </c>
      <c r="J777" s="4" t="s">
        <v>2032</v>
      </c>
      <c r="K777" t="s">
        <v>2026</v>
      </c>
      <c r="L777">
        <v>149</v>
      </c>
      <c r="M777" t="s">
        <v>2019</v>
      </c>
      <c r="N777">
        <v>8</v>
      </c>
    </row>
    <row r="778" spans="1:14" x14ac:dyDescent="0.3">
      <c r="A778" t="s">
        <v>787</v>
      </c>
      <c r="B778" t="s">
        <v>1785</v>
      </c>
      <c r="C778" s="3">
        <v>45003</v>
      </c>
      <c r="D778" s="3">
        <v>45549</v>
      </c>
      <c r="E778">
        <v>39</v>
      </c>
      <c r="F778" t="str">
        <f t="shared" si="12"/>
        <v>Adult</v>
      </c>
      <c r="G778" t="s">
        <v>2007</v>
      </c>
      <c r="H778" t="s">
        <v>2010</v>
      </c>
      <c r="I778" t="s">
        <v>2012</v>
      </c>
      <c r="J778" t="s">
        <v>2017</v>
      </c>
      <c r="K778" t="s">
        <v>2047</v>
      </c>
      <c r="L778">
        <v>276</v>
      </c>
      <c r="M778" t="s">
        <v>2018</v>
      </c>
      <c r="N778">
        <v>7</v>
      </c>
    </row>
    <row r="779" spans="1:14" x14ac:dyDescent="0.3">
      <c r="A779" t="s">
        <v>788</v>
      </c>
      <c r="B779" t="s">
        <v>1786</v>
      </c>
      <c r="C779" s="3">
        <v>45466</v>
      </c>
      <c r="D779" s="3">
        <v>45794</v>
      </c>
      <c r="E779">
        <v>40</v>
      </c>
      <c r="F779" t="str">
        <f t="shared" si="12"/>
        <v>Adult</v>
      </c>
      <c r="G779" t="s">
        <v>2006</v>
      </c>
      <c r="H779" t="s">
        <v>2009</v>
      </c>
      <c r="I779" t="s">
        <v>2012</v>
      </c>
      <c r="J779" t="s">
        <v>2016</v>
      </c>
      <c r="K779" t="s">
        <v>2026</v>
      </c>
      <c r="L779">
        <v>31</v>
      </c>
      <c r="M779" t="s">
        <v>2019</v>
      </c>
      <c r="N779">
        <v>6</v>
      </c>
    </row>
    <row r="780" spans="1:14" x14ac:dyDescent="0.3">
      <c r="A780" t="s">
        <v>789</v>
      </c>
      <c r="B780" t="s">
        <v>1787</v>
      </c>
      <c r="C780" s="3">
        <v>45095</v>
      </c>
      <c r="D780" s="3">
        <v>45808</v>
      </c>
      <c r="E780">
        <v>47</v>
      </c>
      <c r="F780" t="str">
        <f t="shared" si="12"/>
        <v>Senior</v>
      </c>
      <c r="G780" t="s">
        <v>2006</v>
      </c>
      <c r="H780" t="s">
        <v>2011</v>
      </c>
      <c r="I780" t="s">
        <v>2012</v>
      </c>
      <c r="J780" t="s">
        <v>2015</v>
      </c>
      <c r="K780" t="s">
        <v>2028</v>
      </c>
      <c r="L780">
        <v>17</v>
      </c>
      <c r="M780" t="s">
        <v>2019</v>
      </c>
      <c r="N780">
        <v>7</v>
      </c>
    </row>
    <row r="781" spans="1:14" x14ac:dyDescent="0.3">
      <c r="A781" t="s">
        <v>790</v>
      </c>
      <c r="B781" t="s">
        <v>1788</v>
      </c>
      <c r="C781" s="3">
        <v>45139</v>
      </c>
      <c r="D781" s="3">
        <v>45678</v>
      </c>
      <c r="E781">
        <v>29</v>
      </c>
      <c r="F781" t="str">
        <f t="shared" si="12"/>
        <v>Adult</v>
      </c>
      <c r="G781" t="s">
        <v>2006</v>
      </c>
      <c r="H781" t="s">
        <v>2008</v>
      </c>
      <c r="I781" t="s">
        <v>2012</v>
      </c>
      <c r="J781" t="s">
        <v>2014</v>
      </c>
      <c r="K781" t="s">
        <v>2027</v>
      </c>
      <c r="L781">
        <v>147</v>
      </c>
      <c r="M781" t="s">
        <v>2018</v>
      </c>
      <c r="N781">
        <v>2</v>
      </c>
    </row>
    <row r="782" spans="1:14" x14ac:dyDescent="0.3">
      <c r="A782" t="s">
        <v>791</v>
      </c>
      <c r="B782" t="s">
        <v>1789</v>
      </c>
      <c r="C782" s="3">
        <v>45108</v>
      </c>
      <c r="D782" s="3">
        <v>45817</v>
      </c>
      <c r="E782">
        <v>26</v>
      </c>
      <c r="F782" t="str">
        <f t="shared" si="12"/>
        <v>Adult</v>
      </c>
      <c r="G782" t="s">
        <v>2007</v>
      </c>
      <c r="H782" t="s">
        <v>2008</v>
      </c>
      <c r="I782" t="s">
        <v>2012</v>
      </c>
      <c r="J782" t="s">
        <v>2016</v>
      </c>
      <c r="K782" t="s">
        <v>2028</v>
      </c>
      <c r="L782">
        <v>8</v>
      </c>
      <c r="M782" t="s">
        <v>2018</v>
      </c>
      <c r="N782">
        <v>7</v>
      </c>
    </row>
    <row r="783" spans="1:14" x14ac:dyDescent="0.3">
      <c r="A783" t="s">
        <v>792</v>
      </c>
      <c r="B783" t="s">
        <v>1790</v>
      </c>
      <c r="C783" s="3">
        <v>44827</v>
      </c>
      <c r="D783" s="3">
        <v>45554</v>
      </c>
      <c r="E783">
        <v>18</v>
      </c>
      <c r="F783" t="str">
        <f t="shared" si="12"/>
        <v>Adult</v>
      </c>
      <c r="G783" t="s">
        <v>2006</v>
      </c>
      <c r="H783" t="s">
        <v>2010</v>
      </c>
      <c r="I783" t="s">
        <v>2012</v>
      </c>
      <c r="J783" t="s">
        <v>2017</v>
      </c>
      <c r="K783" t="s">
        <v>2025</v>
      </c>
      <c r="L783">
        <v>271</v>
      </c>
      <c r="M783" t="s">
        <v>2019</v>
      </c>
      <c r="N783">
        <v>6</v>
      </c>
    </row>
    <row r="784" spans="1:14" x14ac:dyDescent="0.3">
      <c r="A784" t="s">
        <v>793</v>
      </c>
      <c r="B784" t="s">
        <v>1791</v>
      </c>
      <c r="C784" s="3">
        <v>45023</v>
      </c>
      <c r="D784" s="3">
        <v>45528</v>
      </c>
      <c r="E784">
        <v>20</v>
      </c>
      <c r="F784" t="str">
        <f t="shared" si="12"/>
        <v>Adult</v>
      </c>
      <c r="G784" t="s">
        <v>2007</v>
      </c>
      <c r="H784" t="s">
        <v>2009</v>
      </c>
      <c r="I784" t="s">
        <v>2013</v>
      </c>
      <c r="J784" s="4" t="s">
        <v>2032</v>
      </c>
      <c r="K784" t="s">
        <v>2047</v>
      </c>
      <c r="L784">
        <v>297</v>
      </c>
      <c r="M784" t="s">
        <v>2018</v>
      </c>
      <c r="N784">
        <v>10</v>
      </c>
    </row>
    <row r="785" spans="1:14" x14ac:dyDescent="0.3">
      <c r="A785" t="s">
        <v>794</v>
      </c>
      <c r="B785" t="s">
        <v>1792</v>
      </c>
      <c r="C785" s="3">
        <v>45437</v>
      </c>
      <c r="D785" s="3">
        <v>45641</v>
      </c>
      <c r="E785">
        <v>20</v>
      </c>
      <c r="F785" t="str">
        <f t="shared" si="12"/>
        <v>Adult</v>
      </c>
      <c r="G785" t="s">
        <v>2006</v>
      </c>
      <c r="H785" t="s">
        <v>2009</v>
      </c>
      <c r="I785" t="s">
        <v>2012</v>
      </c>
      <c r="J785" t="s">
        <v>2016</v>
      </c>
      <c r="K785" t="s">
        <v>2027</v>
      </c>
      <c r="L785">
        <v>184</v>
      </c>
      <c r="M785" t="s">
        <v>2018</v>
      </c>
      <c r="N785">
        <v>3</v>
      </c>
    </row>
    <row r="786" spans="1:14" x14ac:dyDescent="0.3">
      <c r="A786" t="s">
        <v>795</v>
      </c>
      <c r="B786" t="s">
        <v>1793</v>
      </c>
      <c r="C786" s="3">
        <v>45278</v>
      </c>
      <c r="D786" s="3">
        <v>45601</v>
      </c>
      <c r="E786">
        <v>42</v>
      </c>
      <c r="F786" t="str">
        <f t="shared" si="12"/>
        <v>Adult</v>
      </c>
      <c r="G786" t="s">
        <v>2007</v>
      </c>
      <c r="H786" t="s">
        <v>2008</v>
      </c>
      <c r="I786" t="s">
        <v>2012</v>
      </c>
      <c r="J786" t="s">
        <v>2014</v>
      </c>
      <c r="K786" t="s">
        <v>2027</v>
      </c>
      <c r="L786">
        <v>224</v>
      </c>
      <c r="M786" t="s">
        <v>2018</v>
      </c>
      <c r="N786">
        <v>7</v>
      </c>
    </row>
    <row r="787" spans="1:14" x14ac:dyDescent="0.3">
      <c r="A787" t="s">
        <v>796</v>
      </c>
      <c r="B787" t="s">
        <v>1794</v>
      </c>
      <c r="C787" s="3">
        <v>45695</v>
      </c>
      <c r="D787" s="3">
        <v>45795</v>
      </c>
      <c r="E787">
        <v>29</v>
      </c>
      <c r="F787" t="str">
        <f t="shared" si="12"/>
        <v>Adult</v>
      </c>
      <c r="G787" t="s">
        <v>2006</v>
      </c>
      <c r="H787" t="s">
        <v>2010</v>
      </c>
      <c r="I787" t="s">
        <v>2012</v>
      </c>
      <c r="J787" t="s">
        <v>2014</v>
      </c>
      <c r="K787" t="s">
        <v>2027</v>
      </c>
      <c r="L787">
        <v>30</v>
      </c>
      <c r="M787" t="s">
        <v>2018</v>
      </c>
      <c r="N787">
        <v>3</v>
      </c>
    </row>
    <row r="788" spans="1:14" x14ac:dyDescent="0.3">
      <c r="A788" t="s">
        <v>797</v>
      </c>
      <c r="B788" t="s">
        <v>1795</v>
      </c>
      <c r="C788" s="3">
        <v>45301</v>
      </c>
      <c r="D788" s="3">
        <v>45517</v>
      </c>
      <c r="E788">
        <v>48</v>
      </c>
      <c r="F788" t="str">
        <f t="shared" si="12"/>
        <v>Senior</v>
      </c>
      <c r="G788" t="s">
        <v>2006</v>
      </c>
      <c r="H788" t="s">
        <v>2008</v>
      </c>
      <c r="I788" t="s">
        <v>2012</v>
      </c>
      <c r="J788" t="s">
        <v>2016</v>
      </c>
      <c r="K788" t="s">
        <v>2028</v>
      </c>
      <c r="L788">
        <v>308</v>
      </c>
      <c r="M788" t="s">
        <v>2018</v>
      </c>
      <c r="N788">
        <v>4</v>
      </c>
    </row>
    <row r="789" spans="1:14" x14ac:dyDescent="0.3">
      <c r="A789" t="s">
        <v>798</v>
      </c>
      <c r="B789" t="s">
        <v>1796</v>
      </c>
      <c r="C789" s="3">
        <v>45409</v>
      </c>
      <c r="D789" s="3">
        <v>45616</v>
      </c>
      <c r="E789">
        <v>53</v>
      </c>
      <c r="F789" t="str">
        <f t="shared" si="12"/>
        <v>Senior</v>
      </c>
      <c r="G789" t="s">
        <v>2006</v>
      </c>
      <c r="H789" t="s">
        <v>2008</v>
      </c>
      <c r="I789" t="s">
        <v>2012</v>
      </c>
      <c r="J789" t="s">
        <v>2016</v>
      </c>
      <c r="K789" t="s">
        <v>2026</v>
      </c>
      <c r="L789">
        <v>209</v>
      </c>
      <c r="M789" t="s">
        <v>2019</v>
      </c>
      <c r="N789">
        <v>2</v>
      </c>
    </row>
    <row r="790" spans="1:14" x14ac:dyDescent="0.3">
      <c r="A790" t="s">
        <v>799</v>
      </c>
      <c r="B790" t="s">
        <v>1797</v>
      </c>
      <c r="C790" s="3">
        <v>44938</v>
      </c>
      <c r="D790" s="3">
        <v>45611</v>
      </c>
      <c r="E790">
        <v>50</v>
      </c>
      <c r="F790" t="str">
        <f t="shared" si="12"/>
        <v>Senior</v>
      </c>
      <c r="G790" t="s">
        <v>2007</v>
      </c>
      <c r="H790" t="s">
        <v>2009</v>
      </c>
      <c r="I790" t="s">
        <v>2012</v>
      </c>
      <c r="J790" t="s">
        <v>2014</v>
      </c>
      <c r="K790" t="s">
        <v>2025</v>
      </c>
      <c r="L790">
        <v>214</v>
      </c>
      <c r="M790" t="s">
        <v>2018</v>
      </c>
      <c r="N790">
        <v>7</v>
      </c>
    </row>
    <row r="791" spans="1:14" x14ac:dyDescent="0.3">
      <c r="A791" t="s">
        <v>800</v>
      </c>
      <c r="B791" t="s">
        <v>1798</v>
      </c>
      <c r="C791" s="3">
        <v>45214</v>
      </c>
      <c r="D791" s="3">
        <v>45812</v>
      </c>
      <c r="E791">
        <v>57</v>
      </c>
      <c r="F791" t="str">
        <f t="shared" si="12"/>
        <v>Senior</v>
      </c>
      <c r="G791" t="s">
        <v>2007</v>
      </c>
      <c r="H791" t="s">
        <v>2008</v>
      </c>
      <c r="I791" t="s">
        <v>2013</v>
      </c>
      <c r="J791" s="4" t="s">
        <v>2032</v>
      </c>
      <c r="K791" t="s">
        <v>2047</v>
      </c>
      <c r="L791">
        <v>13</v>
      </c>
      <c r="M791" t="s">
        <v>2018</v>
      </c>
      <c r="N791">
        <v>5</v>
      </c>
    </row>
    <row r="792" spans="1:14" x14ac:dyDescent="0.3">
      <c r="A792" t="s">
        <v>801</v>
      </c>
      <c r="B792" t="s">
        <v>1799</v>
      </c>
      <c r="C792" s="3">
        <v>45149</v>
      </c>
      <c r="D792" s="3">
        <v>45568</v>
      </c>
      <c r="E792">
        <v>59</v>
      </c>
      <c r="F792" t="str">
        <f t="shared" si="12"/>
        <v>Senior</v>
      </c>
      <c r="G792" t="s">
        <v>2006</v>
      </c>
      <c r="H792" t="s">
        <v>2009</v>
      </c>
      <c r="I792" t="s">
        <v>2012</v>
      </c>
      <c r="J792" t="s">
        <v>2016</v>
      </c>
      <c r="K792" t="s">
        <v>2026</v>
      </c>
      <c r="L792">
        <v>257</v>
      </c>
      <c r="M792" t="s">
        <v>2019</v>
      </c>
      <c r="N792">
        <v>1</v>
      </c>
    </row>
    <row r="793" spans="1:14" x14ac:dyDescent="0.3">
      <c r="A793" t="s">
        <v>802</v>
      </c>
      <c r="B793" t="s">
        <v>1800</v>
      </c>
      <c r="C793" s="3">
        <v>45050</v>
      </c>
      <c r="D793" s="3">
        <v>45588</v>
      </c>
      <c r="E793">
        <v>54</v>
      </c>
      <c r="F793" t="str">
        <f t="shared" si="12"/>
        <v>Senior</v>
      </c>
      <c r="G793" t="s">
        <v>2006</v>
      </c>
      <c r="H793" t="s">
        <v>2011</v>
      </c>
      <c r="I793" t="s">
        <v>2012</v>
      </c>
      <c r="J793" t="s">
        <v>2016</v>
      </c>
      <c r="K793" t="s">
        <v>2026</v>
      </c>
      <c r="L793">
        <v>237</v>
      </c>
      <c r="M793" t="s">
        <v>2018</v>
      </c>
      <c r="N793">
        <v>5</v>
      </c>
    </row>
    <row r="794" spans="1:14" x14ac:dyDescent="0.3">
      <c r="A794" t="s">
        <v>803</v>
      </c>
      <c r="B794" t="s">
        <v>1801</v>
      </c>
      <c r="C794" s="3">
        <v>45440</v>
      </c>
      <c r="D794" s="3">
        <v>45622</v>
      </c>
      <c r="E794">
        <v>70</v>
      </c>
      <c r="F794" t="str">
        <f t="shared" si="12"/>
        <v>Senior</v>
      </c>
      <c r="G794" t="s">
        <v>2006</v>
      </c>
      <c r="H794" t="s">
        <v>2008</v>
      </c>
      <c r="I794" t="s">
        <v>2013</v>
      </c>
      <c r="J794" s="4" t="s">
        <v>2032</v>
      </c>
      <c r="K794" t="s">
        <v>2047</v>
      </c>
      <c r="L794">
        <v>203</v>
      </c>
      <c r="M794" t="s">
        <v>2018</v>
      </c>
      <c r="N794">
        <v>10</v>
      </c>
    </row>
    <row r="795" spans="1:14" x14ac:dyDescent="0.3">
      <c r="A795" t="s">
        <v>804</v>
      </c>
      <c r="B795" t="s">
        <v>1802</v>
      </c>
      <c r="C795" s="3">
        <v>45230</v>
      </c>
      <c r="D795" s="3">
        <v>45524</v>
      </c>
      <c r="E795">
        <v>35</v>
      </c>
      <c r="F795" t="str">
        <f t="shared" si="12"/>
        <v>Adult</v>
      </c>
      <c r="G795" t="s">
        <v>2006</v>
      </c>
      <c r="H795" t="s">
        <v>2011</v>
      </c>
      <c r="I795" t="s">
        <v>2012</v>
      </c>
      <c r="J795" t="s">
        <v>2015</v>
      </c>
      <c r="K795" t="s">
        <v>2025</v>
      </c>
      <c r="L795">
        <v>301</v>
      </c>
      <c r="M795" t="s">
        <v>2019</v>
      </c>
      <c r="N795">
        <v>10</v>
      </c>
    </row>
    <row r="796" spans="1:14" x14ac:dyDescent="0.3">
      <c r="A796" t="s">
        <v>805</v>
      </c>
      <c r="B796" t="s">
        <v>1803</v>
      </c>
      <c r="C796" s="3">
        <v>45193</v>
      </c>
      <c r="D796" s="3">
        <v>45715</v>
      </c>
      <c r="E796">
        <v>21</v>
      </c>
      <c r="F796" t="str">
        <f t="shared" si="12"/>
        <v>Adult</v>
      </c>
      <c r="G796" t="s">
        <v>2006</v>
      </c>
      <c r="H796" t="s">
        <v>2011</v>
      </c>
      <c r="I796" t="s">
        <v>2012</v>
      </c>
      <c r="J796" t="s">
        <v>2015</v>
      </c>
      <c r="K796" t="s">
        <v>2027</v>
      </c>
      <c r="L796">
        <v>110</v>
      </c>
      <c r="M796" t="s">
        <v>2018</v>
      </c>
      <c r="N796">
        <v>6</v>
      </c>
    </row>
    <row r="797" spans="1:14" x14ac:dyDescent="0.3">
      <c r="A797" t="s">
        <v>806</v>
      </c>
      <c r="B797" t="s">
        <v>1804</v>
      </c>
      <c r="C797" s="3">
        <v>45428</v>
      </c>
      <c r="D797" s="3">
        <v>45799</v>
      </c>
      <c r="E797">
        <v>52</v>
      </c>
      <c r="F797" t="str">
        <f t="shared" si="12"/>
        <v>Senior</v>
      </c>
      <c r="G797" t="s">
        <v>2007</v>
      </c>
      <c r="H797" t="s">
        <v>2010</v>
      </c>
      <c r="I797" t="s">
        <v>2012</v>
      </c>
      <c r="J797" t="s">
        <v>2016</v>
      </c>
      <c r="K797" t="s">
        <v>2028</v>
      </c>
      <c r="L797">
        <v>26</v>
      </c>
      <c r="M797" t="s">
        <v>2018</v>
      </c>
      <c r="N797">
        <v>8</v>
      </c>
    </row>
    <row r="798" spans="1:14" x14ac:dyDescent="0.3">
      <c r="A798" t="s">
        <v>807</v>
      </c>
      <c r="B798" t="s">
        <v>1805</v>
      </c>
      <c r="C798" s="3">
        <v>45266</v>
      </c>
      <c r="D798" s="3">
        <v>45806</v>
      </c>
      <c r="E798">
        <v>42</v>
      </c>
      <c r="F798" t="str">
        <f t="shared" si="12"/>
        <v>Adult</v>
      </c>
      <c r="G798" t="s">
        <v>2006</v>
      </c>
      <c r="H798" t="s">
        <v>2011</v>
      </c>
      <c r="I798" t="s">
        <v>2012</v>
      </c>
      <c r="J798" t="s">
        <v>2017</v>
      </c>
      <c r="K798" t="s">
        <v>2028</v>
      </c>
      <c r="L798">
        <v>19</v>
      </c>
      <c r="M798" t="s">
        <v>2019</v>
      </c>
      <c r="N798">
        <v>4</v>
      </c>
    </row>
    <row r="799" spans="1:14" x14ac:dyDescent="0.3">
      <c r="A799" t="s">
        <v>808</v>
      </c>
      <c r="B799" t="s">
        <v>1806</v>
      </c>
      <c r="C799" s="3">
        <v>44907</v>
      </c>
      <c r="D799" s="3">
        <v>45570</v>
      </c>
      <c r="E799">
        <v>13</v>
      </c>
      <c r="F799" t="str">
        <f t="shared" si="12"/>
        <v>Teenage</v>
      </c>
      <c r="G799" t="s">
        <v>2006</v>
      </c>
      <c r="H799" t="s">
        <v>2010</v>
      </c>
      <c r="I799" t="s">
        <v>2012</v>
      </c>
      <c r="J799" t="s">
        <v>2016</v>
      </c>
      <c r="K799" t="s">
        <v>2027</v>
      </c>
      <c r="L799">
        <v>255</v>
      </c>
      <c r="M799" t="s">
        <v>2018</v>
      </c>
      <c r="N799">
        <v>6</v>
      </c>
    </row>
    <row r="800" spans="1:14" x14ac:dyDescent="0.3">
      <c r="A800" t="s">
        <v>809</v>
      </c>
      <c r="B800" t="s">
        <v>1807</v>
      </c>
      <c r="C800" s="3">
        <v>45546</v>
      </c>
      <c r="D800" s="3">
        <v>45806</v>
      </c>
      <c r="E800">
        <v>33</v>
      </c>
      <c r="F800" t="str">
        <f t="shared" si="12"/>
        <v>Adult</v>
      </c>
      <c r="G800" t="s">
        <v>2006</v>
      </c>
      <c r="H800" t="s">
        <v>2009</v>
      </c>
      <c r="I800" t="s">
        <v>2013</v>
      </c>
      <c r="J800" s="4" t="s">
        <v>2032</v>
      </c>
      <c r="K800" t="s">
        <v>2025</v>
      </c>
      <c r="L800">
        <v>19</v>
      </c>
      <c r="M800" t="s">
        <v>2018</v>
      </c>
      <c r="N800">
        <v>4</v>
      </c>
    </row>
    <row r="801" spans="1:14" x14ac:dyDescent="0.3">
      <c r="A801" t="s">
        <v>810</v>
      </c>
      <c r="B801" t="s">
        <v>1808</v>
      </c>
      <c r="C801" s="3">
        <v>45076</v>
      </c>
      <c r="D801" s="3">
        <v>45794</v>
      </c>
      <c r="E801">
        <v>21</v>
      </c>
      <c r="F801" t="str">
        <f t="shared" si="12"/>
        <v>Adult</v>
      </c>
      <c r="G801" t="s">
        <v>2007</v>
      </c>
      <c r="H801" t="s">
        <v>2010</v>
      </c>
      <c r="I801" t="s">
        <v>2012</v>
      </c>
      <c r="J801" t="s">
        <v>2015</v>
      </c>
      <c r="K801" t="s">
        <v>2047</v>
      </c>
      <c r="L801">
        <v>31</v>
      </c>
      <c r="M801" t="s">
        <v>2018</v>
      </c>
      <c r="N801">
        <v>9</v>
      </c>
    </row>
    <row r="802" spans="1:14" x14ac:dyDescent="0.3">
      <c r="A802" t="s">
        <v>811</v>
      </c>
      <c r="B802" t="s">
        <v>1809</v>
      </c>
      <c r="C802" s="3">
        <v>45633</v>
      </c>
      <c r="D802" s="3">
        <v>45795</v>
      </c>
      <c r="E802">
        <v>71</v>
      </c>
      <c r="F802" t="str">
        <f t="shared" si="12"/>
        <v>Senior</v>
      </c>
      <c r="G802" t="s">
        <v>2007</v>
      </c>
      <c r="H802" t="s">
        <v>2009</v>
      </c>
      <c r="I802" t="s">
        <v>2013</v>
      </c>
      <c r="J802" s="4" t="s">
        <v>2032</v>
      </c>
      <c r="K802" t="s">
        <v>2027</v>
      </c>
      <c r="L802">
        <v>30</v>
      </c>
      <c r="M802" t="s">
        <v>2018</v>
      </c>
      <c r="N802">
        <v>10</v>
      </c>
    </row>
    <row r="803" spans="1:14" x14ac:dyDescent="0.3">
      <c r="A803" t="s">
        <v>812</v>
      </c>
      <c r="B803" t="s">
        <v>1810</v>
      </c>
      <c r="C803" s="3">
        <v>45252</v>
      </c>
      <c r="D803" s="3">
        <v>45677</v>
      </c>
      <c r="E803">
        <v>43</v>
      </c>
      <c r="F803" t="str">
        <f t="shared" si="12"/>
        <v>Adult</v>
      </c>
      <c r="G803" t="s">
        <v>2007</v>
      </c>
      <c r="H803" t="s">
        <v>2011</v>
      </c>
      <c r="I803" t="s">
        <v>2012</v>
      </c>
      <c r="J803" t="s">
        <v>2016</v>
      </c>
      <c r="K803" t="s">
        <v>2027</v>
      </c>
      <c r="L803">
        <v>148</v>
      </c>
      <c r="M803" t="s">
        <v>2018</v>
      </c>
      <c r="N803">
        <v>6</v>
      </c>
    </row>
    <row r="804" spans="1:14" x14ac:dyDescent="0.3">
      <c r="A804" t="s">
        <v>813</v>
      </c>
      <c r="B804" t="s">
        <v>1811</v>
      </c>
      <c r="C804" s="3">
        <v>45357</v>
      </c>
      <c r="D804" s="3">
        <v>45645</v>
      </c>
      <c r="E804">
        <v>20</v>
      </c>
      <c r="F804" t="str">
        <f t="shared" si="12"/>
        <v>Adult</v>
      </c>
      <c r="G804" t="s">
        <v>2006</v>
      </c>
      <c r="H804" t="s">
        <v>2010</v>
      </c>
      <c r="I804" t="s">
        <v>2012</v>
      </c>
      <c r="J804" t="s">
        <v>2017</v>
      </c>
      <c r="K804" t="s">
        <v>2027</v>
      </c>
      <c r="L804">
        <v>180</v>
      </c>
      <c r="M804" t="s">
        <v>2018</v>
      </c>
      <c r="N804">
        <v>4</v>
      </c>
    </row>
    <row r="805" spans="1:14" x14ac:dyDescent="0.3">
      <c r="A805" t="s">
        <v>814</v>
      </c>
      <c r="B805" t="s">
        <v>1812</v>
      </c>
      <c r="C805" s="3">
        <v>45055</v>
      </c>
      <c r="D805" s="3">
        <v>45557</v>
      </c>
      <c r="E805">
        <v>48</v>
      </c>
      <c r="F805" t="str">
        <f t="shared" si="12"/>
        <v>Senior</v>
      </c>
      <c r="G805" t="s">
        <v>2006</v>
      </c>
      <c r="H805" t="s">
        <v>2010</v>
      </c>
      <c r="I805" t="s">
        <v>2013</v>
      </c>
      <c r="J805" s="4" t="s">
        <v>2032</v>
      </c>
      <c r="K805" t="s">
        <v>2047</v>
      </c>
      <c r="L805">
        <v>268</v>
      </c>
      <c r="M805" t="s">
        <v>2018</v>
      </c>
      <c r="N805">
        <v>10</v>
      </c>
    </row>
    <row r="806" spans="1:14" x14ac:dyDescent="0.3">
      <c r="A806" t="s">
        <v>815</v>
      </c>
      <c r="B806" t="s">
        <v>1813</v>
      </c>
      <c r="C806" s="3">
        <v>45098</v>
      </c>
      <c r="D806" s="3">
        <v>45616</v>
      </c>
      <c r="E806">
        <v>19</v>
      </c>
      <c r="F806" t="str">
        <f t="shared" si="12"/>
        <v>Adult</v>
      </c>
      <c r="G806" t="s">
        <v>2006</v>
      </c>
      <c r="H806" t="s">
        <v>2009</v>
      </c>
      <c r="I806" t="s">
        <v>2012</v>
      </c>
      <c r="J806" t="s">
        <v>2015</v>
      </c>
      <c r="K806" t="s">
        <v>2026</v>
      </c>
      <c r="L806">
        <v>209</v>
      </c>
      <c r="M806" t="s">
        <v>2018</v>
      </c>
      <c r="N806">
        <v>3</v>
      </c>
    </row>
    <row r="807" spans="1:14" x14ac:dyDescent="0.3">
      <c r="A807" t="s">
        <v>816</v>
      </c>
      <c r="B807" t="s">
        <v>1814</v>
      </c>
      <c r="C807" s="3">
        <v>45580</v>
      </c>
      <c r="D807" s="3">
        <v>45808</v>
      </c>
      <c r="E807">
        <v>28</v>
      </c>
      <c r="F807" t="str">
        <f t="shared" si="12"/>
        <v>Adult</v>
      </c>
      <c r="G807" t="s">
        <v>2006</v>
      </c>
      <c r="H807" t="s">
        <v>2008</v>
      </c>
      <c r="I807" t="s">
        <v>2012</v>
      </c>
      <c r="J807" t="s">
        <v>2015</v>
      </c>
      <c r="K807" t="s">
        <v>2027</v>
      </c>
      <c r="L807">
        <v>17</v>
      </c>
      <c r="M807" t="s">
        <v>2019</v>
      </c>
      <c r="N807">
        <v>9</v>
      </c>
    </row>
    <row r="808" spans="1:14" x14ac:dyDescent="0.3">
      <c r="A808" t="s">
        <v>817</v>
      </c>
      <c r="B808" t="s">
        <v>1815</v>
      </c>
      <c r="C808" s="3">
        <v>45281</v>
      </c>
      <c r="D808" s="3">
        <v>45805</v>
      </c>
      <c r="E808">
        <v>32</v>
      </c>
      <c r="F808" t="str">
        <f t="shared" si="12"/>
        <v>Adult</v>
      </c>
      <c r="G808" t="s">
        <v>2006</v>
      </c>
      <c r="H808" t="s">
        <v>2010</v>
      </c>
      <c r="I808" t="s">
        <v>2013</v>
      </c>
      <c r="J808" s="4" t="s">
        <v>2032</v>
      </c>
      <c r="K808" t="s">
        <v>2026</v>
      </c>
      <c r="L808">
        <v>20</v>
      </c>
      <c r="M808" t="s">
        <v>2018</v>
      </c>
      <c r="N808">
        <v>8</v>
      </c>
    </row>
    <row r="809" spans="1:14" x14ac:dyDescent="0.3">
      <c r="A809" t="s">
        <v>818</v>
      </c>
      <c r="B809" t="s">
        <v>1816</v>
      </c>
      <c r="C809" s="3">
        <v>45534</v>
      </c>
      <c r="D809" s="3">
        <v>45808</v>
      </c>
      <c r="E809">
        <v>41</v>
      </c>
      <c r="F809" t="str">
        <f t="shared" si="12"/>
        <v>Adult</v>
      </c>
      <c r="G809" t="s">
        <v>2007</v>
      </c>
      <c r="H809" t="s">
        <v>2010</v>
      </c>
      <c r="I809" t="s">
        <v>2013</v>
      </c>
      <c r="J809" s="4" t="s">
        <v>2032</v>
      </c>
      <c r="K809" t="s">
        <v>2047</v>
      </c>
      <c r="L809">
        <v>17</v>
      </c>
      <c r="M809" t="s">
        <v>2019</v>
      </c>
      <c r="N809">
        <v>10</v>
      </c>
    </row>
    <row r="810" spans="1:14" x14ac:dyDescent="0.3">
      <c r="A810" t="s">
        <v>819</v>
      </c>
      <c r="B810" t="s">
        <v>1817</v>
      </c>
      <c r="C810" s="3">
        <v>45543</v>
      </c>
      <c r="D810" s="3">
        <v>45714</v>
      </c>
      <c r="E810">
        <v>77</v>
      </c>
      <c r="F810" t="str">
        <f t="shared" si="12"/>
        <v>Senior</v>
      </c>
      <c r="G810" t="s">
        <v>2006</v>
      </c>
      <c r="H810" t="s">
        <v>2009</v>
      </c>
      <c r="I810" t="s">
        <v>2012</v>
      </c>
      <c r="J810" t="s">
        <v>2015</v>
      </c>
      <c r="K810" t="s">
        <v>2025</v>
      </c>
      <c r="L810">
        <v>111</v>
      </c>
      <c r="M810" t="s">
        <v>2019</v>
      </c>
      <c r="N810">
        <v>6</v>
      </c>
    </row>
    <row r="811" spans="1:14" x14ac:dyDescent="0.3">
      <c r="A811" t="s">
        <v>820</v>
      </c>
      <c r="B811" t="s">
        <v>1818</v>
      </c>
      <c r="C811" s="3">
        <v>45433</v>
      </c>
      <c r="D811" s="3">
        <v>45743</v>
      </c>
      <c r="E811">
        <v>49</v>
      </c>
      <c r="F811" t="str">
        <f t="shared" si="12"/>
        <v>Senior</v>
      </c>
      <c r="G811" t="s">
        <v>2006</v>
      </c>
      <c r="H811" t="s">
        <v>2010</v>
      </c>
      <c r="I811" t="s">
        <v>2013</v>
      </c>
      <c r="J811" s="4" t="s">
        <v>2032</v>
      </c>
      <c r="K811" t="s">
        <v>2027</v>
      </c>
      <c r="L811">
        <v>82</v>
      </c>
      <c r="M811" t="s">
        <v>2018</v>
      </c>
      <c r="N811">
        <v>6</v>
      </c>
    </row>
    <row r="812" spans="1:14" x14ac:dyDescent="0.3">
      <c r="A812" t="s">
        <v>821</v>
      </c>
      <c r="B812" t="s">
        <v>1819</v>
      </c>
      <c r="C812" s="3">
        <v>45525</v>
      </c>
      <c r="D812" s="3">
        <v>45820</v>
      </c>
      <c r="E812">
        <v>41</v>
      </c>
      <c r="F812" t="str">
        <f t="shared" si="12"/>
        <v>Adult</v>
      </c>
      <c r="G812" t="s">
        <v>2007</v>
      </c>
      <c r="H812" t="s">
        <v>2009</v>
      </c>
      <c r="I812" t="s">
        <v>2012</v>
      </c>
      <c r="J812" t="s">
        <v>2017</v>
      </c>
      <c r="K812" t="s">
        <v>2028</v>
      </c>
      <c r="L812">
        <v>5</v>
      </c>
      <c r="M812" t="s">
        <v>2018</v>
      </c>
      <c r="N812">
        <v>6</v>
      </c>
    </row>
    <row r="813" spans="1:14" x14ac:dyDescent="0.3">
      <c r="A813" t="s">
        <v>822</v>
      </c>
      <c r="B813" t="s">
        <v>1820</v>
      </c>
      <c r="C813" s="3">
        <v>45584</v>
      </c>
      <c r="D813" s="3">
        <v>45795</v>
      </c>
      <c r="E813">
        <v>80</v>
      </c>
      <c r="F813" t="str">
        <f t="shared" si="12"/>
        <v>Senior</v>
      </c>
      <c r="G813" t="s">
        <v>2006</v>
      </c>
      <c r="H813" t="s">
        <v>2011</v>
      </c>
      <c r="I813" t="s">
        <v>2012</v>
      </c>
      <c r="J813" t="s">
        <v>2014</v>
      </c>
      <c r="K813" t="s">
        <v>2026</v>
      </c>
      <c r="L813">
        <v>30</v>
      </c>
      <c r="M813" t="s">
        <v>2018</v>
      </c>
      <c r="N813">
        <v>7</v>
      </c>
    </row>
    <row r="814" spans="1:14" x14ac:dyDescent="0.3">
      <c r="A814" t="s">
        <v>823</v>
      </c>
      <c r="B814" t="s">
        <v>1821</v>
      </c>
      <c r="C814" s="3">
        <v>45356</v>
      </c>
      <c r="D814" s="3">
        <v>45701</v>
      </c>
      <c r="E814">
        <v>54</v>
      </c>
      <c r="F814" t="str">
        <f t="shared" si="12"/>
        <v>Senior</v>
      </c>
      <c r="G814" t="s">
        <v>2006</v>
      </c>
      <c r="H814" t="s">
        <v>2008</v>
      </c>
      <c r="I814" t="s">
        <v>2012</v>
      </c>
      <c r="J814" t="s">
        <v>2015</v>
      </c>
      <c r="K814" t="s">
        <v>2027</v>
      </c>
      <c r="L814">
        <v>124</v>
      </c>
      <c r="M814" t="s">
        <v>2018</v>
      </c>
      <c r="N814">
        <v>4</v>
      </c>
    </row>
    <row r="815" spans="1:14" x14ac:dyDescent="0.3">
      <c r="A815" t="s">
        <v>824</v>
      </c>
      <c r="B815" t="s">
        <v>1822</v>
      </c>
      <c r="C815" s="3">
        <v>45582</v>
      </c>
      <c r="D815" s="3">
        <v>45795</v>
      </c>
      <c r="E815">
        <v>80</v>
      </c>
      <c r="F815" t="str">
        <f t="shared" si="12"/>
        <v>Senior</v>
      </c>
      <c r="G815" t="s">
        <v>2006</v>
      </c>
      <c r="H815" t="s">
        <v>2008</v>
      </c>
      <c r="I815" t="s">
        <v>2013</v>
      </c>
      <c r="J815" s="4" t="s">
        <v>2032</v>
      </c>
      <c r="K815" t="s">
        <v>2025</v>
      </c>
      <c r="L815">
        <v>30</v>
      </c>
      <c r="M815" t="s">
        <v>2019</v>
      </c>
      <c r="N815">
        <v>3</v>
      </c>
    </row>
    <row r="816" spans="1:14" x14ac:dyDescent="0.3">
      <c r="A816" t="s">
        <v>825</v>
      </c>
      <c r="B816" t="s">
        <v>1823</v>
      </c>
      <c r="C816" s="3">
        <v>45594</v>
      </c>
      <c r="D816" s="3">
        <v>45819</v>
      </c>
      <c r="E816">
        <v>20</v>
      </c>
      <c r="F816" t="str">
        <f t="shared" si="12"/>
        <v>Adult</v>
      </c>
      <c r="G816" t="s">
        <v>2007</v>
      </c>
      <c r="H816" t="s">
        <v>2010</v>
      </c>
      <c r="I816" t="s">
        <v>2013</v>
      </c>
      <c r="J816" s="4" t="s">
        <v>2032</v>
      </c>
      <c r="K816" t="s">
        <v>2027</v>
      </c>
      <c r="L816">
        <v>6</v>
      </c>
      <c r="M816" t="s">
        <v>2018</v>
      </c>
      <c r="N816">
        <v>8</v>
      </c>
    </row>
    <row r="817" spans="1:14" x14ac:dyDescent="0.3">
      <c r="A817" t="s">
        <v>826</v>
      </c>
      <c r="B817" t="s">
        <v>1824</v>
      </c>
      <c r="C817" s="3">
        <v>44899</v>
      </c>
      <c r="D817" s="3">
        <v>45468</v>
      </c>
      <c r="E817">
        <v>22</v>
      </c>
      <c r="F817" t="str">
        <f t="shared" si="12"/>
        <v>Adult</v>
      </c>
      <c r="G817" t="s">
        <v>2007</v>
      </c>
      <c r="H817" t="s">
        <v>2010</v>
      </c>
      <c r="I817" t="s">
        <v>2012</v>
      </c>
      <c r="J817" t="s">
        <v>2016</v>
      </c>
      <c r="K817" t="s">
        <v>2027</v>
      </c>
      <c r="L817">
        <v>357</v>
      </c>
      <c r="M817" t="s">
        <v>2018</v>
      </c>
      <c r="N817">
        <v>6</v>
      </c>
    </row>
    <row r="818" spans="1:14" x14ac:dyDescent="0.3">
      <c r="A818" t="s">
        <v>827</v>
      </c>
      <c r="B818" t="s">
        <v>1825</v>
      </c>
      <c r="C818" s="3">
        <v>45110</v>
      </c>
      <c r="D818" s="3">
        <v>45554</v>
      </c>
      <c r="E818">
        <v>58</v>
      </c>
      <c r="F818" t="str">
        <f t="shared" si="12"/>
        <v>Senior</v>
      </c>
      <c r="G818" t="s">
        <v>2007</v>
      </c>
      <c r="H818" t="s">
        <v>2009</v>
      </c>
      <c r="I818" t="s">
        <v>2012</v>
      </c>
      <c r="J818" t="s">
        <v>2017</v>
      </c>
      <c r="K818" t="s">
        <v>2027</v>
      </c>
      <c r="L818">
        <v>271</v>
      </c>
      <c r="M818" t="s">
        <v>2018</v>
      </c>
      <c r="N818">
        <v>6</v>
      </c>
    </row>
    <row r="819" spans="1:14" x14ac:dyDescent="0.3">
      <c r="A819" t="s">
        <v>828</v>
      </c>
      <c r="B819" t="s">
        <v>1826</v>
      </c>
      <c r="C819" s="3">
        <v>45419</v>
      </c>
      <c r="D819" s="3">
        <v>45552</v>
      </c>
      <c r="E819">
        <v>23</v>
      </c>
      <c r="F819" t="str">
        <f t="shared" si="12"/>
        <v>Adult</v>
      </c>
      <c r="G819" t="s">
        <v>2007</v>
      </c>
      <c r="H819" t="s">
        <v>2010</v>
      </c>
      <c r="I819" t="s">
        <v>2013</v>
      </c>
      <c r="J819" s="4" t="s">
        <v>2032</v>
      </c>
      <c r="K819" t="s">
        <v>2028</v>
      </c>
      <c r="L819">
        <v>273</v>
      </c>
      <c r="M819" t="s">
        <v>2018</v>
      </c>
      <c r="N819">
        <v>5</v>
      </c>
    </row>
    <row r="820" spans="1:14" x14ac:dyDescent="0.3">
      <c r="A820" t="s">
        <v>829</v>
      </c>
      <c r="B820" t="s">
        <v>1827</v>
      </c>
      <c r="C820" s="3">
        <v>45074</v>
      </c>
      <c r="D820" s="3">
        <v>45734</v>
      </c>
      <c r="E820">
        <v>18</v>
      </c>
      <c r="F820" t="str">
        <f t="shared" si="12"/>
        <v>Adult</v>
      </c>
      <c r="G820" t="s">
        <v>2006</v>
      </c>
      <c r="H820" t="s">
        <v>2009</v>
      </c>
      <c r="I820" t="s">
        <v>2012</v>
      </c>
      <c r="J820" t="s">
        <v>2015</v>
      </c>
      <c r="K820" t="s">
        <v>2025</v>
      </c>
      <c r="L820">
        <v>91</v>
      </c>
      <c r="M820" t="s">
        <v>2018</v>
      </c>
      <c r="N820">
        <v>9</v>
      </c>
    </row>
    <row r="821" spans="1:14" x14ac:dyDescent="0.3">
      <c r="A821" t="s">
        <v>830</v>
      </c>
      <c r="B821" t="s">
        <v>1828</v>
      </c>
      <c r="C821" s="3">
        <v>44883</v>
      </c>
      <c r="D821" s="3">
        <v>45548</v>
      </c>
      <c r="E821">
        <v>79</v>
      </c>
      <c r="F821" t="str">
        <f t="shared" si="12"/>
        <v>Senior</v>
      </c>
      <c r="G821" t="s">
        <v>2007</v>
      </c>
      <c r="H821" t="s">
        <v>2009</v>
      </c>
      <c r="I821" t="s">
        <v>2012</v>
      </c>
      <c r="J821" t="s">
        <v>2017</v>
      </c>
      <c r="K821" t="s">
        <v>2047</v>
      </c>
      <c r="L821">
        <v>277</v>
      </c>
      <c r="M821" t="s">
        <v>2018</v>
      </c>
      <c r="N821">
        <v>7</v>
      </c>
    </row>
    <row r="822" spans="1:14" x14ac:dyDescent="0.3">
      <c r="A822" t="s">
        <v>831</v>
      </c>
      <c r="B822" t="s">
        <v>1197</v>
      </c>
      <c r="C822" s="3">
        <v>45218</v>
      </c>
      <c r="D822" s="3">
        <v>45797</v>
      </c>
      <c r="E822">
        <v>21</v>
      </c>
      <c r="F822" t="str">
        <f t="shared" si="12"/>
        <v>Adult</v>
      </c>
      <c r="G822" t="s">
        <v>2007</v>
      </c>
      <c r="H822" t="s">
        <v>2009</v>
      </c>
      <c r="I822" t="s">
        <v>2012</v>
      </c>
      <c r="J822" t="s">
        <v>2017</v>
      </c>
      <c r="K822" t="s">
        <v>2047</v>
      </c>
      <c r="L822">
        <v>28</v>
      </c>
      <c r="M822" t="s">
        <v>2018</v>
      </c>
      <c r="N822">
        <v>3</v>
      </c>
    </row>
    <row r="823" spans="1:14" x14ac:dyDescent="0.3">
      <c r="A823" t="s">
        <v>832</v>
      </c>
      <c r="B823" t="s">
        <v>1829</v>
      </c>
      <c r="C823" s="3">
        <v>45059</v>
      </c>
      <c r="D823" s="3">
        <v>45593</v>
      </c>
      <c r="E823">
        <v>29</v>
      </c>
      <c r="F823" t="str">
        <f t="shared" si="12"/>
        <v>Adult</v>
      </c>
      <c r="G823" t="s">
        <v>2006</v>
      </c>
      <c r="H823" t="s">
        <v>2011</v>
      </c>
      <c r="I823" t="s">
        <v>2012</v>
      </c>
      <c r="J823" t="s">
        <v>2016</v>
      </c>
      <c r="K823" t="s">
        <v>2027</v>
      </c>
      <c r="L823">
        <v>232</v>
      </c>
      <c r="M823" t="s">
        <v>2018</v>
      </c>
      <c r="N823">
        <v>3</v>
      </c>
    </row>
    <row r="824" spans="1:14" x14ac:dyDescent="0.3">
      <c r="A824" t="s">
        <v>833</v>
      </c>
      <c r="B824" t="s">
        <v>1830</v>
      </c>
      <c r="C824" s="3">
        <v>45138</v>
      </c>
      <c r="D824" s="3">
        <v>45494</v>
      </c>
      <c r="E824">
        <v>61</v>
      </c>
      <c r="F824" t="str">
        <f t="shared" si="12"/>
        <v>Senior</v>
      </c>
      <c r="G824" t="s">
        <v>2006</v>
      </c>
      <c r="H824" t="s">
        <v>2008</v>
      </c>
      <c r="I824" t="s">
        <v>2012</v>
      </c>
      <c r="J824" t="s">
        <v>2017</v>
      </c>
      <c r="K824" t="s">
        <v>2026</v>
      </c>
      <c r="L824">
        <v>331</v>
      </c>
      <c r="M824" t="s">
        <v>2018</v>
      </c>
      <c r="N824">
        <v>5</v>
      </c>
    </row>
    <row r="825" spans="1:14" x14ac:dyDescent="0.3">
      <c r="A825" t="s">
        <v>834</v>
      </c>
      <c r="B825" t="s">
        <v>1831</v>
      </c>
      <c r="C825" s="3">
        <v>45092</v>
      </c>
      <c r="D825" s="3">
        <v>45709</v>
      </c>
      <c r="E825">
        <v>51</v>
      </c>
      <c r="F825" t="str">
        <f t="shared" si="12"/>
        <v>Senior</v>
      </c>
      <c r="G825" t="s">
        <v>2007</v>
      </c>
      <c r="H825" t="s">
        <v>2008</v>
      </c>
      <c r="I825" t="s">
        <v>2013</v>
      </c>
      <c r="J825" s="4" t="s">
        <v>2032</v>
      </c>
      <c r="K825" t="s">
        <v>2028</v>
      </c>
      <c r="L825">
        <v>116</v>
      </c>
      <c r="M825" t="s">
        <v>2019</v>
      </c>
      <c r="N825">
        <v>7</v>
      </c>
    </row>
    <row r="826" spans="1:14" x14ac:dyDescent="0.3">
      <c r="A826" t="s">
        <v>835</v>
      </c>
      <c r="B826" t="s">
        <v>1832</v>
      </c>
      <c r="C826" s="3">
        <v>45575</v>
      </c>
      <c r="D826" s="3">
        <v>45704</v>
      </c>
      <c r="E826">
        <v>36</v>
      </c>
      <c r="F826" t="str">
        <f t="shared" si="12"/>
        <v>Adult</v>
      </c>
      <c r="G826" t="s">
        <v>2007</v>
      </c>
      <c r="H826" t="s">
        <v>2009</v>
      </c>
      <c r="I826" t="s">
        <v>2013</v>
      </c>
      <c r="J826" s="4" t="s">
        <v>2032</v>
      </c>
      <c r="K826" t="s">
        <v>2028</v>
      </c>
      <c r="L826">
        <v>121</v>
      </c>
      <c r="M826" t="s">
        <v>2018</v>
      </c>
      <c r="N826">
        <v>2</v>
      </c>
    </row>
    <row r="827" spans="1:14" x14ac:dyDescent="0.3">
      <c r="A827" t="s">
        <v>836</v>
      </c>
      <c r="B827" t="s">
        <v>1833</v>
      </c>
      <c r="C827" s="3">
        <v>45327</v>
      </c>
      <c r="D827" s="3">
        <v>45811</v>
      </c>
      <c r="E827">
        <v>35</v>
      </c>
      <c r="F827" t="str">
        <f t="shared" si="12"/>
        <v>Adult</v>
      </c>
      <c r="G827" t="s">
        <v>2006</v>
      </c>
      <c r="H827" t="s">
        <v>2010</v>
      </c>
      <c r="I827" t="s">
        <v>2013</v>
      </c>
      <c r="J827" s="4" t="s">
        <v>2032</v>
      </c>
      <c r="K827" t="s">
        <v>2026</v>
      </c>
      <c r="L827">
        <v>14</v>
      </c>
      <c r="M827" t="s">
        <v>2018</v>
      </c>
      <c r="N827">
        <v>3</v>
      </c>
    </row>
    <row r="828" spans="1:14" x14ac:dyDescent="0.3">
      <c r="A828" t="s">
        <v>837</v>
      </c>
      <c r="B828" t="s">
        <v>1834</v>
      </c>
      <c r="C828" s="3">
        <v>45077</v>
      </c>
      <c r="D828" s="3">
        <v>45484</v>
      </c>
      <c r="E828">
        <v>48</v>
      </c>
      <c r="F828" t="str">
        <f t="shared" si="12"/>
        <v>Senior</v>
      </c>
      <c r="G828" t="s">
        <v>2007</v>
      </c>
      <c r="H828" t="s">
        <v>2008</v>
      </c>
      <c r="I828" t="s">
        <v>2012</v>
      </c>
      <c r="J828" t="s">
        <v>2017</v>
      </c>
      <c r="K828" t="s">
        <v>2027</v>
      </c>
      <c r="L828">
        <v>341</v>
      </c>
      <c r="M828" t="s">
        <v>2018</v>
      </c>
      <c r="N828">
        <v>10</v>
      </c>
    </row>
    <row r="829" spans="1:14" x14ac:dyDescent="0.3">
      <c r="A829" t="s">
        <v>838</v>
      </c>
      <c r="B829" t="s">
        <v>1835</v>
      </c>
      <c r="C829" s="3">
        <v>45081</v>
      </c>
      <c r="D829" s="3">
        <v>45539</v>
      </c>
      <c r="E829">
        <v>30</v>
      </c>
      <c r="F829" t="str">
        <f t="shared" si="12"/>
        <v>Adult</v>
      </c>
      <c r="G829" t="s">
        <v>2007</v>
      </c>
      <c r="H829" t="s">
        <v>2009</v>
      </c>
      <c r="I829" t="s">
        <v>2012</v>
      </c>
      <c r="J829" t="s">
        <v>2014</v>
      </c>
      <c r="K829" t="s">
        <v>2026</v>
      </c>
      <c r="L829">
        <v>286</v>
      </c>
      <c r="M829" t="s">
        <v>2018</v>
      </c>
      <c r="N829">
        <v>5</v>
      </c>
    </row>
    <row r="830" spans="1:14" x14ac:dyDescent="0.3">
      <c r="A830" t="s">
        <v>839</v>
      </c>
      <c r="B830" t="s">
        <v>1836</v>
      </c>
      <c r="C830" s="3">
        <v>45199</v>
      </c>
      <c r="D830" s="3">
        <v>45793</v>
      </c>
      <c r="E830">
        <v>21</v>
      </c>
      <c r="F830" t="str">
        <f t="shared" si="12"/>
        <v>Adult</v>
      </c>
      <c r="G830" t="s">
        <v>2006</v>
      </c>
      <c r="H830" t="s">
        <v>2009</v>
      </c>
      <c r="I830" t="s">
        <v>2013</v>
      </c>
      <c r="J830" s="4" t="s">
        <v>2032</v>
      </c>
      <c r="K830" t="s">
        <v>2027</v>
      </c>
      <c r="L830">
        <v>32</v>
      </c>
      <c r="M830" t="s">
        <v>2018</v>
      </c>
      <c r="N830">
        <v>8</v>
      </c>
    </row>
    <row r="831" spans="1:14" x14ac:dyDescent="0.3">
      <c r="A831" t="s">
        <v>840</v>
      </c>
      <c r="B831" t="s">
        <v>1837</v>
      </c>
      <c r="C831" s="3">
        <v>45484</v>
      </c>
      <c r="D831" s="3">
        <v>45702</v>
      </c>
      <c r="E831">
        <v>54</v>
      </c>
      <c r="F831" t="str">
        <f t="shared" si="12"/>
        <v>Senior</v>
      </c>
      <c r="G831" t="s">
        <v>2007</v>
      </c>
      <c r="H831" t="s">
        <v>2008</v>
      </c>
      <c r="I831" t="s">
        <v>2012</v>
      </c>
      <c r="J831" t="s">
        <v>2015</v>
      </c>
      <c r="K831" t="s">
        <v>2028</v>
      </c>
      <c r="L831">
        <v>123</v>
      </c>
      <c r="M831" t="s">
        <v>2019</v>
      </c>
      <c r="N831">
        <v>7</v>
      </c>
    </row>
    <row r="832" spans="1:14" x14ac:dyDescent="0.3">
      <c r="A832" t="s">
        <v>841</v>
      </c>
      <c r="B832" t="s">
        <v>1838</v>
      </c>
      <c r="C832" s="3">
        <v>44978</v>
      </c>
      <c r="D832" s="3">
        <v>45653</v>
      </c>
      <c r="E832">
        <v>22</v>
      </c>
      <c r="F832" t="str">
        <f t="shared" si="12"/>
        <v>Adult</v>
      </c>
      <c r="G832" t="s">
        <v>2006</v>
      </c>
      <c r="H832" t="s">
        <v>2009</v>
      </c>
      <c r="I832" t="s">
        <v>2013</v>
      </c>
      <c r="J832" s="4" t="s">
        <v>2032</v>
      </c>
      <c r="K832" t="s">
        <v>2026</v>
      </c>
      <c r="L832">
        <v>172</v>
      </c>
      <c r="M832" t="s">
        <v>2019</v>
      </c>
      <c r="N832">
        <v>7</v>
      </c>
    </row>
    <row r="833" spans="1:14" x14ac:dyDescent="0.3">
      <c r="A833" t="s">
        <v>842</v>
      </c>
      <c r="B833" t="s">
        <v>1839</v>
      </c>
      <c r="C833" s="3">
        <v>45079</v>
      </c>
      <c r="D833" s="3">
        <v>45556</v>
      </c>
      <c r="E833">
        <v>33</v>
      </c>
      <c r="F833" t="str">
        <f t="shared" si="12"/>
        <v>Adult</v>
      </c>
      <c r="G833" t="s">
        <v>2007</v>
      </c>
      <c r="H833" t="s">
        <v>2011</v>
      </c>
      <c r="I833" t="s">
        <v>2013</v>
      </c>
      <c r="J833" s="4" t="s">
        <v>2032</v>
      </c>
      <c r="K833" t="s">
        <v>2027</v>
      </c>
      <c r="L833">
        <v>269</v>
      </c>
      <c r="M833" t="s">
        <v>2018</v>
      </c>
      <c r="N833">
        <v>6</v>
      </c>
    </row>
    <row r="834" spans="1:14" x14ac:dyDescent="0.3">
      <c r="A834" t="s">
        <v>843</v>
      </c>
      <c r="B834" t="s">
        <v>1840</v>
      </c>
      <c r="C834" s="3">
        <v>45055</v>
      </c>
      <c r="D834" s="3">
        <v>45484</v>
      </c>
      <c r="E834">
        <v>27</v>
      </c>
      <c r="F834" t="str">
        <f t="shared" si="12"/>
        <v>Adult</v>
      </c>
      <c r="G834" t="s">
        <v>2007</v>
      </c>
      <c r="H834" t="s">
        <v>2009</v>
      </c>
      <c r="I834" t="s">
        <v>2012</v>
      </c>
      <c r="J834" t="s">
        <v>2016</v>
      </c>
      <c r="K834" t="s">
        <v>2047</v>
      </c>
      <c r="L834">
        <v>341</v>
      </c>
      <c r="M834" t="s">
        <v>2019</v>
      </c>
      <c r="N834">
        <v>2</v>
      </c>
    </row>
    <row r="835" spans="1:14" x14ac:dyDescent="0.3">
      <c r="A835" t="s">
        <v>844</v>
      </c>
      <c r="B835" t="s">
        <v>1841</v>
      </c>
      <c r="C835" s="3">
        <v>45309</v>
      </c>
      <c r="D835" s="3">
        <v>45559</v>
      </c>
      <c r="E835">
        <v>25</v>
      </c>
      <c r="F835" t="str">
        <f t="shared" ref="F835:F898" si="13">IF(E835&gt;=45,"Senior",IF(E835&gt;=18,"Adult","Teenage"))</f>
        <v>Adult</v>
      </c>
      <c r="G835" t="s">
        <v>2007</v>
      </c>
      <c r="H835" t="s">
        <v>2010</v>
      </c>
      <c r="I835" t="s">
        <v>2012</v>
      </c>
      <c r="J835" t="s">
        <v>2014</v>
      </c>
      <c r="K835" t="s">
        <v>2025</v>
      </c>
      <c r="L835">
        <v>266</v>
      </c>
      <c r="M835" t="s">
        <v>2018</v>
      </c>
      <c r="N835">
        <v>4</v>
      </c>
    </row>
    <row r="836" spans="1:14" x14ac:dyDescent="0.3">
      <c r="A836" t="s">
        <v>845</v>
      </c>
      <c r="B836" t="s">
        <v>1842</v>
      </c>
      <c r="C836" s="3">
        <v>45254</v>
      </c>
      <c r="D836" s="3">
        <v>45735</v>
      </c>
      <c r="E836">
        <v>17</v>
      </c>
      <c r="F836" t="str">
        <f t="shared" si="13"/>
        <v>Teenage</v>
      </c>
      <c r="G836" t="s">
        <v>2006</v>
      </c>
      <c r="H836" t="s">
        <v>2010</v>
      </c>
      <c r="I836" t="s">
        <v>2012</v>
      </c>
      <c r="J836" t="s">
        <v>2017</v>
      </c>
      <c r="K836" t="s">
        <v>2028</v>
      </c>
      <c r="L836">
        <v>90</v>
      </c>
      <c r="M836" t="s">
        <v>2018</v>
      </c>
      <c r="N836">
        <v>7</v>
      </c>
    </row>
    <row r="837" spans="1:14" x14ac:dyDescent="0.3">
      <c r="A837" t="s">
        <v>846</v>
      </c>
      <c r="B837" t="s">
        <v>1843</v>
      </c>
      <c r="C837" s="3">
        <v>45199</v>
      </c>
      <c r="D837" s="3">
        <v>45693</v>
      </c>
      <c r="E837">
        <v>19</v>
      </c>
      <c r="F837" t="str">
        <f t="shared" si="13"/>
        <v>Adult</v>
      </c>
      <c r="G837" t="s">
        <v>2007</v>
      </c>
      <c r="H837" t="s">
        <v>2010</v>
      </c>
      <c r="I837" t="s">
        <v>2013</v>
      </c>
      <c r="J837" s="4" t="s">
        <v>2032</v>
      </c>
      <c r="K837" t="s">
        <v>2026</v>
      </c>
      <c r="L837">
        <v>132</v>
      </c>
      <c r="M837" t="s">
        <v>2019</v>
      </c>
      <c r="N837">
        <v>7</v>
      </c>
    </row>
    <row r="838" spans="1:14" x14ac:dyDescent="0.3">
      <c r="A838" t="s">
        <v>847</v>
      </c>
      <c r="B838" t="s">
        <v>1844</v>
      </c>
      <c r="C838" s="3">
        <v>45586</v>
      </c>
      <c r="D838" s="3">
        <v>45795</v>
      </c>
      <c r="E838">
        <v>15</v>
      </c>
      <c r="F838" t="str">
        <f t="shared" si="13"/>
        <v>Teenage</v>
      </c>
      <c r="G838" t="s">
        <v>2006</v>
      </c>
      <c r="H838" t="s">
        <v>2011</v>
      </c>
      <c r="I838" t="s">
        <v>2012</v>
      </c>
      <c r="J838" t="s">
        <v>2016</v>
      </c>
      <c r="K838" t="s">
        <v>2028</v>
      </c>
      <c r="L838">
        <v>30</v>
      </c>
      <c r="M838" t="s">
        <v>2018</v>
      </c>
      <c r="N838">
        <v>2</v>
      </c>
    </row>
    <row r="839" spans="1:14" x14ac:dyDescent="0.3">
      <c r="A839" t="s">
        <v>848</v>
      </c>
      <c r="B839" t="s">
        <v>1845</v>
      </c>
      <c r="C839" s="3">
        <v>44983</v>
      </c>
      <c r="D839" s="3">
        <v>45576</v>
      </c>
      <c r="E839">
        <v>28</v>
      </c>
      <c r="F839" t="str">
        <f t="shared" si="13"/>
        <v>Adult</v>
      </c>
      <c r="G839" t="s">
        <v>2007</v>
      </c>
      <c r="H839" t="s">
        <v>2009</v>
      </c>
      <c r="I839" t="s">
        <v>2012</v>
      </c>
      <c r="J839" t="s">
        <v>2015</v>
      </c>
      <c r="K839" t="s">
        <v>2028</v>
      </c>
      <c r="L839">
        <v>249</v>
      </c>
      <c r="M839" t="s">
        <v>2018</v>
      </c>
      <c r="N839">
        <v>7</v>
      </c>
    </row>
    <row r="840" spans="1:14" x14ac:dyDescent="0.3">
      <c r="A840" t="s">
        <v>849</v>
      </c>
      <c r="B840" t="s">
        <v>1846</v>
      </c>
      <c r="C840" s="3">
        <v>44987</v>
      </c>
      <c r="D840" s="3">
        <v>45531</v>
      </c>
      <c r="E840">
        <v>43</v>
      </c>
      <c r="F840" t="str">
        <f t="shared" si="13"/>
        <v>Adult</v>
      </c>
      <c r="G840" t="s">
        <v>2007</v>
      </c>
      <c r="H840" t="s">
        <v>2008</v>
      </c>
      <c r="I840" t="s">
        <v>2013</v>
      </c>
      <c r="J840" s="4" t="s">
        <v>2032</v>
      </c>
      <c r="K840" t="s">
        <v>2047</v>
      </c>
      <c r="L840">
        <v>294</v>
      </c>
      <c r="M840" t="s">
        <v>2018</v>
      </c>
      <c r="N840">
        <v>5</v>
      </c>
    </row>
    <row r="841" spans="1:14" x14ac:dyDescent="0.3">
      <c r="A841" t="s">
        <v>850</v>
      </c>
      <c r="B841" t="s">
        <v>1847</v>
      </c>
      <c r="C841" s="3">
        <v>45493</v>
      </c>
      <c r="D841" s="3">
        <v>45659</v>
      </c>
      <c r="E841">
        <v>59</v>
      </c>
      <c r="F841" t="str">
        <f t="shared" si="13"/>
        <v>Senior</v>
      </c>
      <c r="G841" t="s">
        <v>2006</v>
      </c>
      <c r="H841" t="s">
        <v>2011</v>
      </c>
      <c r="I841" t="s">
        <v>2013</v>
      </c>
      <c r="J841" s="4" t="s">
        <v>2032</v>
      </c>
      <c r="K841" t="s">
        <v>2025</v>
      </c>
      <c r="L841">
        <v>166</v>
      </c>
      <c r="M841" t="s">
        <v>2018</v>
      </c>
      <c r="N841">
        <v>2</v>
      </c>
    </row>
    <row r="842" spans="1:14" x14ac:dyDescent="0.3">
      <c r="A842" t="s">
        <v>851</v>
      </c>
      <c r="B842" t="s">
        <v>1848</v>
      </c>
      <c r="C842" s="3">
        <v>45152</v>
      </c>
      <c r="D842" s="3">
        <v>45505</v>
      </c>
      <c r="E842">
        <v>56</v>
      </c>
      <c r="F842" t="str">
        <f t="shared" si="13"/>
        <v>Senior</v>
      </c>
      <c r="G842" t="s">
        <v>2006</v>
      </c>
      <c r="H842" t="s">
        <v>2011</v>
      </c>
      <c r="I842" t="s">
        <v>2012</v>
      </c>
      <c r="J842" t="s">
        <v>2015</v>
      </c>
      <c r="K842" t="s">
        <v>2027</v>
      </c>
      <c r="L842">
        <v>320</v>
      </c>
      <c r="M842" t="s">
        <v>2018</v>
      </c>
      <c r="N842">
        <v>10</v>
      </c>
    </row>
    <row r="843" spans="1:14" x14ac:dyDescent="0.3">
      <c r="A843" t="s">
        <v>852</v>
      </c>
      <c r="B843" t="s">
        <v>1849</v>
      </c>
      <c r="C843" s="3">
        <v>45541</v>
      </c>
      <c r="D843" s="3">
        <v>45812</v>
      </c>
      <c r="E843">
        <v>33</v>
      </c>
      <c r="F843" t="str">
        <f t="shared" si="13"/>
        <v>Adult</v>
      </c>
      <c r="G843" t="s">
        <v>2006</v>
      </c>
      <c r="H843" t="s">
        <v>2010</v>
      </c>
      <c r="I843" t="s">
        <v>2013</v>
      </c>
      <c r="J843" s="4" t="s">
        <v>2032</v>
      </c>
      <c r="K843" t="s">
        <v>2026</v>
      </c>
      <c r="L843">
        <v>13</v>
      </c>
      <c r="M843" t="s">
        <v>2018</v>
      </c>
      <c r="N843">
        <v>4</v>
      </c>
    </row>
    <row r="844" spans="1:14" x14ac:dyDescent="0.3">
      <c r="A844" t="s">
        <v>853</v>
      </c>
      <c r="B844" t="s">
        <v>1850</v>
      </c>
      <c r="C844" s="3">
        <v>45296</v>
      </c>
      <c r="D844" s="3">
        <v>45476</v>
      </c>
      <c r="E844">
        <v>36</v>
      </c>
      <c r="F844" t="str">
        <f t="shared" si="13"/>
        <v>Adult</v>
      </c>
      <c r="G844" t="s">
        <v>2006</v>
      </c>
      <c r="H844" t="s">
        <v>2010</v>
      </c>
      <c r="I844" t="s">
        <v>2012</v>
      </c>
      <c r="J844" t="s">
        <v>2014</v>
      </c>
      <c r="K844" t="s">
        <v>2025</v>
      </c>
      <c r="L844">
        <v>349</v>
      </c>
      <c r="M844" t="s">
        <v>2018</v>
      </c>
      <c r="N844">
        <v>3</v>
      </c>
    </row>
    <row r="845" spans="1:14" x14ac:dyDescent="0.3">
      <c r="A845" t="s">
        <v>854</v>
      </c>
      <c r="B845" t="s">
        <v>1851</v>
      </c>
      <c r="C845" s="3">
        <v>45247</v>
      </c>
      <c r="D845" s="3">
        <v>45794</v>
      </c>
      <c r="E845">
        <v>19</v>
      </c>
      <c r="F845" t="str">
        <f t="shared" si="13"/>
        <v>Adult</v>
      </c>
      <c r="G845" t="s">
        <v>2007</v>
      </c>
      <c r="H845" t="s">
        <v>2008</v>
      </c>
      <c r="I845" t="s">
        <v>2012</v>
      </c>
      <c r="J845" t="s">
        <v>2015</v>
      </c>
      <c r="K845" t="s">
        <v>2025</v>
      </c>
      <c r="L845">
        <v>31</v>
      </c>
      <c r="M845" t="s">
        <v>2018</v>
      </c>
      <c r="N845">
        <v>7</v>
      </c>
    </row>
    <row r="846" spans="1:14" x14ac:dyDescent="0.3">
      <c r="A846" t="s">
        <v>855</v>
      </c>
      <c r="B846" t="s">
        <v>1852</v>
      </c>
      <c r="C846" s="3">
        <v>45131</v>
      </c>
      <c r="D846" s="3">
        <v>45620</v>
      </c>
      <c r="E846">
        <v>28</v>
      </c>
      <c r="F846" t="str">
        <f t="shared" si="13"/>
        <v>Adult</v>
      </c>
      <c r="G846" t="s">
        <v>2006</v>
      </c>
      <c r="H846" t="s">
        <v>2010</v>
      </c>
      <c r="I846" t="s">
        <v>2013</v>
      </c>
      <c r="J846" s="4" t="s">
        <v>2032</v>
      </c>
      <c r="K846" t="s">
        <v>2027</v>
      </c>
      <c r="L846">
        <v>205</v>
      </c>
      <c r="M846" t="s">
        <v>2018</v>
      </c>
      <c r="N846">
        <v>10</v>
      </c>
    </row>
    <row r="847" spans="1:14" x14ac:dyDescent="0.3">
      <c r="A847" t="s">
        <v>856</v>
      </c>
      <c r="B847" t="s">
        <v>1853</v>
      </c>
      <c r="C847" s="3">
        <v>44962</v>
      </c>
      <c r="D847" s="3">
        <v>45510</v>
      </c>
      <c r="E847">
        <v>38</v>
      </c>
      <c r="F847" t="str">
        <f t="shared" si="13"/>
        <v>Adult</v>
      </c>
      <c r="G847" t="s">
        <v>2006</v>
      </c>
      <c r="H847" t="s">
        <v>2010</v>
      </c>
      <c r="I847" t="s">
        <v>2013</v>
      </c>
      <c r="J847" s="4" t="s">
        <v>2032</v>
      </c>
      <c r="K847" t="s">
        <v>2026</v>
      </c>
      <c r="L847">
        <v>315</v>
      </c>
      <c r="M847" t="s">
        <v>2018</v>
      </c>
      <c r="N847">
        <v>3</v>
      </c>
    </row>
    <row r="848" spans="1:14" x14ac:dyDescent="0.3">
      <c r="A848" t="s">
        <v>857</v>
      </c>
      <c r="B848" t="s">
        <v>1854</v>
      </c>
      <c r="C848" s="3">
        <v>44988</v>
      </c>
      <c r="D848" s="3">
        <v>45576</v>
      </c>
      <c r="E848">
        <v>41</v>
      </c>
      <c r="F848" t="str">
        <f t="shared" si="13"/>
        <v>Adult</v>
      </c>
      <c r="G848" t="s">
        <v>2006</v>
      </c>
      <c r="H848" t="s">
        <v>2010</v>
      </c>
      <c r="I848" t="s">
        <v>2012</v>
      </c>
      <c r="J848" t="s">
        <v>2017</v>
      </c>
      <c r="K848" t="s">
        <v>2047</v>
      </c>
      <c r="L848">
        <v>249</v>
      </c>
      <c r="M848" t="s">
        <v>2018</v>
      </c>
      <c r="N848">
        <v>8</v>
      </c>
    </row>
    <row r="849" spans="1:14" x14ac:dyDescent="0.3">
      <c r="A849" t="s">
        <v>858</v>
      </c>
      <c r="B849" t="s">
        <v>1855</v>
      </c>
      <c r="C849" s="3">
        <v>45204</v>
      </c>
      <c r="D849" s="3">
        <v>45801</v>
      </c>
      <c r="E849">
        <v>21</v>
      </c>
      <c r="F849" t="str">
        <f t="shared" si="13"/>
        <v>Adult</v>
      </c>
      <c r="G849" t="s">
        <v>2006</v>
      </c>
      <c r="H849" t="s">
        <v>2011</v>
      </c>
      <c r="I849" t="s">
        <v>2012</v>
      </c>
      <c r="J849" t="s">
        <v>2015</v>
      </c>
      <c r="K849" t="s">
        <v>2047</v>
      </c>
      <c r="L849">
        <v>24</v>
      </c>
      <c r="M849" t="s">
        <v>2018</v>
      </c>
      <c r="N849">
        <v>10</v>
      </c>
    </row>
    <row r="850" spans="1:14" x14ac:dyDescent="0.3">
      <c r="A850" t="s">
        <v>859</v>
      </c>
      <c r="B850" t="s">
        <v>1856</v>
      </c>
      <c r="C850" s="3">
        <v>45127</v>
      </c>
      <c r="D850" s="3">
        <v>45649</v>
      </c>
      <c r="E850">
        <v>67</v>
      </c>
      <c r="F850" t="str">
        <f t="shared" si="13"/>
        <v>Senior</v>
      </c>
      <c r="G850" t="s">
        <v>2006</v>
      </c>
      <c r="H850" t="s">
        <v>2010</v>
      </c>
      <c r="I850" t="s">
        <v>2012</v>
      </c>
      <c r="J850" t="s">
        <v>2017</v>
      </c>
      <c r="K850" t="s">
        <v>2027</v>
      </c>
      <c r="L850">
        <v>176</v>
      </c>
      <c r="M850" t="s">
        <v>2018</v>
      </c>
      <c r="N850">
        <v>8</v>
      </c>
    </row>
    <row r="851" spans="1:14" x14ac:dyDescent="0.3">
      <c r="A851" t="s">
        <v>860</v>
      </c>
      <c r="B851" t="s">
        <v>1857</v>
      </c>
      <c r="C851" s="3">
        <v>45284</v>
      </c>
      <c r="D851" s="3">
        <v>45580</v>
      </c>
      <c r="E851">
        <v>57</v>
      </c>
      <c r="F851" t="str">
        <f t="shared" si="13"/>
        <v>Senior</v>
      </c>
      <c r="G851" t="s">
        <v>2006</v>
      </c>
      <c r="H851" t="s">
        <v>2010</v>
      </c>
      <c r="I851" t="s">
        <v>2013</v>
      </c>
      <c r="J851" s="4" t="s">
        <v>2032</v>
      </c>
      <c r="K851" t="s">
        <v>2025</v>
      </c>
      <c r="L851">
        <v>245</v>
      </c>
      <c r="M851" t="s">
        <v>2018</v>
      </c>
      <c r="N851">
        <v>6</v>
      </c>
    </row>
    <row r="852" spans="1:14" x14ac:dyDescent="0.3">
      <c r="A852" t="s">
        <v>861</v>
      </c>
      <c r="B852" t="s">
        <v>1858</v>
      </c>
      <c r="C852" s="3">
        <v>45183</v>
      </c>
      <c r="D852" s="3">
        <v>45507</v>
      </c>
      <c r="E852">
        <v>40</v>
      </c>
      <c r="F852" t="str">
        <f t="shared" si="13"/>
        <v>Adult</v>
      </c>
      <c r="G852" t="s">
        <v>2007</v>
      </c>
      <c r="H852" t="s">
        <v>2011</v>
      </c>
      <c r="I852" t="s">
        <v>2012</v>
      </c>
      <c r="J852" t="s">
        <v>2014</v>
      </c>
      <c r="K852" t="s">
        <v>2027</v>
      </c>
      <c r="L852">
        <v>318</v>
      </c>
      <c r="M852" t="s">
        <v>2019</v>
      </c>
      <c r="N852">
        <v>3</v>
      </c>
    </row>
    <row r="853" spans="1:14" x14ac:dyDescent="0.3">
      <c r="A853" t="s">
        <v>862</v>
      </c>
      <c r="B853" t="s">
        <v>1859</v>
      </c>
      <c r="C853" s="3">
        <v>45353</v>
      </c>
      <c r="D853" s="3">
        <v>45797</v>
      </c>
      <c r="E853">
        <v>17</v>
      </c>
      <c r="F853" t="str">
        <f t="shared" si="13"/>
        <v>Teenage</v>
      </c>
      <c r="G853" t="s">
        <v>2006</v>
      </c>
      <c r="H853" t="s">
        <v>2009</v>
      </c>
      <c r="I853" t="s">
        <v>2012</v>
      </c>
      <c r="J853" t="s">
        <v>2014</v>
      </c>
      <c r="K853" t="s">
        <v>2047</v>
      </c>
      <c r="L853">
        <v>28</v>
      </c>
      <c r="M853" t="s">
        <v>2018</v>
      </c>
      <c r="N853">
        <v>3</v>
      </c>
    </row>
    <row r="854" spans="1:14" x14ac:dyDescent="0.3">
      <c r="A854" t="s">
        <v>863</v>
      </c>
      <c r="B854" t="s">
        <v>1860</v>
      </c>
      <c r="C854" s="3">
        <v>45581</v>
      </c>
      <c r="D854" s="3">
        <v>45738</v>
      </c>
      <c r="E854">
        <v>24</v>
      </c>
      <c r="F854" t="str">
        <f t="shared" si="13"/>
        <v>Adult</v>
      </c>
      <c r="G854" t="s">
        <v>2007</v>
      </c>
      <c r="H854" t="s">
        <v>2010</v>
      </c>
      <c r="I854" t="s">
        <v>2012</v>
      </c>
      <c r="J854" t="s">
        <v>2015</v>
      </c>
      <c r="K854" t="s">
        <v>2026</v>
      </c>
      <c r="L854">
        <v>87</v>
      </c>
      <c r="M854" t="s">
        <v>2018</v>
      </c>
      <c r="N854">
        <v>4</v>
      </c>
    </row>
    <row r="855" spans="1:14" x14ac:dyDescent="0.3">
      <c r="A855" t="s">
        <v>864</v>
      </c>
      <c r="B855" t="s">
        <v>1861</v>
      </c>
      <c r="C855" s="3">
        <v>45429</v>
      </c>
      <c r="D855" s="3">
        <v>45794</v>
      </c>
      <c r="E855">
        <v>67</v>
      </c>
      <c r="F855" t="str">
        <f t="shared" si="13"/>
        <v>Senior</v>
      </c>
      <c r="G855" t="s">
        <v>2007</v>
      </c>
      <c r="H855" t="s">
        <v>2009</v>
      </c>
      <c r="I855" t="s">
        <v>2012</v>
      </c>
      <c r="J855" t="s">
        <v>2016</v>
      </c>
      <c r="K855" t="s">
        <v>2047</v>
      </c>
      <c r="L855">
        <v>31</v>
      </c>
      <c r="M855" t="s">
        <v>2018</v>
      </c>
      <c r="N855">
        <v>8</v>
      </c>
    </row>
    <row r="856" spans="1:14" x14ac:dyDescent="0.3">
      <c r="A856" t="s">
        <v>865</v>
      </c>
      <c r="B856" t="s">
        <v>1862</v>
      </c>
      <c r="C856" s="3">
        <v>44951</v>
      </c>
      <c r="D856" s="3">
        <v>45580</v>
      </c>
      <c r="E856">
        <v>68</v>
      </c>
      <c r="F856" t="str">
        <f t="shared" si="13"/>
        <v>Senior</v>
      </c>
      <c r="G856" t="s">
        <v>2007</v>
      </c>
      <c r="H856" t="s">
        <v>2011</v>
      </c>
      <c r="I856" t="s">
        <v>2013</v>
      </c>
      <c r="J856" s="4" t="s">
        <v>2032</v>
      </c>
      <c r="K856" t="s">
        <v>2025</v>
      </c>
      <c r="L856">
        <v>245</v>
      </c>
      <c r="M856" t="s">
        <v>2018</v>
      </c>
      <c r="N856">
        <v>3</v>
      </c>
    </row>
    <row r="857" spans="1:14" x14ac:dyDescent="0.3">
      <c r="A857" t="s">
        <v>866</v>
      </c>
      <c r="B857" t="s">
        <v>1863</v>
      </c>
      <c r="C857" s="3">
        <v>45286</v>
      </c>
      <c r="D857" s="3">
        <v>45566</v>
      </c>
      <c r="E857">
        <v>28</v>
      </c>
      <c r="F857" t="str">
        <f t="shared" si="13"/>
        <v>Adult</v>
      </c>
      <c r="G857" t="s">
        <v>2006</v>
      </c>
      <c r="H857" t="s">
        <v>2011</v>
      </c>
      <c r="I857" t="s">
        <v>2013</v>
      </c>
      <c r="J857" s="4" t="s">
        <v>2032</v>
      </c>
      <c r="K857" t="s">
        <v>2047</v>
      </c>
      <c r="L857">
        <v>259</v>
      </c>
      <c r="M857" t="s">
        <v>2018</v>
      </c>
      <c r="N857">
        <v>5</v>
      </c>
    </row>
    <row r="858" spans="1:14" x14ac:dyDescent="0.3">
      <c r="A858" t="s">
        <v>867</v>
      </c>
      <c r="B858" t="s">
        <v>1864</v>
      </c>
      <c r="C858" s="3">
        <v>45061</v>
      </c>
      <c r="D858" s="3">
        <v>45712</v>
      </c>
      <c r="E858">
        <v>38</v>
      </c>
      <c r="F858" t="str">
        <f t="shared" si="13"/>
        <v>Adult</v>
      </c>
      <c r="G858" t="s">
        <v>2006</v>
      </c>
      <c r="H858" t="s">
        <v>2010</v>
      </c>
      <c r="I858" t="s">
        <v>2012</v>
      </c>
      <c r="J858" t="s">
        <v>2017</v>
      </c>
      <c r="K858" t="s">
        <v>2026</v>
      </c>
      <c r="L858">
        <v>113</v>
      </c>
      <c r="M858" t="s">
        <v>2018</v>
      </c>
      <c r="N858">
        <v>10</v>
      </c>
    </row>
    <row r="859" spans="1:14" x14ac:dyDescent="0.3">
      <c r="A859" t="s">
        <v>868</v>
      </c>
      <c r="B859" t="s">
        <v>1865</v>
      </c>
      <c r="C859" s="3">
        <v>45391</v>
      </c>
      <c r="D859" s="3">
        <v>45650</v>
      </c>
      <c r="E859">
        <v>52</v>
      </c>
      <c r="F859" t="str">
        <f t="shared" si="13"/>
        <v>Senior</v>
      </c>
      <c r="G859" t="s">
        <v>2007</v>
      </c>
      <c r="H859" t="s">
        <v>2008</v>
      </c>
      <c r="I859" t="s">
        <v>2012</v>
      </c>
      <c r="J859" t="s">
        <v>2017</v>
      </c>
      <c r="K859" t="s">
        <v>2026</v>
      </c>
      <c r="L859">
        <v>175</v>
      </c>
      <c r="M859" t="s">
        <v>2019</v>
      </c>
      <c r="N859">
        <v>7</v>
      </c>
    </row>
    <row r="860" spans="1:14" x14ac:dyDescent="0.3">
      <c r="A860" t="s">
        <v>869</v>
      </c>
      <c r="B860" t="s">
        <v>1866</v>
      </c>
      <c r="C860" s="3">
        <v>45494</v>
      </c>
      <c r="D860" s="3">
        <v>45597</v>
      </c>
      <c r="E860">
        <v>52</v>
      </c>
      <c r="F860" t="str">
        <f t="shared" si="13"/>
        <v>Senior</v>
      </c>
      <c r="G860" t="s">
        <v>2007</v>
      </c>
      <c r="H860" t="s">
        <v>2009</v>
      </c>
      <c r="I860" t="s">
        <v>2012</v>
      </c>
      <c r="J860" t="s">
        <v>2015</v>
      </c>
      <c r="K860" t="s">
        <v>2027</v>
      </c>
      <c r="L860">
        <v>228</v>
      </c>
      <c r="M860" t="s">
        <v>2018</v>
      </c>
      <c r="N860">
        <v>2</v>
      </c>
    </row>
    <row r="861" spans="1:14" x14ac:dyDescent="0.3">
      <c r="A861" t="s">
        <v>870</v>
      </c>
      <c r="B861" t="s">
        <v>1867</v>
      </c>
      <c r="C861" s="3">
        <v>45183</v>
      </c>
      <c r="D861" s="3">
        <v>45560</v>
      </c>
      <c r="E861">
        <v>22</v>
      </c>
      <c r="F861" t="str">
        <f t="shared" si="13"/>
        <v>Adult</v>
      </c>
      <c r="G861" t="s">
        <v>2006</v>
      </c>
      <c r="H861" t="s">
        <v>2009</v>
      </c>
      <c r="I861" t="s">
        <v>2012</v>
      </c>
      <c r="J861" t="s">
        <v>2016</v>
      </c>
      <c r="K861" t="s">
        <v>2027</v>
      </c>
      <c r="L861">
        <v>265</v>
      </c>
      <c r="M861" t="s">
        <v>2018</v>
      </c>
      <c r="N861">
        <v>6</v>
      </c>
    </row>
    <row r="862" spans="1:14" x14ac:dyDescent="0.3">
      <c r="A862" t="s">
        <v>871</v>
      </c>
      <c r="B862" t="s">
        <v>1868</v>
      </c>
      <c r="C862" s="3">
        <v>45534</v>
      </c>
      <c r="D862" s="3">
        <v>45812</v>
      </c>
      <c r="E862">
        <v>51</v>
      </c>
      <c r="F862" t="str">
        <f t="shared" si="13"/>
        <v>Senior</v>
      </c>
      <c r="G862" t="s">
        <v>2007</v>
      </c>
      <c r="H862" t="s">
        <v>2010</v>
      </c>
      <c r="I862" t="s">
        <v>2012</v>
      </c>
      <c r="J862" t="s">
        <v>2016</v>
      </c>
      <c r="K862" t="s">
        <v>2027</v>
      </c>
      <c r="L862">
        <v>13</v>
      </c>
      <c r="M862" t="s">
        <v>2018</v>
      </c>
      <c r="N862">
        <v>5</v>
      </c>
    </row>
    <row r="863" spans="1:14" x14ac:dyDescent="0.3">
      <c r="A863" t="s">
        <v>872</v>
      </c>
      <c r="B863" t="s">
        <v>1869</v>
      </c>
      <c r="C863" s="3">
        <v>45322</v>
      </c>
      <c r="D863" s="3">
        <v>45688</v>
      </c>
      <c r="E863">
        <v>59</v>
      </c>
      <c r="F863" t="str">
        <f t="shared" si="13"/>
        <v>Senior</v>
      </c>
      <c r="G863" t="s">
        <v>2007</v>
      </c>
      <c r="H863" t="s">
        <v>2010</v>
      </c>
      <c r="I863" t="s">
        <v>2012</v>
      </c>
      <c r="J863" t="s">
        <v>2014</v>
      </c>
      <c r="K863" t="s">
        <v>2027</v>
      </c>
      <c r="L863">
        <v>137</v>
      </c>
      <c r="M863" t="s">
        <v>2019</v>
      </c>
      <c r="N863">
        <v>8</v>
      </c>
    </row>
    <row r="864" spans="1:14" x14ac:dyDescent="0.3">
      <c r="A864" t="s">
        <v>873</v>
      </c>
      <c r="B864" t="s">
        <v>1870</v>
      </c>
      <c r="C864" s="3">
        <v>45104</v>
      </c>
      <c r="D864" s="3">
        <v>45704</v>
      </c>
      <c r="E864">
        <v>46</v>
      </c>
      <c r="F864" t="str">
        <f t="shared" si="13"/>
        <v>Senior</v>
      </c>
      <c r="G864" t="s">
        <v>2007</v>
      </c>
      <c r="H864" t="s">
        <v>2009</v>
      </c>
      <c r="I864" t="s">
        <v>2013</v>
      </c>
      <c r="J864" s="4" t="s">
        <v>2032</v>
      </c>
      <c r="K864" t="s">
        <v>2028</v>
      </c>
      <c r="L864">
        <v>121</v>
      </c>
      <c r="M864" t="s">
        <v>2019</v>
      </c>
      <c r="N864">
        <v>8</v>
      </c>
    </row>
    <row r="865" spans="1:14" x14ac:dyDescent="0.3">
      <c r="A865" t="s">
        <v>874</v>
      </c>
      <c r="B865" t="s">
        <v>1871</v>
      </c>
      <c r="C865" s="3">
        <v>45034</v>
      </c>
      <c r="D865" s="3">
        <v>45581</v>
      </c>
      <c r="E865">
        <v>52</v>
      </c>
      <c r="F865" t="str">
        <f t="shared" si="13"/>
        <v>Senior</v>
      </c>
      <c r="G865" t="s">
        <v>2006</v>
      </c>
      <c r="H865" t="s">
        <v>2009</v>
      </c>
      <c r="I865" t="s">
        <v>2013</v>
      </c>
      <c r="J865" s="4" t="s">
        <v>2032</v>
      </c>
      <c r="K865" t="s">
        <v>2026</v>
      </c>
      <c r="L865">
        <v>244</v>
      </c>
      <c r="M865" t="s">
        <v>2018</v>
      </c>
      <c r="N865">
        <v>3</v>
      </c>
    </row>
    <row r="866" spans="1:14" x14ac:dyDescent="0.3">
      <c r="A866" t="s">
        <v>875</v>
      </c>
      <c r="B866" t="s">
        <v>1872</v>
      </c>
      <c r="C866" s="3">
        <v>45350</v>
      </c>
      <c r="D866" s="3">
        <v>45699</v>
      </c>
      <c r="E866">
        <v>14</v>
      </c>
      <c r="F866" t="str">
        <f t="shared" si="13"/>
        <v>Teenage</v>
      </c>
      <c r="G866" t="s">
        <v>2007</v>
      </c>
      <c r="H866" t="s">
        <v>2011</v>
      </c>
      <c r="I866" t="s">
        <v>2012</v>
      </c>
      <c r="J866" t="s">
        <v>2015</v>
      </c>
      <c r="K866" t="s">
        <v>2026</v>
      </c>
      <c r="L866">
        <v>126</v>
      </c>
      <c r="M866" t="s">
        <v>2018</v>
      </c>
      <c r="N866">
        <v>3</v>
      </c>
    </row>
    <row r="867" spans="1:14" x14ac:dyDescent="0.3">
      <c r="A867" t="s">
        <v>876</v>
      </c>
      <c r="B867" t="s">
        <v>1873</v>
      </c>
      <c r="C867" s="3">
        <v>45367</v>
      </c>
      <c r="D867" s="3">
        <v>45549</v>
      </c>
      <c r="E867">
        <v>46</v>
      </c>
      <c r="F867" t="str">
        <f t="shared" si="13"/>
        <v>Senior</v>
      </c>
      <c r="G867" t="s">
        <v>2007</v>
      </c>
      <c r="H867" t="s">
        <v>2011</v>
      </c>
      <c r="I867" t="s">
        <v>2012</v>
      </c>
      <c r="J867" t="s">
        <v>2015</v>
      </c>
      <c r="K867" t="s">
        <v>2028</v>
      </c>
      <c r="L867">
        <v>276</v>
      </c>
      <c r="M867" t="s">
        <v>2018</v>
      </c>
      <c r="N867">
        <v>7</v>
      </c>
    </row>
    <row r="868" spans="1:14" x14ac:dyDescent="0.3">
      <c r="A868" t="s">
        <v>877</v>
      </c>
      <c r="B868" t="s">
        <v>1860</v>
      </c>
      <c r="C868" s="3">
        <v>45098</v>
      </c>
      <c r="D868" s="3">
        <v>45621</v>
      </c>
      <c r="E868">
        <v>78</v>
      </c>
      <c r="F868" t="str">
        <f t="shared" si="13"/>
        <v>Senior</v>
      </c>
      <c r="G868" t="s">
        <v>2007</v>
      </c>
      <c r="H868" t="s">
        <v>2010</v>
      </c>
      <c r="I868" t="s">
        <v>2012</v>
      </c>
      <c r="J868" t="s">
        <v>2014</v>
      </c>
      <c r="K868" t="s">
        <v>2026</v>
      </c>
      <c r="L868">
        <v>204</v>
      </c>
      <c r="M868" t="s">
        <v>2019</v>
      </c>
      <c r="N868">
        <v>1</v>
      </c>
    </row>
    <row r="869" spans="1:14" x14ac:dyDescent="0.3">
      <c r="A869" t="s">
        <v>878</v>
      </c>
      <c r="B869" t="s">
        <v>1874</v>
      </c>
      <c r="C869" s="3">
        <v>45187</v>
      </c>
      <c r="D869" s="3">
        <v>45651</v>
      </c>
      <c r="E869">
        <v>42</v>
      </c>
      <c r="F869" t="str">
        <f t="shared" si="13"/>
        <v>Adult</v>
      </c>
      <c r="G869" t="s">
        <v>2006</v>
      </c>
      <c r="H869" t="s">
        <v>2011</v>
      </c>
      <c r="I869" t="s">
        <v>2012</v>
      </c>
      <c r="J869" t="s">
        <v>2016</v>
      </c>
      <c r="K869" t="s">
        <v>2047</v>
      </c>
      <c r="L869">
        <v>174</v>
      </c>
      <c r="M869" t="s">
        <v>2018</v>
      </c>
      <c r="N869">
        <v>5</v>
      </c>
    </row>
    <row r="870" spans="1:14" x14ac:dyDescent="0.3">
      <c r="A870" t="s">
        <v>879</v>
      </c>
      <c r="B870" t="s">
        <v>1875</v>
      </c>
      <c r="C870" s="3">
        <v>45664</v>
      </c>
      <c r="D870" s="3">
        <v>45796</v>
      </c>
      <c r="E870">
        <v>42</v>
      </c>
      <c r="F870" t="str">
        <f t="shared" si="13"/>
        <v>Adult</v>
      </c>
      <c r="G870" t="s">
        <v>2006</v>
      </c>
      <c r="H870" t="s">
        <v>2008</v>
      </c>
      <c r="I870" t="s">
        <v>2012</v>
      </c>
      <c r="J870" t="s">
        <v>2014</v>
      </c>
      <c r="K870" t="s">
        <v>2047</v>
      </c>
      <c r="L870">
        <v>29</v>
      </c>
      <c r="M870" t="s">
        <v>2018</v>
      </c>
      <c r="N870">
        <v>3</v>
      </c>
    </row>
    <row r="871" spans="1:14" x14ac:dyDescent="0.3">
      <c r="A871" t="s">
        <v>880</v>
      </c>
      <c r="B871" t="s">
        <v>1876</v>
      </c>
      <c r="C871" s="3">
        <v>45538</v>
      </c>
      <c r="D871" s="3">
        <v>45793</v>
      </c>
      <c r="E871">
        <v>69</v>
      </c>
      <c r="F871" t="str">
        <f t="shared" si="13"/>
        <v>Senior</v>
      </c>
      <c r="G871" t="s">
        <v>2007</v>
      </c>
      <c r="H871" t="s">
        <v>2009</v>
      </c>
      <c r="I871" t="s">
        <v>2012</v>
      </c>
      <c r="J871" t="s">
        <v>2015</v>
      </c>
      <c r="K871" t="s">
        <v>2047</v>
      </c>
      <c r="L871">
        <v>32</v>
      </c>
      <c r="M871" t="s">
        <v>2018</v>
      </c>
      <c r="N871">
        <v>3</v>
      </c>
    </row>
    <row r="872" spans="1:14" x14ac:dyDescent="0.3">
      <c r="A872" t="s">
        <v>881</v>
      </c>
      <c r="B872" t="s">
        <v>1877</v>
      </c>
      <c r="C872" s="3">
        <v>45223</v>
      </c>
      <c r="D872" s="3">
        <v>45750</v>
      </c>
      <c r="E872">
        <v>47</v>
      </c>
      <c r="F872" t="str">
        <f t="shared" si="13"/>
        <v>Senior</v>
      </c>
      <c r="G872" t="s">
        <v>2007</v>
      </c>
      <c r="H872" t="s">
        <v>2009</v>
      </c>
      <c r="I872" t="s">
        <v>2012</v>
      </c>
      <c r="J872" t="s">
        <v>2017</v>
      </c>
      <c r="K872" t="s">
        <v>2047</v>
      </c>
      <c r="L872">
        <v>75</v>
      </c>
      <c r="M872" t="s">
        <v>2019</v>
      </c>
      <c r="N872">
        <v>10</v>
      </c>
    </row>
    <row r="873" spans="1:14" x14ac:dyDescent="0.3">
      <c r="A873" t="s">
        <v>882</v>
      </c>
      <c r="B873" t="s">
        <v>1878</v>
      </c>
      <c r="C873" s="3">
        <v>45518</v>
      </c>
      <c r="D873" s="3">
        <v>45615</v>
      </c>
      <c r="E873">
        <v>60</v>
      </c>
      <c r="F873" t="str">
        <f t="shared" si="13"/>
        <v>Senior</v>
      </c>
      <c r="G873" t="s">
        <v>2007</v>
      </c>
      <c r="H873" t="s">
        <v>2010</v>
      </c>
      <c r="I873" t="s">
        <v>2012</v>
      </c>
      <c r="J873" t="s">
        <v>2015</v>
      </c>
      <c r="K873" t="s">
        <v>2047</v>
      </c>
      <c r="L873">
        <v>210</v>
      </c>
      <c r="M873" t="s">
        <v>2019</v>
      </c>
      <c r="N873">
        <v>3</v>
      </c>
    </row>
    <row r="874" spans="1:14" x14ac:dyDescent="0.3">
      <c r="A874" t="s">
        <v>883</v>
      </c>
      <c r="B874" t="s">
        <v>1879</v>
      </c>
      <c r="C874" s="3">
        <v>45349</v>
      </c>
      <c r="D874" s="3">
        <v>45734</v>
      </c>
      <c r="E874">
        <v>37</v>
      </c>
      <c r="F874" t="str">
        <f t="shared" si="13"/>
        <v>Adult</v>
      </c>
      <c r="G874" t="s">
        <v>2007</v>
      </c>
      <c r="H874" t="s">
        <v>2008</v>
      </c>
      <c r="I874" t="s">
        <v>2012</v>
      </c>
      <c r="J874" t="s">
        <v>2014</v>
      </c>
      <c r="K874" t="s">
        <v>2025</v>
      </c>
      <c r="L874">
        <v>91</v>
      </c>
      <c r="M874" t="s">
        <v>2018</v>
      </c>
      <c r="N874">
        <v>10</v>
      </c>
    </row>
    <row r="875" spans="1:14" x14ac:dyDescent="0.3">
      <c r="A875" t="s">
        <v>884</v>
      </c>
      <c r="B875" t="s">
        <v>1880</v>
      </c>
      <c r="C875" s="3">
        <v>45119</v>
      </c>
      <c r="D875" s="3">
        <v>45647</v>
      </c>
      <c r="E875">
        <v>14</v>
      </c>
      <c r="F875" t="str">
        <f t="shared" si="13"/>
        <v>Teenage</v>
      </c>
      <c r="G875" t="s">
        <v>2006</v>
      </c>
      <c r="H875" t="s">
        <v>2008</v>
      </c>
      <c r="I875" t="s">
        <v>2012</v>
      </c>
      <c r="J875" t="s">
        <v>2016</v>
      </c>
      <c r="K875" t="s">
        <v>2028</v>
      </c>
      <c r="L875">
        <v>178</v>
      </c>
      <c r="M875" t="s">
        <v>2018</v>
      </c>
      <c r="N875">
        <v>7</v>
      </c>
    </row>
    <row r="876" spans="1:14" x14ac:dyDescent="0.3">
      <c r="A876" t="s">
        <v>885</v>
      </c>
      <c r="B876" t="s">
        <v>1881</v>
      </c>
      <c r="C876" s="3">
        <v>45011</v>
      </c>
      <c r="D876" s="3">
        <v>45619</v>
      </c>
      <c r="E876">
        <v>36</v>
      </c>
      <c r="F876" t="str">
        <f t="shared" si="13"/>
        <v>Adult</v>
      </c>
      <c r="G876" t="s">
        <v>2006</v>
      </c>
      <c r="H876" t="s">
        <v>2011</v>
      </c>
      <c r="I876" t="s">
        <v>2012</v>
      </c>
      <c r="J876" t="s">
        <v>2014</v>
      </c>
      <c r="K876" t="s">
        <v>2027</v>
      </c>
      <c r="L876">
        <v>206</v>
      </c>
      <c r="M876" t="s">
        <v>2018</v>
      </c>
      <c r="N876">
        <v>4</v>
      </c>
    </row>
    <row r="877" spans="1:14" x14ac:dyDescent="0.3">
      <c r="A877" t="s">
        <v>886</v>
      </c>
      <c r="B877" t="s">
        <v>1882</v>
      </c>
      <c r="C877" s="3">
        <v>45390</v>
      </c>
      <c r="D877" s="3">
        <v>45718</v>
      </c>
      <c r="E877">
        <v>17</v>
      </c>
      <c r="F877" t="str">
        <f t="shared" si="13"/>
        <v>Teenage</v>
      </c>
      <c r="G877" t="s">
        <v>2006</v>
      </c>
      <c r="H877" t="s">
        <v>2008</v>
      </c>
      <c r="I877" t="s">
        <v>2012</v>
      </c>
      <c r="J877" t="s">
        <v>2017</v>
      </c>
      <c r="K877" t="s">
        <v>2028</v>
      </c>
      <c r="L877">
        <v>107</v>
      </c>
      <c r="M877" t="s">
        <v>2019</v>
      </c>
      <c r="N877">
        <v>7</v>
      </c>
    </row>
    <row r="878" spans="1:14" x14ac:dyDescent="0.3">
      <c r="A878" t="s">
        <v>887</v>
      </c>
      <c r="B878" t="s">
        <v>1883</v>
      </c>
      <c r="C878" s="3">
        <v>45454</v>
      </c>
      <c r="D878" s="3">
        <v>45799</v>
      </c>
      <c r="E878">
        <v>35</v>
      </c>
      <c r="F878" t="str">
        <f t="shared" si="13"/>
        <v>Adult</v>
      </c>
      <c r="G878" t="s">
        <v>2006</v>
      </c>
      <c r="H878" t="s">
        <v>2011</v>
      </c>
      <c r="I878" t="s">
        <v>2012</v>
      </c>
      <c r="J878" t="s">
        <v>2017</v>
      </c>
      <c r="K878" t="s">
        <v>2027</v>
      </c>
      <c r="L878">
        <v>26</v>
      </c>
      <c r="M878" t="s">
        <v>2018</v>
      </c>
      <c r="N878">
        <v>1</v>
      </c>
    </row>
    <row r="879" spans="1:14" x14ac:dyDescent="0.3">
      <c r="A879" t="s">
        <v>888</v>
      </c>
      <c r="B879" t="s">
        <v>1884</v>
      </c>
      <c r="C879" s="3">
        <v>45495</v>
      </c>
      <c r="D879" s="3">
        <v>45818</v>
      </c>
      <c r="E879">
        <v>28</v>
      </c>
      <c r="F879" t="str">
        <f t="shared" si="13"/>
        <v>Adult</v>
      </c>
      <c r="G879" t="s">
        <v>2006</v>
      </c>
      <c r="H879" t="s">
        <v>2010</v>
      </c>
      <c r="I879" t="s">
        <v>2012</v>
      </c>
      <c r="J879" t="s">
        <v>2017</v>
      </c>
      <c r="K879" t="s">
        <v>2027</v>
      </c>
      <c r="L879">
        <v>7</v>
      </c>
      <c r="M879" t="s">
        <v>2018</v>
      </c>
      <c r="N879">
        <v>1</v>
      </c>
    </row>
    <row r="880" spans="1:14" x14ac:dyDescent="0.3">
      <c r="A880" t="s">
        <v>889</v>
      </c>
      <c r="B880" t="s">
        <v>1885</v>
      </c>
      <c r="C880" s="3">
        <v>44860</v>
      </c>
      <c r="D880" s="3">
        <v>45556</v>
      </c>
      <c r="E880">
        <v>53</v>
      </c>
      <c r="F880" t="str">
        <f t="shared" si="13"/>
        <v>Senior</v>
      </c>
      <c r="G880" t="s">
        <v>2006</v>
      </c>
      <c r="H880" t="s">
        <v>2008</v>
      </c>
      <c r="I880" t="s">
        <v>2012</v>
      </c>
      <c r="J880" t="s">
        <v>2014</v>
      </c>
      <c r="K880" t="s">
        <v>2027</v>
      </c>
      <c r="L880">
        <v>269</v>
      </c>
      <c r="M880" t="s">
        <v>2019</v>
      </c>
      <c r="N880">
        <v>5</v>
      </c>
    </row>
    <row r="881" spans="1:14" x14ac:dyDescent="0.3">
      <c r="A881" t="s">
        <v>890</v>
      </c>
      <c r="B881" t="s">
        <v>1886</v>
      </c>
      <c r="C881" s="3">
        <v>45086</v>
      </c>
      <c r="D881" s="3">
        <v>45541</v>
      </c>
      <c r="E881">
        <v>48</v>
      </c>
      <c r="F881" t="str">
        <f t="shared" si="13"/>
        <v>Senior</v>
      </c>
      <c r="G881" t="s">
        <v>2007</v>
      </c>
      <c r="H881" t="s">
        <v>2009</v>
      </c>
      <c r="I881" t="s">
        <v>2012</v>
      </c>
      <c r="J881" t="s">
        <v>2014</v>
      </c>
      <c r="K881" t="s">
        <v>2027</v>
      </c>
      <c r="L881">
        <v>284</v>
      </c>
      <c r="M881" t="s">
        <v>2019</v>
      </c>
      <c r="N881">
        <v>3</v>
      </c>
    </row>
    <row r="882" spans="1:14" x14ac:dyDescent="0.3">
      <c r="A882" t="s">
        <v>891</v>
      </c>
      <c r="B882" t="s">
        <v>1887</v>
      </c>
      <c r="C882" s="3">
        <v>45018</v>
      </c>
      <c r="D882" s="3">
        <v>45487</v>
      </c>
      <c r="E882">
        <v>43</v>
      </c>
      <c r="F882" t="str">
        <f t="shared" si="13"/>
        <v>Adult</v>
      </c>
      <c r="G882" t="s">
        <v>2006</v>
      </c>
      <c r="H882" t="s">
        <v>2011</v>
      </c>
      <c r="I882" t="s">
        <v>2013</v>
      </c>
      <c r="J882" s="4" t="s">
        <v>2032</v>
      </c>
      <c r="K882" t="s">
        <v>2027</v>
      </c>
      <c r="L882">
        <v>338</v>
      </c>
      <c r="M882" t="s">
        <v>2018</v>
      </c>
      <c r="N882">
        <v>10</v>
      </c>
    </row>
    <row r="883" spans="1:14" x14ac:dyDescent="0.3">
      <c r="A883" t="s">
        <v>892</v>
      </c>
      <c r="B883" t="s">
        <v>1888</v>
      </c>
      <c r="C883" s="3">
        <v>45418</v>
      </c>
      <c r="D883" s="3">
        <v>45816</v>
      </c>
      <c r="E883">
        <v>44</v>
      </c>
      <c r="F883" t="str">
        <f t="shared" si="13"/>
        <v>Adult</v>
      </c>
      <c r="G883" t="s">
        <v>2006</v>
      </c>
      <c r="H883" t="s">
        <v>2011</v>
      </c>
      <c r="I883" t="s">
        <v>2012</v>
      </c>
      <c r="J883" t="s">
        <v>2016</v>
      </c>
      <c r="K883" t="s">
        <v>2047</v>
      </c>
      <c r="L883">
        <v>9</v>
      </c>
      <c r="M883" t="s">
        <v>2018</v>
      </c>
      <c r="N883">
        <v>4</v>
      </c>
    </row>
    <row r="884" spans="1:14" x14ac:dyDescent="0.3">
      <c r="A884" t="s">
        <v>893</v>
      </c>
      <c r="B884" t="s">
        <v>1889</v>
      </c>
      <c r="C884" s="3">
        <v>45565</v>
      </c>
      <c r="D884" s="3">
        <v>45752</v>
      </c>
      <c r="E884">
        <v>24</v>
      </c>
      <c r="F884" t="str">
        <f t="shared" si="13"/>
        <v>Adult</v>
      </c>
      <c r="G884" t="s">
        <v>2007</v>
      </c>
      <c r="H884" t="s">
        <v>2010</v>
      </c>
      <c r="I884" t="s">
        <v>2012</v>
      </c>
      <c r="J884" t="s">
        <v>2016</v>
      </c>
      <c r="K884" t="s">
        <v>2026</v>
      </c>
      <c r="L884">
        <v>73</v>
      </c>
      <c r="M884" t="s">
        <v>2018</v>
      </c>
      <c r="N884">
        <v>1</v>
      </c>
    </row>
    <row r="885" spans="1:14" x14ac:dyDescent="0.3">
      <c r="A885" t="s">
        <v>894</v>
      </c>
      <c r="B885" t="s">
        <v>1890</v>
      </c>
      <c r="C885" s="3">
        <v>45147</v>
      </c>
      <c r="D885" s="3">
        <v>45512</v>
      </c>
      <c r="E885">
        <v>48</v>
      </c>
      <c r="F885" t="str">
        <f t="shared" si="13"/>
        <v>Senior</v>
      </c>
      <c r="G885" t="s">
        <v>2007</v>
      </c>
      <c r="H885" t="s">
        <v>2008</v>
      </c>
      <c r="I885" t="s">
        <v>2013</v>
      </c>
      <c r="J885" s="4" t="s">
        <v>2032</v>
      </c>
      <c r="K885" t="s">
        <v>2026</v>
      </c>
      <c r="L885">
        <v>313</v>
      </c>
      <c r="M885" t="s">
        <v>2018</v>
      </c>
      <c r="N885">
        <v>1</v>
      </c>
    </row>
    <row r="886" spans="1:14" x14ac:dyDescent="0.3">
      <c r="A886" t="s">
        <v>895</v>
      </c>
      <c r="B886" t="s">
        <v>1891</v>
      </c>
      <c r="C886" s="3">
        <v>45358</v>
      </c>
      <c r="D886" s="3">
        <v>45805</v>
      </c>
      <c r="E886">
        <v>21</v>
      </c>
      <c r="F886" t="str">
        <f t="shared" si="13"/>
        <v>Adult</v>
      </c>
      <c r="G886" t="s">
        <v>2006</v>
      </c>
      <c r="H886" t="s">
        <v>2011</v>
      </c>
      <c r="I886" t="s">
        <v>2013</v>
      </c>
      <c r="J886" s="4" t="s">
        <v>2032</v>
      </c>
      <c r="K886" t="s">
        <v>2028</v>
      </c>
      <c r="L886">
        <v>20</v>
      </c>
      <c r="M886" t="s">
        <v>2018</v>
      </c>
      <c r="N886">
        <v>2</v>
      </c>
    </row>
    <row r="887" spans="1:14" x14ac:dyDescent="0.3">
      <c r="A887" t="s">
        <v>896</v>
      </c>
      <c r="B887" t="s">
        <v>1892</v>
      </c>
      <c r="C887" s="3">
        <v>44952</v>
      </c>
      <c r="D887" s="3">
        <v>45679</v>
      </c>
      <c r="E887">
        <v>15</v>
      </c>
      <c r="F887" t="str">
        <f t="shared" si="13"/>
        <v>Teenage</v>
      </c>
      <c r="G887" t="s">
        <v>2006</v>
      </c>
      <c r="H887" t="s">
        <v>2010</v>
      </c>
      <c r="I887" t="s">
        <v>2012</v>
      </c>
      <c r="J887" t="s">
        <v>2014</v>
      </c>
      <c r="K887" t="s">
        <v>2028</v>
      </c>
      <c r="L887">
        <v>146</v>
      </c>
      <c r="M887" t="s">
        <v>2018</v>
      </c>
      <c r="N887">
        <v>10</v>
      </c>
    </row>
    <row r="888" spans="1:14" x14ac:dyDescent="0.3">
      <c r="A888" t="s">
        <v>897</v>
      </c>
      <c r="B888" t="s">
        <v>1893</v>
      </c>
      <c r="C888" s="3">
        <v>45142</v>
      </c>
      <c r="D888" s="3">
        <v>45815</v>
      </c>
      <c r="E888">
        <v>24</v>
      </c>
      <c r="F888" t="str">
        <f t="shared" si="13"/>
        <v>Adult</v>
      </c>
      <c r="G888" t="s">
        <v>2007</v>
      </c>
      <c r="H888" t="s">
        <v>2011</v>
      </c>
      <c r="I888" t="s">
        <v>2013</v>
      </c>
      <c r="J888" s="4" t="s">
        <v>2032</v>
      </c>
      <c r="K888" t="s">
        <v>2047</v>
      </c>
      <c r="L888">
        <v>10</v>
      </c>
      <c r="M888" t="s">
        <v>2018</v>
      </c>
      <c r="N888">
        <v>3</v>
      </c>
    </row>
    <row r="889" spans="1:14" x14ac:dyDescent="0.3">
      <c r="A889" t="s">
        <v>898</v>
      </c>
      <c r="B889" t="s">
        <v>1894</v>
      </c>
      <c r="C889" s="3">
        <v>45372</v>
      </c>
      <c r="D889" s="3">
        <v>45653</v>
      </c>
      <c r="E889">
        <v>39</v>
      </c>
      <c r="F889" t="str">
        <f t="shared" si="13"/>
        <v>Adult</v>
      </c>
      <c r="G889" t="s">
        <v>2006</v>
      </c>
      <c r="H889" t="s">
        <v>2009</v>
      </c>
      <c r="I889" t="s">
        <v>2013</v>
      </c>
      <c r="J889" s="4" t="s">
        <v>2032</v>
      </c>
      <c r="K889" t="s">
        <v>2047</v>
      </c>
      <c r="L889">
        <v>172</v>
      </c>
      <c r="M889" t="s">
        <v>2019</v>
      </c>
      <c r="N889">
        <v>1</v>
      </c>
    </row>
    <row r="890" spans="1:14" x14ac:dyDescent="0.3">
      <c r="A890" t="s">
        <v>899</v>
      </c>
      <c r="B890" t="s">
        <v>1895</v>
      </c>
      <c r="C890" s="3">
        <v>45013</v>
      </c>
      <c r="D890" s="3">
        <v>45670</v>
      </c>
      <c r="E890">
        <v>78</v>
      </c>
      <c r="F890" t="str">
        <f t="shared" si="13"/>
        <v>Senior</v>
      </c>
      <c r="G890" t="s">
        <v>2006</v>
      </c>
      <c r="H890" t="s">
        <v>2011</v>
      </c>
      <c r="I890" t="s">
        <v>2013</v>
      </c>
      <c r="J890" s="4" t="s">
        <v>2032</v>
      </c>
      <c r="K890" t="s">
        <v>2047</v>
      </c>
      <c r="L890">
        <v>155</v>
      </c>
      <c r="M890" t="s">
        <v>2018</v>
      </c>
      <c r="N890">
        <v>10</v>
      </c>
    </row>
    <row r="891" spans="1:14" x14ac:dyDescent="0.3">
      <c r="A891" t="s">
        <v>900</v>
      </c>
      <c r="B891" t="s">
        <v>1896</v>
      </c>
      <c r="C891" s="3">
        <v>45095</v>
      </c>
      <c r="D891" s="3">
        <v>45724</v>
      </c>
      <c r="E891">
        <v>29</v>
      </c>
      <c r="F891" t="str">
        <f t="shared" si="13"/>
        <v>Adult</v>
      </c>
      <c r="G891" t="s">
        <v>2007</v>
      </c>
      <c r="H891" t="s">
        <v>2010</v>
      </c>
      <c r="I891" t="s">
        <v>2012</v>
      </c>
      <c r="J891" t="s">
        <v>2017</v>
      </c>
      <c r="K891" t="s">
        <v>2025</v>
      </c>
      <c r="L891">
        <v>101</v>
      </c>
      <c r="M891" t="s">
        <v>2018</v>
      </c>
      <c r="N891">
        <v>5</v>
      </c>
    </row>
    <row r="892" spans="1:14" x14ac:dyDescent="0.3">
      <c r="A892" t="s">
        <v>901</v>
      </c>
      <c r="B892" t="s">
        <v>1897</v>
      </c>
      <c r="C892" s="3">
        <v>45643</v>
      </c>
      <c r="D892" s="3">
        <v>45818</v>
      </c>
      <c r="E892">
        <v>51</v>
      </c>
      <c r="F892" t="str">
        <f t="shared" si="13"/>
        <v>Senior</v>
      </c>
      <c r="G892" t="s">
        <v>2006</v>
      </c>
      <c r="H892" t="s">
        <v>2010</v>
      </c>
      <c r="I892" t="s">
        <v>2012</v>
      </c>
      <c r="J892" t="s">
        <v>2016</v>
      </c>
      <c r="K892" t="s">
        <v>2028</v>
      </c>
      <c r="L892">
        <v>7</v>
      </c>
      <c r="M892" t="s">
        <v>2018</v>
      </c>
      <c r="N892">
        <v>2</v>
      </c>
    </row>
    <row r="893" spans="1:14" x14ac:dyDescent="0.3">
      <c r="A893" t="s">
        <v>902</v>
      </c>
      <c r="B893" t="s">
        <v>1898</v>
      </c>
      <c r="C893" s="3">
        <v>45239</v>
      </c>
      <c r="D893" s="3">
        <v>45799</v>
      </c>
      <c r="E893">
        <v>15</v>
      </c>
      <c r="F893" t="str">
        <f t="shared" si="13"/>
        <v>Teenage</v>
      </c>
      <c r="G893" t="s">
        <v>2007</v>
      </c>
      <c r="H893" t="s">
        <v>2009</v>
      </c>
      <c r="I893" t="s">
        <v>2013</v>
      </c>
      <c r="J893" s="4" t="s">
        <v>2032</v>
      </c>
      <c r="K893" t="s">
        <v>2028</v>
      </c>
      <c r="L893">
        <v>26</v>
      </c>
      <c r="M893" t="s">
        <v>2019</v>
      </c>
      <c r="N893">
        <v>6</v>
      </c>
    </row>
    <row r="894" spans="1:14" x14ac:dyDescent="0.3">
      <c r="A894" t="s">
        <v>903</v>
      </c>
      <c r="B894" t="s">
        <v>1899</v>
      </c>
      <c r="C894" s="3">
        <v>45404</v>
      </c>
      <c r="D894" s="3">
        <v>45795</v>
      </c>
      <c r="E894">
        <v>14</v>
      </c>
      <c r="F894" t="str">
        <f t="shared" si="13"/>
        <v>Teenage</v>
      </c>
      <c r="G894" t="s">
        <v>2006</v>
      </c>
      <c r="H894" t="s">
        <v>2008</v>
      </c>
      <c r="I894" t="s">
        <v>2012</v>
      </c>
      <c r="J894" t="s">
        <v>2016</v>
      </c>
      <c r="K894" t="s">
        <v>2027</v>
      </c>
      <c r="L894">
        <v>30</v>
      </c>
      <c r="M894" t="s">
        <v>2018</v>
      </c>
      <c r="N894">
        <v>6</v>
      </c>
    </row>
    <row r="895" spans="1:14" x14ac:dyDescent="0.3">
      <c r="A895" t="s">
        <v>904</v>
      </c>
      <c r="B895" t="s">
        <v>1900</v>
      </c>
      <c r="C895" s="3">
        <v>45308</v>
      </c>
      <c r="D895" s="3">
        <v>45635</v>
      </c>
      <c r="E895">
        <v>37</v>
      </c>
      <c r="F895" t="str">
        <f t="shared" si="13"/>
        <v>Adult</v>
      </c>
      <c r="G895" t="s">
        <v>2006</v>
      </c>
      <c r="H895" t="s">
        <v>2008</v>
      </c>
      <c r="I895" t="s">
        <v>2013</v>
      </c>
      <c r="J895" s="4" t="s">
        <v>2032</v>
      </c>
      <c r="K895" t="s">
        <v>2027</v>
      </c>
      <c r="L895">
        <v>190</v>
      </c>
      <c r="M895" t="s">
        <v>2019</v>
      </c>
      <c r="N895">
        <v>6</v>
      </c>
    </row>
    <row r="896" spans="1:14" x14ac:dyDescent="0.3">
      <c r="A896" t="s">
        <v>905</v>
      </c>
      <c r="B896" t="s">
        <v>1901</v>
      </c>
      <c r="C896" s="3">
        <v>45355</v>
      </c>
      <c r="D896" s="3">
        <v>45799</v>
      </c>
      <c r="E896">
        <v>59</v>
      </c>
      <c r="F896" t="str">
        <f t="shared" si="13"/>
        <v>Senior</v>
      </c>
      <c r="G896" t="s">
        <v>2007</v>
      </c>
      <c r="H896" t="s">
        <v>2011</v>
      </c>
      <c r="I896" t="s">
        <v>2012</v>
      </c>
      <c r="J896" t="s">
        <v>2014</v>
      </c>
      <c r="K896" t="s">
        <v>2027</v>
      </c>
      <c r="L896">
        <v>26</v>
      </c>
      <c r="M896" t="s">
        <v>2018</v>
      </c>
      <c r="N896">
        <v>6</v>
      </c>
    </row>
    <row r="897" spans="1:14" x14ac:dyDescent="0.3">
      <c r="A897" t="s">
        <v>906</v>
      </c>
      <c r="B897" t="s">
        <v>1902</v>
      </c>
      <c r="C897" s="3">
        <v>45362</v>
      </c>
      <c r="D897" s="3">
        <v>45698</v>
      </c>
      <c r="E897">
        <v>19</v>
      </c>
      <c r="F897" t="str">
        <f t="shared" si="13"/>
        <v>Adult</v>
      </c>
      <c r="G897" t="s">
        <v>2006</v>
      </c>
      <c r="H897" t="s">
        <v>2009</v>
      </c>
      <c r="I897" t="s">
        <v>2012</v>
      </c>
      <c r="J897" t="s">
        <v>2015</v>
      </c>
      <c r="K897" t="s">
        <v>2047</v>
      </c>
      <c r="L897">
        <v>127</v>
      </c>
      <c r="M897" t="s">
        <v>2018</v>
      </c>
      <c r="N897">
        <v>7</v>
      </c>
    </row>
    <row r="898" spans="1:14" x14ac:dyDescent="0.3">
      <c r="A898" t="s">
        <v>907</v>
      </c>
      <c r="B898" t="s">
        <v>1903</v>
      </c>
      <c r="C898" s="3">
        <v>45387</v>
      </c>
      <c r="D898" s="3">
        <v>45657</v>
      </c>
      <c r="E898">
        <v>30</v>
      </c>
      <c r="F898" t="str">
        <f t="shared" si="13"/>
        <v>Adult</v>
      </c>
      <c r="G898" t="s">
        <v>2006</v>
      </c>
      <c r="H898" t="s">
        <v>2011</v>
      </c>
      <c r="I898" t="s">
        <v>2012</v>
      </c>
      <c r="J898" t="s">
        <v>2017</v>
      </c>
      <c r="K898" t="s">
        <v>2026</v>
      </c>
      <c r="L898">
        <v>168</v>
      </c>
      <c r="M898" t="s">
        <v>2018</v>
      </c>
      <c r="N898">
        <v>6</v>
      </c>
    </row>
    <row r="899" spans="1:14" x14ac:dyDescent="0.3">
      <c r="A899" t="s">
        <v>908</v>
      </c>
      <c r="B899" t="s">
        <v>1904</v>
      </c>
      <c r="C899" s="3">
        <v>45484</v>
      </c>
      <c r="D899" s="3">
        <v>45799</v>
      </c>
      <c r="E899">
        <v>28</v>
      </c>
      <c r="F899" t="str">
        <f t="shared" ref="F899:F962" si="14">IF(E899&gt;=45,"Senior",IF(E899&gt;=18,"Adult","Teenage"))</f>
        <v>Adult</v>
      </c>
      <c r="G899" t="s">
        <v>2007</v>
      </c>
      <c r="H899" t="s">
        <v>2008</v>
      </c>
      <c r="I899" t="s">
        <v>2012</v>
      </c>
      <c r="J899" t="s">
        <v>2016</v>
      </c>
      <c r="K899" t="s">
        <v>2025</v>
      </c>
      <c r="L899">
        <v>26</v>
      </c>
      <c r="M899" t="s">
        <v>2018</v>
      </c>
      <c r="N899">
        <v>8</v>
      </c>
    </row>
    <row r="900" spans="1:14" x14ac:dyDescent="0.3">
      <c r="A900" t="s">
        <v>909</v>
      </c>
      <c r="B900" t="s">
        <v>1905</v>
      </c>
      <c r="C900" s="3">
        <v>45297</v>
      </c>
      <c r="D900" s="3">
        <v>45657</v>
      </c>
      <c r="E900">
        <v>22</v>
      </c>
      <c r="F900" t="str">
        <f t="shared" si="14"/>
        <v>Adult</v>
      </c>
      <c r="G900" t="s">
        <v>2007</v>
      </c>
      <c r="H900" t="s">
        <v>2011</v>
      </c>
      <c r="I900" t="s">
        <v>2012</v>
      </c>
      <c r="J900" t="s">
        <v>2014</v>
      </c>
      <c r="K900" t="s">
        <v>2027</v>
      </c>
      <c r="L900">
        <v>168</v>
      </c>
      <c r="M900" t="s">
        <v>2018</v>
      </c>
      <c r="N900">
        <v>3</v>
      </c>
    </row>
    <row r="901" spans="1:14" x14ac:dyDescent="0.3">
      <c r="A901" t="s">
        <v>910</v>
      </c>
      <c r="B901" t="s">
        <v>1906</v>
      </c>
      <c r="C901" s="3">
        <v>44982</v>
      </c>
      <c r="D901" s="3">
        <v>45596</v>
      </c>
      <c r="E901">
        <v>46</v>
      </c>
      <c r="F901" t="str">
        <f t="shared" si="14"/>
        <v>Senior</v>
      </c>
      <c r="G901" t="s">
        <v>2006</v>
      </c>
      <c r="H901" t="s">
        <v>2011</v>
      </c>
      <c r="I901" t="s">
        <v>2012</v>
      </c>
      <c r="J901" t="s">
        <v>2014</v>
      </c>
      <c r="K901" t="s">
        <v>2026</v>
      </c>
      <c r="L901">
        <v>229</v>
      </c>
      <c r="M901" t="s">
        <v>2018</v>
      </c>
      <c r="N901">
        <v>6</v>
      </c>
    </row>
    <row r="902" spans="1:14" x14ac:dyDescent="0.3">
      <c r="A902" t="s">
        <v>911</v>
      </c>
      <c r="B902" t="s">
        <v>1907</v>
      </c>
      <c r="C902" s="3">
        <v>45249</v>
      </c>
      <c r="D902" s="3">
        <v>45731</v>
      </c>
      <c r="E902">
        <v>23</v>
      </c>
      <c r="F902" t="str">
        <f t="shared" si="14"/>
        <v>Adult</v>
      </c>
      <c r="G902" t="s">
        <v>2006</v>
      </c>
      <c r="H902" t="s">
        <v>2011</v>
      </c>
      <c r="I902" t="s">
        <v>2012</v>
      </c>
      <c r="J902" t="s">
        <v>2017</v>
      </c>
      <c r="K902" t="s">
        <v>2025</v>
      </c>
      <c r="L902">
        <v>94</v>
      </c>
      <c r="M902" t="s">
        <v>2018</v>
      </c>
      <c r="N902">
        <v>2</v>
      </c>
    </row>
    <row r="903" spans="1:14" x14ac:dyDescent="0.3">
      <c r="A903" t="s">
        <v>912</v>
      </c>
      <c r="B903" t="s">
        <v>1908</v>
      </c>
      <c r="C903" s="3">
        <v>45373</v>
      </c>
      <c r="D903" s="3">
        <v>45544</v>
      </c>
      <c r="E903">
        <v>77</v>
      </c>
      <c r="F903" t="str">
        <f t="shared" si="14"/>
        <v>Senior</v>
      </c>
      <c r="G903" t="s">
        <v>2007</v>
      </c>
      <c r="H903" t="s">
        <v>2008</v>
      </c>
      <c r="I903" t="s">
        <v>2012</v>
      </c>
      <c r="J903" t="s">
        <v>2017</v>
      </c>
      <c r="K903" t="s">
        <v>2026</v>
      </c>
      <c r="L903">
        <v>281</v>
      </c>
      <c r="M903" t="s">
        <v>2018</v>
      </c>
      <c r="N903">
        <v>3</v>
      </c>
    </row>
    <row r="904" spans="1:14" x14ac:dyDescent="0.3">
      <c r="A904" t="s">
        <v>913</v>
      </c>
      <c r="B904" t="s">
        <v>1909</v>
      </c>
      <c r="C904" s="3">
        <v>45265</v>
      </c>
      <c r="D904" s="3">
        <v>45555</v>
      </c>
      <c r="E904">
        <v>38</v>
      </c>
      <c r="F904" t="str">
        <f t="shared" si="14"/>
        <v>Adult</v>
      </c>
      <c r="G904" t="s">
        <v>2006</v>
      </c>
      <c r="H904" t="s">
        <v>2008</v>
      </c>
      <c r="I904" t="s">
        <v>2012</v>
      </c>
      <c r="J904" t="s">
        <v>2014</v>
      </c>
      <c r="K904" t="s">
        <v>2025</v>
      </c>
      <c r="L904">
        <v>270</v>
      </c>
      <c r="M904" t="s">
        <v>2018</v>
      </c>
      <c r="N904">
        <v>2</v>
      </c>
    </row>
    <row r="905" spans="1:14" x14ac:dyDescent="0.3">
      <c r="A905" t="s">
        <v>914</v>
      </c>
      <c r="B905" t="s">
        <v>1910</v>
      </c>
      <c r="C905" s="3">
        <v>45425</v>
      </c>
      <c r="D905" s="3">
        <v>45725</v>
      </c>
      <c r="E905">
        <v>24</v>
      </c>
      <c r="F905" t="str">
        <f t="shared" si="14"/>
        <v>Adult</v>
      </c>
      <c r="G905" t="s">
        <v>2007</v>
      </c>
      <c r="H905" t="s">
        <v>2009</v>
      </c>
      <c r="I905" t="s">
        <v>2012</v>
      </c>
      <c r="J905" t="s">
        <v>2016</v>
      </c>
      <c r="K905" t="s">
        <v>2047</v>
      </c>
      <c r="L905">
        <v>100</v>
      </c>
      <c r="M905" t="s">
        <v>2018</v>
      </c>
      <c r="N905">
        <v>5</v>
      </c>
    </row>
    <row r="906" spans="1:14" x14ac:dyDescent="0.3">
      <c r="A906" t="s">
        <v>915</v>
      </c>
      <c r="B906" t="s">
        <v>1911</v>
      </c>
      <c r="C906" s="3">
        <v>45608</v>
      </c>
      <c r="D906" s="3">
        <v>45715</v>
      </c>
      <c r="E906">
        <v>20</v>
      </c>
      <c r="F906" t="str">
        <f t="shared" si="14"/>
        <v>Adult</v>
      </c>
      <c r="G906" t="s">
        <v>2006</v>
      </c>
      <c r="H906" t="s">
        <v>2010</v>
      </c>
      <c r="I906" t="s">
        <v>2012</v>
      </c>
      <c r="J906" t="s">
        <v>2014</v>
      </c>
      <c r="K906" t="s">
        <v>2028</v>
      </c>
      <c r="L906">
        <v>110</v>
      </c>
      <c r="M906" t="s">
        <v>2018</v>
      </c>
      <c r="N906">
        <v>2</v>
      </c>
    </row>
    <row r="907" spans="1:14" x14ac:dyDescent="0.3">
      <c r="A907" t="s">
        <v>916</v>
      </c>
      <c r="B907" t="s">
        <v>1912</v>
      </c>
      <c r="C907" s="3">
        <v>45543</v>
      </c>
      <c r="D907" s="3">
        <v>45819</v>
      </c>
      <c r="E907">
        <v>51</v>
      </c>
      <c r="F907" t="str">
        <f t="shared" si="14"/>
        <v>Senior</v>
      </c>
      <c r="G907" t="s">
        <v>2006</v>
      </c>
      <c r="H907" t="s">
        <v>2008</v>
      </c>
      <c r="I907" t="s">
        <v>2012</v>
      </c>
      <c r="J907" t="s">
        <v>2016</v>
      </c>
      <c r="K907" t="s">
        <v>2028</v>
      </c>
      <c r="L907">
        <v>6</v>
      </c>
      <c r="M907" t="s">
        <v>2019</v>
      </c>
      <c r="N907">
        <v>9</v>
      </c>
    </row>
    <row r="908" spans="1:14" x14ac:dyDescent="0.3">
      <c r="A908" t="s">
        <v>917</v>
      </c>
      <c r="B908" t="s">
        <v>1913</v>
      </c>
      <c r="C908" s="3">
        <v>45488</v>
      </c>
      <c r="D908" s="3">
        <v>45806</v>
      </c>
      <c r="E908">
        <v>68</v>
      </c>
      <c r="F908" t="str">
        <f t="shared" si="14"/>
        <v>Senior</v>
      </c>
      <c r="G908" t="s">
        <v>2007</v>
      </c>
      <c r="H908" t="s">
        <v>2009</v>
      </c>
      <c r="I908" t="s">
        <v>2013</v>
      </c>
      <c r="J908" s="4" t="s">
        <v>2032</v>
      </c>
      <c r="K908" t="s">
        <v>2027</v>
      </c>
      <c r="L908">
        <v>19</v>
      </c>
      <c r="M908" t="s">
        <v>2018</v>
      </c>
      <c r="N908">
        <v>2</v>
      </c>
    </row>
    <row r="909" spans="1:14" x14ac:dyDescent="0.3">
      <c r="A909" t="s">
        <v>918</v>
      </c>
      <c r="B909" t="s">
        <v>1914</v>
      </c>
      <c r="C909" s="3">
        <v>44797</v>
      </c>
      <c r="D909" s="3">
        <v>45493</v>
      </c>
      <c r="E909">
        <v>52</v>
      </c>
      <c r="F909" t="str">
        <f t="shared" si="14"/>
        <v>Senior</v>
      </c>
      <c r="G909" t="s">
        <v>2007</v>
      </c>
      <c r="H909" t="s">
        <v>2009</v>
      </c>
      <c r="I909" t="s">
        <v>2012</v>
      </c>
      <c r="J909" t="s">
        <v>2015</v>
      </c>
      <c r="K909" t="s">
        <v>2025</v>
      </c>
      <c r="L909">
        <v>332</v>
      </c>
      <c r="M909" t="s">
        <v>2018</v>
      </c>
      <c r="N909">
        <v>3</v>
      </c>
    </row>
    <row r="910" spans="1:14" x14ac:dyDescent="0.3">
      <c r="A910" t="s">
        <v>919</v>
      </c>
      <c r="B910" t="s">
        <v>1915</v>
      </c>
      <c r="C910" s="3">
        <v>44991</v>
      </c>
      <c r="D910" s="3">
        <v>45631</v>
      </c>
      <c r="E910">
        <v>56</v>
      </c>
      <c r="F910" t="str">
        <f t="shared" si="14"/>
        <v>Senior</v>
      </c>
      <c r="G910" t="s">
        <v>2007</v>
      </c>
      <c r="H910" t="s">
        <v>2009</v>
      </c>
      <c r="I910" t="s">
        <v>2013</v>
      </c>
      <c r="J910" s="4" t="s">
        <v>2032</v>
      </c>
      <c r="K910" t="s">
        <v>2027</v>
      </c>
      <c r="L910">
        <v>194</v>
      </c>
      <c r="M910" t="s">
        <v>2018</v>
      </c>
      <c r="N910">
        <v>4</v>
      </c>
    </row>
    <row r="911" spans="1:14" x14ac:dyDescent="0.3">
      <c r="A911" t="s">
        <v>920</v>
      </c>
      <c r="B911" t="s">
        <v>1916</v>
      </c>
      <c r="C911" s="3">
        <v>45415</v>
      </c>
      <c r="D911" s="3">
        <v>45691</v>
      </c>
      <c r="E911">
        <v>29</v>
      </c>
      <c r="F911" t="str">
        <f t="shared" si="14"/>
        <v>Adult</v>
      </c>
      <c r="G911" t="s">
        <v>2006</v>
      </c>
      <c r="H911" t="s">
        <v>2010</v>
      </c>
      <c r="I911" t="s">
        <v>2012</v>
      </c>
      <c r="J911" t="s">
        <v>2014</v>
      </c>
      <c r="K911" t="s">
        <v>2026</v>
      </c>
      <c r="L911">
        <v>134</v>
      </c>
      <c r="M911" t="s">
        <v>2019</v>
      </c>
      <c r="N911">
        <v>7</v>
      </c>
    </row>
    <row r="912" spans="1:14" x14ac:dyDescent="0.3">
      <c r="A912" t="s">
        <v>921</v>
      </c>
      <c r="B912" t="s">
        <v>1917</v>
      </c>
      <c r="C912" s="3">
        <v>45334</v>
      </c>
      <c r="D912" s="3">
        <v>45643</v>
      </c>
      <c r="E912">
        <v>35</v>
      </c>
      <c r="F912" t="str">
        <f t="shared" si="14"/>
        <v>Adult</v>
      </c>
      <c r="G912" t="s">
        <v>2006</v>
      </c>
      <c r="H912" t="s">
        <v>2009</v>
      </c>
      <c r="I912" t="s">
        <v>2012</v>
      </c>
      <c r="J912" t="s">
        <v>2015</v>
      </c>
      <c r="K912" t="s">
        <v>2047</v>
      </c>
      <c r="L912">
        <v>182</v>
      </c>
      <c r="M912" t="s">
        <v>2018</v>
      </c>
      <c r="N912">
        <v>6</v>
      </c>
    </row>
    <row r="913" spans="1:14" x14ac:dyDescent="0.3">
      <c r="A913" t="s">
        <v>922</v>
      </c>
      <c r="B913" t="s">
        <v>1918</v>
      </c>
      <c r="C913" s="3">
        <v>45170</v>
      </c>
      <c r="D913" s="3">
        <v>45710</v>
      </c>
      <c r="E913">
        <v>46</v>
      </c>
      <c r="F913" t="str">
        <f t="shared" si="14"/>
        <v>Senior</v>
      </c>
      <c r="G913" t="s">
        <v>2006</v>
      </c>
      <c r="H913" t="s">
        <v>2011</v>
      </c>
      <c r="I913" t="s">
        <v>2012</v>
      </c>
      <c r="J913" t="s">
        <v>2014</v>
      </c>
      <c r="K913" t="s">
        <v>2047</v>
      </c>
      <c r="L913">
        <v>115</v>
      </c>
      <c r="M913" t="s">
        <v>2019</v>
      </c>
      <c r="N913">
        <v>1</v>
      </c>
    </row>
    <row r="914" spans="1:14" x14ac:dyDescent="0.3">
      <c r="A914" t="s">
        <v>923</v>
      </c>
      <c r="B914" t="s">
        <v>1919</v>
      </c>
      <c r="C914" s="3">
        <v>45042</v>
      </c>
      <c r="D914" s="3">
        <v>45537</v>
      </c>
      <c r="E914">
        <v>22</v>
      </c>
      <c r="F914" t="str">
        <f t="shared" si="14"/>
        <v>Adult</v>
      </c>
      <c r="G914" t="s">
        <v>2007</v>
      </c>
      <c r="H914" t="s">
        <v>2010</v>
      </c>
      <c r="I914" t="s">
        <v>2012</v>
      </c>
      <c r="J914" t="s">
        <v>2016</v>
      </c>
      <c r="K914" t="s">
        <v>2025</v>
      </c>
      <c r="L914">
        <v>288</v>
      </c>
      <c r="M914" t="s">
        <v>2018</v>
      </c>
      <c r="N914">
        <v>3</v>
      </c>
    </row>
    <row r="915" spans="1:14" x14ac:dyDescent="0.3">
      <c r="A915" t="s">
        <v>924</v>
      </c>
      <c r="B915" t="s">
        <v>1920</v>
      </c>
      <c r="C915" s="3">
        <v>45156</v>
      </c>
      <c r="D915" s="3">
        <v>45667</v>
      </c>
      <c r="E915">
        <v>47</v>
      </c>
      <c r="F915" t="str">
        <f t="shared" si="14"/>
        <v>Senior</v>
      </c>
      <c r="G915" t="s">
        <v>2007</v>
      </c>
      <c r="H915" t="s">
        <v>2011</v>
      </c>
      <c r="I915" t="s">
        <v>2013</v>
      </c>
      <c r="J915" s="4" t="s">
        <v>2032</v>
      </c>
      <c r="K915" t="s">
        <v>2028</v>
      </c>
      <c r="L915">
        <v>158</v>
      </c>
      <c r="M915" t="s">
        <v>2018</v>
      </c>
      <c r="N915">
        <v>7</v>
      </c>
    </row>
    <row r="916" spans="1:14" x14ac:dyDescent="0.3">
      <c r="A916" t="s">
        <v>925</v>
      </c>
      <c r="B916" t="s">
        <v>1921</v>
      </c>
      <c r="C916" s="3">
        <v>45355</v>
      </c>
      <c r="D916" s="3">
        <v>45516</v>
      </c>
      <c r="E916">
        <v>28</v>
      </c>
      <c r="F916" t="str">
        <f t="shared" si="14"/>
        <v>Adult</v>
      </c>
      <c r="G916" t="s">
        <v>2006</v>
      </c>
      <c r="H916" t="s">
        <v>2009</v>
      </c>
      <c r="I916" t="s">
        <v>2013</v>
      </c>
      <c r="J916" s="4" t="s">
        <v>2032</v>
      </c>
      <c r="K916" t="s">
        <v>2026</v>
      </c>
      <c r="L916">
        <v>309</v>
      </c>
      <c r="M916" t="s">
        <v>2018</v>
      </c>
      <c r="N916">
        <v>4</v>
      </c>
    </row>
    <row r="917" spans="1:14" x14ac:dyDescent="0.3">
      <c r="A917" t="s">
        <v>926</v>
      </c>
      <c r="B917" t="s">
        <v>1922</v>
      </c>
      <c r="C917" s="3">
        <v>45483</v>
      </c>
      <c r="D917" s="3">
        <v>45578</v>
      </c>
      <c r="E917">
        <v>65</v>
      </c>
      <c r="F917" t="str">
        <f t="shared" si="14"/>
        <v>Senior</v>
      </c>
      <c r="G917" t="s">
        <v>2006</v>
      </c>
      <c r="H917" t="s">
        <v>2009</v>
      </c>
      <c r="I917" t="s">
        <v>2012</v>
      </c>
      <c r="J917" t="s">
        <v>2017</v>
      </c>
      <c r="K917" t="s">
        <v>2025</v>
      </c>
      <c r="L917">
        <v>247</v>
      </c>
      <c r="M917" t="s">
        <v>2018</v>
      </c>
      <c r="N917">
        <v>7</v>
      </c>
    </row>
    <row r="918" spans="1:14" x14ac:dyDescent="0.3">
      <c r="A918" t="s">
        <v>927</v>
      </c>
      <c r="B918" t="s">
        <v>1923</v>
      </c>
      <c r="C918" s="3">
        <v>44924</v>
      </c>
      <c r="D918" s="3">
        <v>45557</v>
      </c>
      <c r="E918">
        <v>25</v>
      </c>
      <c r="F918" t="str">
        <f t="shared" si="14"/>
        <v>Adult</v>
      </c>
      <c r="G918" t="s">
        <v>2007</v>
      </c>
      <c r="H918" t="s">
        <v>2010</v>
      </c>
      <c r="I918" t="s">
        <v>2013</v>
      </c>
      <c r="J918" s="4" t="s">
        <v>2032</v>
      </c>
      <c r="K918" t="s">
        <v>2026</v>
      </c>
      <c r="L918">
        <v>268</v>
      </c>
      <c r="M918" t="s">
        <v>2018</v>
      </c>
      <c r="N918">
        <v>1</v>
      </c>
    </row>
    <row r="919" spans="1:14" x14ac:dyDescent="0.3">
      <c r="A919" t="s">
        <v>928</v>
      </c>
      <c r="B919" t="s">
        <v>1924</v>
      </c>
      <c r="C919" s="3">
        <v>45344</v>
      </c>
      <c r="D919" s="3">
        <v>45820</v>
      </c>
      <c r="E919">
        <v>46</v>
      </c>
      <c r="F919" t="str">
        <f t="shared" si="14"/>
        <v>Senior</v>
      </c>
      <c r="G919" t="s">
        <v>2007</v>
      </c>
      <c r="H919" t="s">
        <v>2009</v>
      </c>
      <c r="I919" t="s">
        <v>2012</v>
      </c>
      <c r="J919" t="s">
        <v>2015</v>
      </c>
      <c r="K919" t="s">
        <v>2028</v>
      </c>
      <c r="L919">
        <v>5</v>
      </c>
      <c r="M919" t="s">
        <v>2018</v>
      </c>
      <c r="N919">
        <v>10</v>
      </c>
    </row>
    <row r="920" spans="1:14" x14ac:dyDescent="0.3">
      <c r="A920" t="s">
        <v>929</v>
      </c>
      <c r="B920" t="s">
        <v>1925</v>
      </c>
      <c r="C920" s="3">
        <v>45421</v>
      </c>
      <c r="D920" s="3">
        <v>45818</v>
      </c>
      <c r="E920">
        <v>20</v>
      </c>
      <c r="F920" t="str">
        <f t="shared" si="14"/>
        <v>Adult</v>
      </c>
      <c r="G920" t="s">
        <v>2006</v>
      </c>
      <c r="H920" t="s">
        <v>2009</v>
      </c>
      <c r="I920" t="s">
        <v>2013</v>
      </c>
      <c r="J920" s="4" t="s">
        <v>2032</v>
      </c>
      <c r="K920" t="s">
        <v>2047</v>
      </c>
      <c r="L920">
        <v>7</v>
      </c>
      <c r="M920" t="s">
        <v>2018</v>
      </c>
      <c r="N920">
        <v>4</v>
      </c>
    </row>
    <row r="921" spans="1:14" x14ac:dyDescent="0.3">
      <c r="A921" t="s">
        <v>930</v>
      </c>
      <c r="B921" t="s">
        <v>1926</v>
      </c>
      <c r="C921" s="3">
        <v>44828</v>
      </c>
      <c r="D921" s="3">
        <v>45513</v>
      </c>
      <c r="E921">
        <v>56</v>
      </c>
      <c r="F921" t="str">
        <f t="shared" si="14"/>
        <v>Senior</v>
      </c>
      <c r="G921" t="s">
        <v>2007</v>
      </c>
      <c r="H921" t="s">
        <v>2008</v>
      </c>
      <c r="I921" t="s">
        <v>2012</v>
      </c>
      <c r="J921" t="s">
        <v>2016</v>
      </c>
      <c r="K921" t="s">
        <v>2047</v>
      </c>
      <c r="L921">
        <v>312</v>
      </c>
      <c r="M921" t="s">
        <v>2019</v>
      </c>
      <c r="N921">
        <v>2</v>
      </c>
    </row>
    <row r="922" spans="1:14" x14ac:dyDescent="0.3">
      <c r="A922" t="s">
        <v>931</v>
      </c>
      <c r="B922" t="s">
        <v>1927</v>
      </c>
      <c r="C922" s="3">
        <v>45344</v>
      </c>
      <c r="D922" s="3">
        <v>45816</v>
      </c>
      <c r="E922">
        <v>26</v>
      </c>
      <c r="F922" t="str">
        <f t="shared" si="14"/>
        <v>Adult</v>
      </c>
      <c r="G922" t="s">
        <v>2006</v>
      </c>
      <c r="H922" t="s">
        <v>2010</v>
      </c>
      <c r="I922" t="s">
        <v>2013</v>
      </c>
      <c r="J922" s="4" t="s">
        <v>2032</v>
      </c>
      <c r="K922" t="s">
        <v>2047</v>
      </c>
      <c r="L922">
        <v>9</v>
      </c>
      <c r="M922" t="s">
        <v>2018</v>
      </c>
      <c r="N922">
        <v>3</v>
      </c>
    </row>
    <row r="923" spans="1:14" x14ac:dyDescent="0.3">
      <c r="A923" t="s">
        <v>932</v>
      </c>
      <c r="B923" t="s">
        <v>1928</v>
      </c>
      <c r="C923" s="3">
        <v>45284</v>
      </c>
      <c r="D923" s="3">
        <v>45649</v>
      </c>
      <c r="E923">
        <v>78</v>
      </c>
      <c r="F923" t="str">
        <f t="shared" si="14"/>
        <v>Senior</v>
      </c>
      <c r="G923" t="s">
        <v>2007</v>
      </c>
      <c r="H923" t="s">
        <v>2008</v>
      </c>
      <c r="I923" t="s">
        <v>2013</v>
      </c>
      <c r="J923" s="4" t="s">
        <v>2032</v>
      </c>
      <c r="K923" t="s">
        <v>2047</v>
      </c>
      <c r="L923">
        <v>176</v>
      </c>
      <c r="M923" t="s">
        <v>2018</v>
      </c>
      <c r="N923">
        <v>10</v>
      </c>
    </row>
    <row r="924" spans="1:14" x14ac:dyDescent="0.3">
      <c r="A924" t="s">
        <v>933</v>
      </c>
      <c r="B924" t="s">
        <v>1929</v>
      </c>
      <c r="C924" s="3">
        <v>45377</v>
      </c>
      <c r="D924" s="3">
        <v>45803</v>
      </c>
      <c r="E924">
        <v>26</v>
      </c>
      <c r="F924" t="str">
        <f t="shared" si="14"/>
        <v>Adult</v>
      </c>
      <c r="G924" t="s">
        <v>2007</v>
      </c>
      <c r="H924" t="s">
        <v>2011</v>
      </c>
      <c r="I924" t="s">
        <v>2012</v>
      </c>
      <c r="J924" t="s">
        <v>2015</v>
      </c>
      <c r="K924" t="s">
        <v>2027</v>
      </c>
      <c r="L924">
        <v>22</v>
      </c>
      <c r="M924" t="s">
        <v>2018</v>
      </c>
      <c r="N924">
        <v>7</v>
      </c>
    </row>
    <row r="925" spans="1:14" x14ac:dyDescent="0.3">
      <c r="A925" t="s">
        <v>934</v>
      </c>
      <c r="B925" t="s">
        <v>1930</v>
      </c>
      <c r="C925" s="3">
        <v>45448</v>
      </c>
      <c r="D925" s="3">
        <v>45810</v>
      </c>
      <c r="E925">
        <v>17</v>
      </c>
      <c r="F925" t="str">
        <f t="shared" si="14"/>
        <v>Teenage</v>
      </c>
      <c r="G925" t="s">
        <v>2006</v>
      </c>
      <c r="H925" t="s">
        <v>2010</v>
      </c>
      <c r="I925" t="s">
        <v>2013</v>
      </c>
      <c r="J925" s="4" t="s">
        <v>2032</v>
      </c>
      <c r="K925" t="s">
        <v>2047</v>
      </c>
      <c r="L925">
        <v>15</v>
      </c>
      <c r="M925" t="s">
        <v>2019</v>
      </c>
      <c r="N925">
        <v>10</v>
      </c>
    </row>
    <row r="926" spans="1:14" x14ac:dyDescent="0.3">
      <c r="A926" t="s">
        <v>935</v>
      </c>
      <c r="B926" t="s">
        <v>1931</v>
      </c>
      <c r="C926" s="3">
        <v>45067</v>
      </c>
      <c r="D926" s="3">
        <v>45484</v>
      </c>
      <c r="E926">
        <v>78</v>
      </c>
      <c r="F926" t="str">
        <f t="shared" si="14"/>
        <v>Senior</v>
      </c>
      <c r="G926" t="s">
        <v>2007</v>
      </c>
      <c r="H926" t="s">
        <v>2008</v>
      </c>
      <c r="I926" t="s">
        <v>2013</v>
      </c>
      <c r="J926" s="4" t="s">
        <v>2032</v>
      </c>
      <c r="K926" t="s">
        <v>2047</v>
      </c>
      <c r="L926">
        <v>341</v>
      </c>
      <c r="M926" t="s">
        <v>2018</v>
      </c>
      <c r="N926">
        <v>3</v>
      </c>
    </row>
    <row r="927" spans="1:14" x14ac:dyDescent="0.3">
      <c r="A927" t="s">
        <v>936</v>
      </c>
      <c r="B927" t="s">
        <v>1932</v>
      </c>
      <c r="C927" s="3">
        <v>45095</v>
      </c>
      <c r="D927" s="3">
        <v>45499</v>
      </c>
      <c r="E927">
        <v>34</v>
      </c>
      <c r="F927" t="str">
        <f t="shared" si="14"/>
        <v>Adult</v>
      </c>
      <c r="G927" t="s">
        <v>2007</v>
      </c>
      <c r="H927" t="s">
        <v>2010</v>
      </c>
      <c r="I927" t="s">
        <v>2012</v>
      </c>
      <c r="J927" t="s">
        <v>2017</v>
      </c>
      <c r="K927" t="s">
        <v>2028</v>
      </c>
      <c r="L927">
        <v>326</v>
      </c>
      <c r="M927" t="s">
        <v>2018</v>
      </c>
      <c r="N927">
        <v>6</v>
      </c>
    </row>
    <row r="928" spans="1:14" x14ac:dyDescent="0.3">
      <c r="A928" t="s">
        <v>937</v>
      </c>
      <c r="B928" t="s">
        <v>1933</v>
      </c>
      <c r="C928" s="3">
        <v>45334</v>
      </c>
      <c r="D928" s="3">
        <v>45652</v>
      </c>
      <c r="E928">
        <v>61</v>
      </c>
      <c r="F928" t="str">
        <f t="shared" si="14"/>
        <v>Senior</v>
      </c>
      <c r="G928" t="s">
        <v>2006</v>
      </c>
      <c r="H928" t="s">
        <v>2010</v>
      </c>
      <c r="I928" t="s">
        <v>2012</v>
      </c>
      <c r="J928" t="s">
        <v>2016</v>
      </c>
      <c r="K928" t="s">
        <v>2047</v>
      </c>
      <c r="L928">
        <v>173</v>
      </c>
      <c r="M928" t="s">
        <v>2018</v>
      </c>
      <c r="N928">
        <v>7</v>
      </c>
    </row>
    <row r="929" spans="1:14" x14ac:dyDescent="0.3">
      <c r="A929" t="s">
        <v>938</v>
      </c>
      <c r="B929" t="s">
        <v>1934</v>
      </c>
      <c r="C929" s="3">
        <v>45045</v>
      </c>
      <c r="D929" s="3">
        <v>45607</v>
      </c>
      <c r="E929">
        <v>75</v>
      </c>
      <c r="F929" t="str">
        <f t="shared" si="14"/>
        <v>Senior</v>
      </c>
      <c r="G929" t="s">
        <v>2007</v>
      </c>
      <c r="H929" t="s">
        <v>2008</v>
      </c>
      <c r="I929" t="s">
        <v>2013</v>
      </c>
      <c r="J929" s="4" t="s">
        <v>2032</v>
      </c>
      <c r="K929" t="s">
        <v>2027</v>
      </c>
      <c r="L929">
        <v>218</v>
      </c>
      <c r="M929" t="s">
        <v>2019</v>
      </c>
      <c r="N929">
        <v>8</v>
      </c>
    </row>
    <row r="930" spans="1:14" x14ac:dyDescent="0.3">
      <c r="A930" t="s">
        <v>939</v>
      </c>
      <c r="B930" t="s">
        <v>1935</v>
      </c>
      <c r="C930" s="3">
        <v>45213</v>
      </c>
      <c r="D930" s="3">
        <v>45574</v>
      </c>
      <c r="E930">
        <v>20</v>
      </c>
      <c r="F930" t="str">
        <f t="shared" si="14"/>
        <v>Adult</v>
      </c>
      <c r="G930" t="s">
        <v>2006</v>
      </c>
      <c r="H930" t="s">
        <v>2010</v>
      </c>
      <c r="I930" t="s">
        <v>2012</v>
      </c>
      <c r="J930" t="s">
        <v>2017</v>
      </c>
      <c r="K930" t="s">
        <v>2028</v>
      </c>
      <c r="L930">
        <v>251</v>
      </c>
      <c r="M930" t="s">
        <v>2018</v>
      </c>
      <c r="N930">
        <v>8</v>
      </c>
    </row>
    <row r="931" spans="1:14" x14ac:dyDescent="0.3">
      <c r="A931" t="s">
        <v>940</v>
      </c>
      <c r="B931" t="s">
        <v>1936</v>
      </c>
      <c r="C931" s="3">
        <v>45161</v>
      </c>
      <c r="D931" s="3">
        <v>45761</v>
      </c>
      <c r="E931">
        <v>41</v>
      </c>
      <c r="F931" t="str">
        <f t="shared" si="14"/>
        <v>Adult</v>
      </c>
      <c r="G931" t="s">
        <v>2007</v>
      </c>
      <c r="H931" t="s">
        <v>2010</v>
      </c>
      <c r="I931" t="s">
        <v>2012</v>
      </c>
      <c r="J931" t="s">
        <v>2015</v>
      </c>
      <c r="K931" t="s">
        <v>2047</v>
      </c>
      <c r="L931">
        <v>64</v>
      </c>
      <c r="M931" t="s">
        <v>2018</v>
      </c>
      <c r="N931">
        <v>7</v>
      </c>
    </row>
    <row r="932" spans="1:14" x14ac:dyDescent="0.3">
      <c r="A932" t="s">
        <v>941</v>
      </c>
      <c r="B932" t="s">
        <v>1937</v>
      </c>
      <c r="C932" s="3">
        <v>45234</v>
      </c>
      <c r="D932" s="3">
        <v>45494</v>
      </c>
      <c r="E932">
        <v>15</v>
      </c>
      <c r="F932" t="str">
        <f t="shared" si="14"/>
        <v>Teenage</v>
      </c>
      <c r="G932" t="s">
        <v>2007</v>
      </c>
      <c r="H932" t="s">
        <v>2008</v>
      </c>
      <c r="I932" t="s">
        <v>2012</v>
      </c>
      <c r="J932" t="s">
        <v>2014</v>
      </c>
      <c r="K932" t="s">
        <v>2026</v>
      </c>
      <c r="L932">
        <v>331</v>
      </c>
      <c r="M932" t="s">
        <v>2018</v>
      </c>
      <c r="N932">
        <v>6</v>
      </c>
    </row>
    <row r="933" spans="1:14" x14ac:dyDescent="0.3">
      <c r="A933" t="s">
        <v>942</v>
      </c>
      <c r="B933" t="s">
        <v>1938</v>
      </c>
      <c r="C933" s="3">
        <v>45107</v>
      </c>
      <c r="D933" s="3">
        <v>45802</v>
      </c>
      <c r="E933">
        <v>25</v>
      </c>
      <c r="F933" t="str">
        <f t="shared" si="14"/>
        <v>Adult</v>
      </c>
      <c r="G933" t="s">
        <v>2007</v>
      </c>
      <c r="H933" t="s">
        <v>2011</v>
      </c>
      <c r="I933" t="s">
        <v>2013</v>
      </c>
      <c r="J933" s="4" t="s">
        <v>2032</v>
      </c>
      <c r="K933" t="s">
        <v>2028</v>
      </c>
      <c r="L933">
        <v>23</v>
      </c>
      <c r="M933" t="s">
        <v>2018</v>
      </c>
      <c r="N933">
        <v>10</v>
      </c>
    </row>
    <row r="934" spans="1:14" x14ac:dyDescent="0.3">
      <c r="A934" t="s">
        <v>943</v>
      </c>
      <c r="B934" t="s">
        <v>1939</v>
      </c>
      <c r="C934" s="3">
        <v>45571</v>
      </c>
      <c r="D934" s="3">
        <v>45803</v>
      </c>
      <c r="E934">
        <v>42</v>
      </c>
      <c r="F934" t="str">
        <f t="shared" si="14"/>
        <v>Adult</v>
      </c>
      <c r="G934" t="s">
        <v>2007</v>
      </c>
      <c r="H934" t="s">
        <v>2010</v>
      </c>
      <c r="I934" t="s">
        <v>2012</v>
      </c>
      <c r="J934" t="s">
        <v>2016</v>
      </c>
      <c r="K934" t="s">
        <v>2026</v>
      </c>
      <c r="L934">
        <v>22</v>
      </c>
      <c r="M934" t="s">
        <v>2019</v>
      </c>
      <c r="N934">
        <v>7</v>
      </c>
    </row>
    <row r="935" spans="1:14" x14ac:dyDescent="0.3">
      <c r="A935" t="s">
        <v>944</v>
      </c>
      <c r="B935" t="s">
        <v>1940</v>
      </c>
      <c r="C935" s="3">
        <v>45150</v>
      </c>
      <c r="D935" s="3">
        <v>45710</v>
      </c>
      <c r="E935">
        <v>28</v>
      </c>
      <c r="F935" t="str">
        <f t="shared" si="14"/>
        <v>Adult</v>
      </c>
      <c r="G935" t="s">
        <v>2006</v>
      </c>
      <c r="H935" t="s">
        <v>2008</v>
      </c>
      <c r="I935" t="s">
        <v>2013</v>
      </c>
      <c r="J935" s="4" t="s">
        <v>2032</v>
      </c>
      <c r="K935" t="s">
        <v>2028</v>
      </c>
      <c r="L935">
        <v>115</v>
      </c>
      <c r="M935" t="s">
        <v>2018</v>
      </c>
      <c r="N935">
        <v>8</v>
      </c>
    </row>
    <row r="936" spans="1:14" x14ac:dyDescent="0.3">
      <c r="A936" t="s">
        <v>945</v>
      </c>
      <c r="B936" t="s">
        <v>1941</v>
      </c>
      <c r="C936" s="3">
        <v>45170</v>
      </c>
      <c r="D936" s="3">
        <v>45626</v>
      </c>
      <c r="E936">
        <v>35</v>
      </c>
      <c r="F936" t="str">
        <f t="shared" si="14"/>
        <v>Adult</v>
      </c>
      <c r="G936" t="s">
        <v>2006</v>
      </c>
      <c r="H936" t="s">
        <v>2010</v>
      </c>
      <c r="I936" t="s">
        <v>2012</v>
      </c>
      <c r="J936" t="s">
        <v>2014</v>
      </c>
      <c r="K936" t="s">
        <v>2028</v>
      </c>
      <c r="L936">
        <v>199</v>
      </c>
      <c r="M936" t="s">
        <v>2018</v>
      </c>
      <c r="N936">
        <v>8</v>
      </c>
    </row>
    <row r="937" spans="1:14" x14ac:dyDescent="0.3">
      <c r="A937" t="s">
        <v>946</v>
      </c>
      <c r="B937" t="s">
        <v>1942</v>
      </c>
      <c r="C937" s="3">
        <v>45629</v>
      </c>
      <c r="D937" s="3">
        <v>45762</v>
      </c>
      <c r="E937">
        <v>43</v>
      </c>
      <c r="F937" t="str">
        <f t="shared" si="14"/>
        <v>Adult</v>
      </c>
      <c r="G937" t="s">
        <v>2006</v>
      </c>
      <c r="H937" t="s">
        <v>2008</v>
      </c>
      <c r="I937" t="s">
        <v>2012</v>
      </c>
      <c r="J937" t="s">
        <v>2015</v>
      </c>
      <c r="K937" t="s">
        <v>2047</v>
      </c>
      <c r="L937">
        <v>63</v>
      </c>
      <c r="M937" t="s">
        <v>2018</v>
      </c>
      <c r="N937">
        <v>2</v>
      </c>
    </row>
    <row r="938" spans="1:14" x14ac:dyDescent="0.3">
      <c r="A938" t="s">
        <v>947</v>
      </c>
      <c r="B938" t="s">
        <v>1943</v>
      </c>
      <c r="C938" s="3">
        <v>45365</v>
      </c>
      <c r="D938" s="3">
        <v>45526</v>
      </c>
      <c r="E938">
        <v>79</v>
      </c>
      <c r="F938" t="str">
        <f t="shared" si="14"/>
        <v>Senior</v>
      </c>
      <c r="G938" t="s">
        <v>2007</v>
      </c>
      <c r="H938" t="s">
        <v>2010</v>
      </c>
      <c r="I938" t="s">
        <v>2012</v>
      </c>
      <c r="J938" t="s">
        <v>2016</v>
      </c>
      <c r="K938" t="s">
        <v>2026</v>
      </c>
      <c r="L938">
        <v>299</v>
      </c>
      <c r="M938" t="s">
        <v>2019</v>
      </c>
      <c r="N938">
        <v>10</v>
      </c>
    </row>
    <row r="939" spans="1:14" x14ac:dyDescent="0.3">
      <c r="A939" t="s">
        <v>948</v>
      </c>
      <c r="B939" t="s">
        <v>1944</v>
      </c>
      <c r="C939" s="3">
        <v>45517</v>
      </c>
      <c r="D939" s="3">
        <v>45796</v>
      </c>
      <c r="E939">
        <v>42</v>
      </c>
      <c r="F939" t="str">
        <f t="shared" si="14"/>
        <v>Adult</v>
      </c>
      <c r="G939" t="s">
        <v>2007</v>
      </c>
      <c r="H939" t="s">
        <v>2008</v>
      </c>
      <c r="I939" t="s">
        <v>2012</v>
      </c>
      <c r="J939" t="s">
        <v>2017</v>
      </c>
      <c r="K939" t="s">
        <v>2027</v>
      </c>
      <c r="L939">
        <v>29</v>
      </c>
      <c r="M939" t="s">
        <v>2018</v>
      </c>
      <c r="N939">
        <v>3</v>
      </c>
    </row>
    <row r="940" spans="1:14" x14ac:dyDescent="0.3">
      <c r="A940" t="s">
        <v>949</v>
      </c>
      <c r="B940" t="s">
        <v>1945</v>
      </c>
      <c r="C940" s="3">
        <v>45345</v>
      </c>
      <c r="D940" s="3">
        <v>45573</v>
      </c>
      <c r="E940">
        <v>59</v>
      </c>
      <c r="F940" t="str">
        <f t="shared" si="14"/>
        <v>Senior</v>
      </c>
      <c r="G940" t="s">
        <v>2006</v>
      </c>
      <c r="H940" t="s">
        <v>2011</v>
      </c>
      <c r="I940" t="s">
        <v>2013</v>
      </c>
      <c r="J940" s="4" t="s">
        <v>2032</v>
      </c>
      <c r="K940" t="s">
        <v>2026</v>
      </c>
      <c r="L940">
        <v>252</v>
      </c>
      <c r="M940" t="s">
        <v>2018</v>
      </c>
      <c r="N940">
        <v>8</v>
      </c>
    </row>
    <row r="941" spans="1:14" x14ac:dyDescent="0.3">
      <c r="A941" t="s">
        <v>950</v>
      </c>
      <c r="B941" t="s">
        <v>1946</v>
      </c>
      <c r="C941" s="3">
        <v>45298</v>
      </c>
      <c r="D941" s="3">
        <v>45660</v>
      </c>
      <c r="E941">
        <v>49</v>
      </c>
      <c r="F941" t="str">
        <f t="shared" si="14"/>
        <v>Senior</v>
      </c>
      <c r="G941" t="s">
        <v>2007</v>
      </c>
      <c r="H941" t="s">
        <v>2008</v>
      </c>
      <c r="I941" t="s">
        <v>2013</v>
      </c>
      <c r="J941" s="4" t="s">
        <v>2032</v>
      </c>
      <c r="K941" t="s">
        <v>2047</v>
      </c>
      <c r="L941">
        <v>165</v>
      </c>
      <c r="M941" t="s">
        <v>2018</v>
      </c>
      <c r="N941">
        <v>2</v>
      </c>
    </row>
    <row r="942" spans="1:14" x14ac:dyDescent="0.3">
      <c r="A942" t="s">
        <v>951</v>
      </c>
      <c r="B942" t="s">
        <v>1947</v>
      </c>
      <c r="C942" s="3">
        <v>45029</v>
      </c>
      <c r="D942" s="3">
        <v>45542</v>
      </c>
      <c r="E942">
        <v>15</v>
      </c>
      <c r="F942" t="str">
        <f t="shared" si="14"/>
        <v>Teenage</v>
      </c>
      <c r="G942" t="s">
        <v>2006</v>
      </c>
      <c r="H942" t="s">
        <v>2009</v>
      </c>
      <c r="I942" t="s">
        <v>2013</v>
      </c>
      <c r="J942" s="4" t="s">
        <v>2032</v>
      </c>
      <c r="K942" t="s">
        <v>2025</v>
      </c>
      <c r="L942">
        <v>283</v>
      </c>
      <c r="M942" t="s">
        <v>2018</v>
      </c>
      <c r="N942">
        <v>9</v>
      </c>
    </row>
    <row r="943" spans="1:14" x14ac:dyDescent="0.3">
      <c r="A943" t="s">
        <v>952</v>
      </c>
      <c r="B943" t="s">
        <v>1948</v>
      </c>
      <c r="C943" s="3">
        <v>45228</v>
      </c>
      <c r="D943" s="3">
        <v>45707</v>
      </c>
      <c r="E943">
        <v>45</v>
      </c>
      <c r="F943" t="str">
        <f t="shared" si="14"/>
        <v>Senior</v>
      </c>
      <c r="G943" t="s">
        <v>2006</v>
      </c>
      <c r="H943" t="s">
        <v>2009</v>
      </c>
      <c r="I943" t="s">
        <v>2012</v>
      </c>
      <c r="J943" t="s">
        <v>2017</v>
      </c>
      <c r="K943" t="s">
        <v>2025</v>
      </c>
      <c r="L943">
        <v>118</v>
      </c>
      <c r="M943" t="s">
        <v>2018</v>
      </c>
      <c r="N943">
        <v>6</v>
      </c>
    </row>
    <row r="944" spans="1:14" x14ac:dyDescent="0.3">
      <c r="A944" t="s">
        <v>953</v>
      </c>
      <c r="B944" t="s">
        <v>1949</v>
      </c>
      <c r="C944" s="3">
        <v>45235</v>
      </c>
      <c r="D944" s="3">
        <v>45817</v>
      </c>
      <c r="E944">
        <v>25</v>
      </c>
      <c r="F944" t="str">
        <f t="shared" si="14"/>
        <v>Adult</v>
      </c>
      <c r="G944" t="s">
        <v>2007</v>
      </c>
      <c r="H944" t="s">
        <v>2008</v>
      </c>
      <c r="I944" t="s">
        <v>2012</v>
      </c>
      <c r="J944" t="s">
        <v>2015</v>
      </c>
      <c r="K944" t="s">
        <v>2047</v>
      </c>
      <c r="L944">
        <v>8</v>
      </c>
      <c r="M944" t="s">
        <v>2018</v>
      </c>
      <c r="N944">
        <v>10</v>
      </c>
    </row>
    <row r="945" spans="1:14" x14ac:dyDescent="0.3">
      <c r="A945" t="s">
        <v>954</v>
      </c>
      <c r="B945" t="s">
        <v>1950</v>
      </c>
      <c r="C945" s="3">
        <v>45576</v>
      </c>
      <c r="D945" s="3">
        <v>45804</v>
      </c>
      <c r="E945">
        <v>50</v>
      </c>
      <c r="F945" t="str">
        <f t="shared" si="14"/>
        <v>Senior</v>
      </c>
      <c r="G945" t="s">
        <v>2006</v>
      </c>
      <c r="H945" t="s">
        <v>2011</v>
      </c>
      <c r="I945" t="s">
        <v>2012</v>
      </c>
      <c r="J945" t="s">
        <v>2016</v>
      </c>
      <c r="K945" t="s">
        <v>2025</v>
      </c>
      <c r="L945">
        <v>21</v>
      </c>
      <c r="M945" t="s">
        <v>2019</v>
      </c>
      <c r="N945">
        <v>10</v>
      </c>
    </row>
    <row r="946" spans="1:14" x14ac:dyDescent="0.3">
      <c r="A946" t="s">
        <v>955</v>
      </c>
      <c r="B946" t="s">
        <v>1951</v>
      </c>
      <c r="C946" s="3">
        <v>45507</v>
      </c>
      <c r="D946" s="3">
        <v>45700</v>
      </c>
      <c r="E946">
        <v>70</v>
      </c>
      <c r="F946" t="str">
        <f t="shared" si="14"/>
        <v>Senior</v>
      </c>
      <c r="G946" t="s">
        <v>2006</v>
      </c>
      <c r="H946" t="s">
        <v>2010</v>
      </c>
      <c r="I946" t="s">
        <v>2012</v>
      </c>
      <c r="J946" t="s">
        <v>2014</v>
      </c>
      <c r="K946" t="s">
        <v>2025</v>
      </c>
      <c r="L946">
        <v>125</v>
      </c>
      <c r="M946" t="s">
        <v>2018</v>
      </c>
      <c r="N946">
        <v>10</v>
      </c>
    </row>
    <row r="947" spans="1:14" x14ac:dyDescent="0.3">
      <c r="A947" t="s">
        <v>956</v>
      </c>
      <c r="B947" t="s">
        <v>1952</v>
      </c>
      <c r="C947" s="3">
        <v>45245</v>
      </c>
      <c r="D947" s="3">
        <v>45607</v>
      </c>
      <c r="E947">
        <v>17</v>
      </c>
      <c r="F947" t="str">
        <f t="shared" si="14"/>
        <v>Teenage</v>
      </c>
      <c r="G947" t="s">
        <v>2007</v>
      </c>
      <c r="H947" t="s">
        <v>2011</v>
      </c>
      <c r="I947" t="s">
        <v>2012</v>
      </c>
      <c r="J947" t="s">
        <v>2017</v>
      </c>
      <c r="K947" t="s">
        <v>2028</v>
      </c>
      <c r="L947">
        <v>218</v>
      </c>
      <c r="M947" t="s">
        <v>2018</v>
      </c>
      <c r="N947">
        <v>3</v>
      </c>
    </row>
    <row r="948" spans="1:14" x14ac:dyDescent="0.3">
      <c r="A948" t="s">
        <v>957</v>
      </c>
      <c r="B948" t="s">
        <v>1953</v>
      </c>
      <c r="C948" s="3">
        <v>45521</v>
      </c>
      <c r="D948" s="3">
        <v>45757</v>
      </c>
      <c r="E948">
        <v>39</v>
      </c>
      <c r="F948" t="str">
        <f t="shared" si="14"/>
        <v>Adult</v>
      </c>
      <c r="G948" t="s">
        <v>2007</v>
      </c>
      <c r="H948" t="s">
        <v>2010</v>
      </c>
      <c r="I948" t="s">
        <v>2013</v>
      </c>
      <c r="J948" s="4" t="s">
        <v>2032</v>
      </c>
      <c r="K948" t="s">
        <v>2028</v>
      </c>
      <c r="L948">
        <v>68</v>
      </c>
      <c r="M948" t="s">
        <v>2018</v>
      </c>
      <c r="N948">
        <v>9</v>
      </c>
    </row>
    <row r="949" spans="1:14" x14ac:dyDescent="0.3">
      <c r="A949" t="s">
        <v>958</v>
      </c>
      <c r="B949" t="s">
        <v>1954</v>
      </c>
      <c r="C949" s="3">
        <v>45418</v>
      </c>
      <c r="D949" s="3">
        <v>45800</v>
      </c>
      <c r="E949">
        <v>25</v>
      </c>
      <c r="F949" t="str">
        <f t="shared" si="14"/>
        <v>Adult</v>
      </c>
      <c r="G949" t="s">
        <v>2007</v>
      </c>
      <c r="H949" t="s">
        <v>2009</v>
      </c>
      <c r="I949" t="s">
        <v>2013</v>
      </c>
      <c r="J949" s="4" t="s">
        <v>2032</v>
      </c>
      <c r="K949" t="s">
        <v>2027</v>
      </c>
      <c r="L949">
        <v>25</v>
      </c>
      <c r="M949" t="s">
        <v>2018</v>
      </c>
      <c r="N949">
        <v>1</v>
      </c>
    </row>
    <row r="950" spans="1:14" x14ac:dyDescent="0.3">
      <c r="A950" t="s">
        <v>959</v>
      </c>
      <c r="B950" t="s">
        <v>1955</v>
      </c>
      <c r="C950" s="3">
        <v>45418</v>
      </c>
      <c r="D950" s="3">
        <v>45806</v>
      </c>
      <c r="E950">
        <v>47</v>
      </c>
      <c r="F950" t="str">
        <f t="shared" si="14"/>
        <v>Senior</v>
      </c>
      <c r="G950" t="s">
        <v>2007</v>
      </c>
      <c r="H950" t="s">
        <v>2009</v>
      </c>
      <c r="I950" t="s">
        <v>2012</v>
      </c>
      <c r="J950" t="s">
        <v>2016</v>
      </c>
      <c r="K950" t="s">
        <v>2026</v>
      </c>
      <c r="L950">
        <v>19</v>
      </c>
      <c r="M950" t="s">
        <v>2018</v>
      </c>
      <c r="N950">
        <v>10</v>
      </c>
    </row>
    <row r="951" spans="1:14" x14ac:dyDescent="0.3">
      <c r="A951" t="s">
        <v>960</v>
      </c>
      <c r="B951" t="s">
        <v>1956</v>
      </c>
      <c r="C951" s="3">
        <v>45281</v>
      </c>
      <c r="D951" s="3">
        <v>45475</v>
      </c>
      <c r="E951">
        <v>47</v>
      </c>
      <c r="F951" t="str">
        <f t="shared" si="14"/>
        <v>Senior</v>
      </c>
      <c r="G951" t="s">
        <v>2006</v>
      </c>
      <c r="H951" t="s">
        <v>2008</v>
      </c>
      <c r="I951" t="s">
        <v>2013</v>
      </c>
      <c r="J951" s="4" t="s">
        <v>2032</v>
      </c>
      <c r="K951" t="s">
        <v>2026</v>
      </c>
      <c r="L951">
        <v>350</v>
      </c>
      <c r="M951" t="s">
        <v>2018</v>
      </c>
      <c r="N951">
        <v>4</v>
      </c>
    </row>
    <row r="952" spans="1:14" x14ac:dyDescent="0.3">
      <c r="A952" t="s">
        <v>961</v>
      </c>
      <c r="B952" t="s">
        <v>1957</v>
      </c>
      <c r="C952" s="3">
        <v>45199</v>
      </c>
      <c r="D952" s="3">
        <v>45535</v>
      </c>
      <c r="E952">
        <v>14</v>
      </c>
      <c r="F952" t="str">
        <f t="shared" si="14"/>
        <v>Teenage</v>
      </c>
      <c r="G952" t="s">
        <v>2007</v>
      </c>
      <c r="H952" t="s">
        <v>2010</v>
      </c>
      <c r="I952" t="s">
        <v>2012</v>
      </c>
      <c r="J952" t="s">
        <v>2014</v>
      </c>
      <c r="K952" t="s">
        <v>2026</v>
      </c>
      <c r="L952">
        <v>290</v>
      </c>
      <c r="M952" t="s">
        <v>2019</v>
      </c>
      <c r="N952">
        <v>6</v>
      </c>
    </row>
    <row r="953" spans="1:14" x14ac:dyDescent="0.3">
      <c r="A953" t="s">
        <v>962</v>
      </c>
      <c r="B953" t="s">
        <v>1958</v>
      </c>
      <c r="C953" s="3">
        <v>45212</v>
      </c>
      <c r="D953" s="3">
        <v>45795</v>
      </c>
      <c r="E953">
        <v>76</v>
      </c>
      <c r="F953" t="str">
        <f t="shared" si="14"/>
        <v>Senior</v>
      </c>
      <c r="G953" t="s">
        <v>2007</v>
      </c>
      <c r="H953" t="s">
        <v>2008</v>
      </c>
      <c r="I953" t="s">
        <v>2012</v>
      </c>
      <c r="J953" t="s">
        <v>2016</v>
      </c>
      <c r="K953" t="s">
        <v>2025</v>
      </c>
      <c r="L953">
        <v>30</v>
      </c>
      <c r="M953" t="s">
        <v>2018</v>
      </c>
      <c r="N953">
        <v>10</v>
      </c>
    </row>
    <row r="954" spans="1:14" x14ac:dyDescent="0.3">
      <c r="A954" t="s">
        <v>963</v>
      </c>
      <c r="B954" t="s">
        <v>1959</v>
      </c>
      <c r="C954" s="3">
        <v>45280</v>
      </c>
      <c r="D954" s="3">
        <v>45579</v>
      </c>
      <c r="E954">
        <v>32</v>
      </c>
      <c r="F954" t="str">
        <f t="shared" si="14"/>
        <v>Adult</v>
      </c>
      <c r="G954" t="s">
        <v>2007</v>
      </c>
      <c r="H954" t="s">
        <v>2008</v>
      </c>
      <c r="I954" t="s">
        <v>2013</v>
      </c>
      <c r="J954" s="4" t="s">
        <v>2032</v>
      </c>
      <c r="K954" t="s">
        <v>2027</v>
      </c>
      <c r="L954">
        <v>246</v>
      </c>
      <c r="M954" t="s">
        <v>2018</v>
      </c>
      <c r="N954">
        <v>10</v>
      </c>
    </row>
    <row r="955" spans="1:14" x14ac:dyDescent="0.3">
      <c r="A955" t="s">
        <v>964</v>
      </c>
      <c r="B955" t="s">
        <v>1960</v>
      </c>
      <c r="C955" s="3">
        <v>45109</v>
      </c>
      <c r="D955" s="3">
        <v>45807</v>
      </c>
      <c r="E955">
        <v>39</v>
      </c>
      <c r="F955" t="str">
        <f t="shared" si="14"/>
        <v>Adult</v>
      </c>
      <c r="G955" t="s">
        <v>2006</v>
      </c>
      <c r="H955" t="s">
        <v>2010</v>
      </c>
      <c r="I955" t="s">
        <v>2012</v>
      </c>
      <c r="J955" t="s">
        <v>2015</v>
      </c>
      <c r="K955" t="s">
        <v>2027</v>
      </c>
      <c r="L955">
        <v>18</v>
      </c>
      <c r="M955" t="s">
        <v>2018</v>
      </c>
      <c r="N955">
        <v>2</v>
      </c>
    </row>
    <row r="956" spans="1:14" x14ac:dyDescent="0.3">
      <c r="A956" t="s">
        <v>965</v>
      </c>
      <c r="B956" t="s">
        <v>1961</v>
      </c>
      <c r="C956" s="3">
        <v>45170</v>
      </c>
      <c r="D956" s="3">
        <v>45626</v>
      </c>
      <c r="E956">
        <v>70</v>
      </c>
      <c r="F956" t="str">
        <f t="shared" si="14"/>
        <v>Senior</v>
      </c>
      <c r="G956" t="s">
        <v>2007</v>
      </c>
      <c r="H956" t="s">
        <v>2011</v>
      </c>
      <c r="I956" t="s">
        <v>2013</v>
      </c>
      <c r="J956" s="4" t="s">
        <v>2032</v>
      </c>
      <c r="K956" t="s">
        <v>2025</v>
      </c>
      <c r="L956">
        <v>199</v>
      </c>
      <c r="M956" t="s">
        <v>2018</v>
      </c>
      <c r="N956">
        <v>5</v>
      </c>
    </row>
    <row r="957" spans="1:14" x14ac:dyDescent="0.3">
      <c r="A957" t="s">
        <v>966</v>
      </c>
      <c r="B957" t="s">
        <v>1962</v>
      </c>
      <c r="C957" s="3">
        <v>44902</v>
      </c>
      <c r="D957" s="3">
        <v>45579</v>
      </c>
      <c r="E957">
        <v>36</v>
      </c>
      <c r="F957" t="str">
        <f t="shared" si="14"/>
        <v>Adult</v>
      </c>
      <c r="G957" t="s">
        <v>2006</v>
      </c>
      <c r="H957" t="s">
        <v>2011</v>
      </c>
      <c r="I957" t="s">
        <v>2012</v>
      </c>
      <c r="J957" t="s">
        <v>2014</v>
      </c>
      <c r="K957" t="s">
        <v>2047</v>
      </c>
      <c r="L957">
        <v>246</v>
      </c>
      <c r="M957" t="s">
        <v>2018</v>
      </c>
      <c r="N957">
        <v>2</v>
      </c>
    </row>
    <row r="958" spans="1:14" x14ac:dyDescent="0.3">
      <c r="A958" t="s">
        <v>967</v>
      </c>
      <c r="B958" t="s">
        <v>1963</v>
      </c>
      <c r="C958" s="3">
        <v>44915</v>
      </c>
      <c r="D958" s="3">
        <v>45476</v>
      </c>
      <c r="E958">
        <v>23</v>
      </c>
      <c r="F958" t="str">
        <f t="shared" si="14"/>
        <v>Adult</v>
      </c>
      <c r="G958" t="s">
        <v>2007</v>
      </c>
      <c r="H958" t="s">
        <v>2009</v>
      </c>
      <c r="I958" t="s">
        <v>2013</v>
      </c>
      <c r="J958" s="4" t="s">
        <v>2032</v>
      </c>
      <c r="K958" t="s">
        <v>2026</v>
      </c>
      <c r="L958">
        <v>349</v>
      </c>
      <c r="M958" t="s">
        <v>2018</v>
      </c>
      <c r="N958">
        <v>6</v>
      </c>
    </row>
    <row r="959" spans="1:14" x14ac:dyDescent="0.3">
      <c r="A959" t="s">
        <v>968</v>
      </c>
      <c r="B959" t="s">
        <v>1964</v>
      </c>
      <c r="C959" s="3">
        <v>44995</v>
      </c>
      <c r="D959" s="3">
        <v>45621</v>
      </c>
      <c r="E959">
        <v>39</v>
      </c>
      <c r="F959" t="str">
        <f t="shared" si="14"/>
        <v>Adult</v>
      </c>
      <c r="G959" t="s">
        <v>2006</v>
      </c>
      <c r="H959" t="s">
        <v>2011</v>
      </c>
      <c r="I959" t="s">
        <v>2013</v>
      </c>
      <c r="J959" s="4" t="s">
        <v>2032</v>
      </c>
      <c r="K959" t="s">
        <v>2028</v>
      </c>
      <c r="L959">
        <v>204</v>
      </c>
      <c r="M959" t="s">
        <v>2018</v>
      </c>
      <c r="N959">
        <v>4</v>
      </c>
    </row>
    <row r="960" spans="1:14" x14ac:dyDescent="0.3">
      <c r="A960" t="s">
        <v>969</v>
      </c>
      <c r="B960" t="s">
        <v>1965</v>
      </c>
      <c r="C960" s="3">
        <v>44805</v>
      </c>
      <c r="D960" s="3">
        <v>45473</v>
      </c>
      <c r="E960">
        <v>42</v>
      </c>
      <c r="F960" t="str">
        <f t="shared" si="14"/>
        <v>Adult</v>
      </c>
      <c r="G960" t="s">
        <v>2007</v>
      </c>
      <c r="H960" t="s">
        <v>2008</v>
      </c>
      <c r="I960" t="s">
        <v>2013</v>
      </c>
      <c r="J960" s="4" t="s">
        <v>2032</v>
      </c>
      <c r="K960" t="s">
        <v>2027</v>
      </c>
      <c r="L960">
        <v>352</v>
      </c>
      <c r="M960" t="s">
        <v>2019</v>
      </c>
      <c r="N960">
        <v>5</v>
      </c>
    </row>
    <row r="961" spans="1:14" x14ac:dyDescent="0.3">
      <c r="A961" t="s">
        <v>970</v>
      </c>
      <c r="B961" t="s">
        <v>1966</v>
      </c>
      <c r="C961" s="3">
        <v>45198</v>
      </c>
      <c r="D961" s="3">
        <v>45797</v>
      </c>
      <c r="E961">
        <v>72</v>
      </c>
      <c r="F961" t="str">
        <f t="shared" si="14"/>
        <v>Senior</v>
      </c>
      <c r="G961" t="s">
        <v>2006</v>
      </c>
      <c r="H961" t="s">
        <v>2009</v>
      </c>
      <c r="I961" t="s">
        <v>2013</v>
      </c>
      <c r="J961" s="4" t="s">
        <v>2032</v>
      </c>
      <c r="K961" t="s">
        <v>2027</v>
      </c>
      <c r="L961">
        <v>28</v>
      </c>
      <c r="M961" t="s">
        <v>2018</v>
      </c>
      <c r="N961">
        <v>8</v>
      </c>
    </row>
    <row r="962" spans="1:14" x14ac:dyDescent="0.3">
      <c r="A962" t="s">
        <v>971</v>
      </c>
      <c r="B962" t="s">
        <v>1967</v>
      </c>
      <c r="C962" s="3">
        <v>45453</v>
      </c>
      <c r="D962" s="3">
        <v>45753</v>
      </c>
      <c r="E962">
        <v>57</v>
      </c>
      <c r="F962" t="str">
        <f t="shared" si="14"/>
        <v>Senior</v>
      </c>
      <c r="G962" t="s">
        <v>2007</v>
      </c>
      <c r="H962" t="s">
        <v>2008</v>
      </c>
      <c r="I962" t="s">
        <v>2012</v>
      </c>
      <c r="J962" t="s">
        <v>2017</v>
      </c>
      <c r="K962" t="s">
        <v>2025</v>
      </c>
      <c r="L962">
        <v>72</v>
      </c>
      <c r="M962" t="s">
        <v>2018</v>
      </c>
      <c r="N962">
        <v>8</v>
      </c>
    </row>
    <row r="963" spans="1:14" x14ac:dyDescent="0.3">
      <c r="A963" t="s">
        <v>972</v>
      </c>
      <c r="B963" t="s">
        <v>1968</v>
      </c>
      <c r="C963" s="3">
        <v>44927</v>
      </c>
      <c r="D963" s="3">
        <v>45480</v>
      </c>
      <c r="E963">
        <v>13</v>
      </c>
      <c r="F963" t="str">
        <f t="shared" ref="F963:F1001" si="15">IF(E963&gt;=45,"Senior",IF(E963&gt;=18,"Adult","Teenage"))</f>
        <v>Teenage</v>
      </c>
      <c r="G963" t="s">
        <v>2007</v>
      </c>
      <c r="H963" t="s">
        <v>2010</v>
      </c>
      <c r="I963" t="s">
        <v>2012</v>
      </c>
      <c r="J963" t="s">
        <v>2016</v>
      </c>
      <c r="K963" t="s">
        <v>2028</v>
      </c>
      <c r="L963">
        <v>345</v>
      </c>
      <c r="M963" t="s">
        <v>2018</v>
      </c>
      <c r="N963">
        <v>7</v>
      </c>
    </row>
    <row r="964" spans="1:14" x14ac:dyDescent="0.3">
      <c r="A964" t="s">
        <v>973</v>
      </c>
      <c r="B964" t="s">
        <v>1969</v>
      </c>
      <c r="C964" s="3">
        <v>45290</v>
      </c>
      <c r="D964" s="3">
        <v>45650</v>
      </c>
      <c r="E964">
        <v>22</v>
      </c>
      <c r="F964" t="str">
        <f t="shared" si="15"/>
        <v>Adult</v>
      </c>
      <c r="G964" t="s">
        <v>2007</v>
      </c>
      <c r="H964" t="s">
        <v>2010</v>
      </c>
      <c r="I964" t="s">
        <v>2012</v>
      </c>
      <c r="J964" t="s">
        <v>2014</v>
      </c>
      <c r="K964" t="s">
        <v>2025</v>
      </c>
      <c r="L964">
        <v>175</v>
      </c>
      <c r="M964" t="s">
        <v>2018</v>
      </c>
      <c r="N964">
        <v>9</v>
      </c>
    </row>
    <row r="965" spans="1:14" x14ac:dyDescent="0.3">
      <c r="A965" t="s">
        <v>974</v>
      </c>
      <c r="B965" t="s">
        <v>1970</v>
      </c>
      <c r="C965" s="3">
        <v>45051</v>
      </c>
      <c r="D965" s="3">
        <v>45600</v>
      </c>
      <c r="E965">
        <v>32</v>
      </c>
      <c r="F965" t="str">
        <f t="shared" si="15"/>
        <v>Adult</v>
      </c>
      <c r="G965" t="s">
        <v>2007</v>
      </c>
      <c r="H965" t="s">
        <v>2010</v>
      </c>
      <c r="I965" t="s">
        <v>2012</v>
      </c>
      <c r="J965" t="s">
        <v>2014</v>
      </c>
      <c r="K965" t="s">
        <v>2025</v>
      </c>
      <c r="L965">
        <v>225</v>
      </c>
      <c r="M965" t="s">
        <v>2018</v>
      </c>
      <c r="N965">
        <v>7</v>
      </c>
    </row>
    <row r="966" spans="1:14" x14ac:dyDescent="0.3">
      <c r="A966" t="s">
        <v>975</v>
      </c>
      <c r="B966" t="s">
        <v>1971</v>
      </c>
      <c r="C966" s="3">
        <v>45013</v>
      </c>
      <c r="D966" s="3">
        <v>45658</v>
      </c>
      <c r="E966">
        <v>52</v>
      </c>
      <c r="F966" t="str">
        <f t="shared" si="15"/>
        <v>Senior</v>
      </c>
      <c r="G966" t="s">
        <v>2007</v>
      </c>
      <c r="H966" t="s">
        <v>2009</v>
      </c>
      <c r="I966" t="s">
        <v>2012</v>
      </c>
      <c r="J966" t="s">
        <v>2016</v>
      </c>
      <c r="K966" t="s">
        <v>2025</v>
      </c>
      <c r="L966">
        <v>167</v>
      </c>
      <c r="M966" t="s">
        <v>2019</v>
      </c>
      <c r="N966">
        <v>1</v>
      </c>
    </row>
    <row r="967" spans="1:14" x14ac:dyDescent="0.3">
      <c r="A967" t="s">
        <v>976</v>
      </c>
      <c r="B967" t="s">
        <v>1972</v>
      </c>
      <c r="C967" s="3">
        <v>45337</v>
      </c>
      <c r="D967" s="3">
        <v>45588</v>
      </c>
      <c r="E967">
        <v>17</v>
      </c>
      <c r="F967" t="str">
        <f t="shared" si="15"/>
        <v>Teenage</v>
      </c>
      <c r="G967" t="s">
        <v>2007</v>
      </c>
      <c r="H967" t="s">
        <v>2010</v>
      </c>
      <c r="I967" t="s">
        <v>2012</v>
      </c>
      <c r="J967" t="s">
        <v>2016</v>
      </c>
      <c r="K967" t="s">
        <v>2025</v>
      </c>
      <c r="L967">
        <v>237</v>
      </c>
      <c r="M967" t="s">
        <v>2018</v>
      </c>
      <c r="N967">
        <v>2</v>
      </c>
    </row>
    <row r="968" spans="1:14" x14ac:dyDescent="0.3">
      <c r="A968" t="s">
        <v>977</v>
      </c>
      <c r="B968" t="s">
        <v>1973</v>
      </c>
      <c r="C968" s="3">
        <v>45360</v>
      </c>
      <c r="D968" s="3">
        <v>45800</v>
      </c>
      <c r="E968">
        <v>67</v>
      </c>
      <c r="F968" t="str">
        <f t="shared" si="15"/>
        <v>Senior</v>
      </c>
      <c r="G968" t="s">
        <v>2006</v>
      </c>
      <c r="H968" t="s">
        <v>2011</v>
      </c>
      <c r="I968" t="s">
        <v>2012</v>
      </c>
      <c r="J968" t="s">
        <v>2017</v>
      </c>
      <c r="K968" t="s">
        <v>2025</v>
      </c>
      <c r="L968">
        <v>25</v>
      </c>
      <c r="M968" t="s">
        <v>2019</v>
      </c>
      <c r="N968">
        <v>6</v>
      </c>
    </row>
    <row r="969" spans="1:14" x14ac:dyDescent="0.3">
      <c r="A969" t="s">
        <v>978</v>
      </c>
      <c r="B969" t="s">
        <v>1974</v>
      </c>
      <c r="C969" s="3">
        <v>45404</v>
      </c>
      <c r="D969" s="3">
        <v>45676</v>
      </c>
      <c r="E969">
        <v>72</v>
      </c>
      <c r="F969" t="str">
        <f t="shared" si="15"/>
        <v>Senior</v>
      </c>
      <c r="G969" t="s">
        <v>2006</v>
      </c>
      <c r="H969" t="s">
        <v>2010</v>
      </c>
      <c r="I969" t="s">
        <v>2012</v>
      </c>
      <c r="J969" t="s">
        <v>2015</v>
      </c>
      <c r="K969" t="s">
        <v>2026</v>
      </c>
      <c r="L969">
        <v>149</v>
      </c>
      <c r="M969" t="s">
        <v>2018</v>
      </c>
      <c r="N969">
        <v>1</v>
      </c>
    </row>
    <row r="970" spans="1:14" x14ac:dyDescent="0.3">
      <c r="A970" t="s">
        <v>979</v>
      </c>
      <c r="B970" t="s">
        <v>1975</v>
      </c>
      <c r="C970" s="3">
        <v>44827</v>
      </c>
      <c r="D970" s="3">
        <v>45517</v>
      </c>
      <c r="E970">
        <v>50</v>
      </c>
      <c r="F970" t="str">
        <f t="shared" si="15"/>
        <v>Senior</v>
      </c>
      <c r="G970" t="s">
        <v>2006</v>
      </c>
      <c r="H970" t="s">
        <v>2010</v>
      </c>
      <c r="I970" t="s">
        <v>2012</v>
      </c>
      <c r="J970" t="s">
        <v>2016</v>
      </c>
      <c r="K970" t="s">
        <v>2026</v>
      </c>
      <c r="L970">
        <v>308</v>
      </c>
      <c r="M970" t="s">
        <v>2019</v>
      </c>
      <c r="N970">
        <v>1</v>
      </c>
    </row>
    <row r="971" spans="1:14" x14ac:dyDescent="0.3">
      <c r="A971" t="s">
        <v>980</v>
      </c>
      <c r="B971" t="s">
        <v>1976</v>
      </c>
      <c r="C971" s="3">
        <v>45230</v>
      </c>
      <c r="D971" s="3">
        <v>45697</v>
      </c>
      <c r="E971">
        <v>16</v>
      </c>
      <c r="F971" t="str">
        <f t="shared" si="15"/>
        <v>Teenage</v>
      </c>
      <c r="G971" t="s">
        <v>2007</v>
      </c>
      <c r="H971" t="s">
        <v>2008</v>
      </c>
      <c r="I971" t="s">
        <v>2012</v>
      </c>
      <c r="J971" t="s">
        <v>2014</v>
      </c>
      <c r="K971" t="s">
        <v>2047</v>
      </c>
      <c r="L971">
        <v>128</v>
      </c>
      <c r="M971" t="s">
        <v>2019</v>
      </c>
      <c r="N971">
        <v>4</v>
      </c>
    </row>
    <row r="972" spans="1:14" x14ac:dyDescent="0.3">
      <c r="A972" t="s">
        <v>981</v>
      </c>
      <c r="B972" t="s">
        <v>1977</v>
      </c>
      <c r="C972" s="3">
        <v>45281</v>
      </c>
      <c r="D972" s="3">
        <v>45803</v>
      </c>
      <c r="E972">
        <v>43</v>
      </c>
      <c r="F972" t="str">
        <f t="shared" si="15"/>
        <v>Adult</v>
      </c>
      <c r="G972" t="s">
        <v>2007</v>
      </c>
      <c r="H972" t="s">
        <v>2009</v>
      </c>
      <c r="I972" t="s">
        <v>2012</v>
      </c>
      <c r="J972" t="s">
        <v>2014</v>
      </c>
      <c r="K972" t="s">
        <v>2026</v>
      </c>
      <c r="L972">
        <v>22</v>
      </c>
      <c r="M972" t="s">
        <v>2018</v>
      </c>
      <c r="N972">
        <v>5</v>
      </c>
    </row>
    <row r="973" spans="1:14" x14ac:dyDescent="0.3">
      <c r="A973" t="s">
        <v>982</v>
      </c>
      <c r="B973" t="s">
        <v>1978</v>
      </c>
      <c r="C973" s="3">
        <v>45439</v>
      </c>
      <c r="D973" s="3">
        <v>45822</v>
      </c>
      <c r="E973">
        <v>63</v>
      </c>
      <c r="F973" t="str">
        <f t="shared" si="15"/>
        <v>Senior</v>
      </c>
      <c r="G973" t="s">
        <v>2007</v>
      </c>
      <c r="H973" t="s">
        <v>2009</v>
      </c>
      <c r="I973" t="s">
        <v>2012</v>
      </c>
      <c r="J973" t="s">
        <v>2014</v>
      </c>
      <c r="K973" t="s">
        <v>2027</v>
      </c>
      <c r="L973">
        <v>3</v>
      </c>
      <c r="M973" t="s">
        <v>2018</v>
      </c>
      <c r="N973">
        <v>4</v>
      </c>
    </row>
    <row r="974" spans="1:14" x14ac:dyDescent="0.3">
      <c r="A974" t="s">
        <v>983</v>
      </c>
      <c r="B974" t="s">
        <v>1979</v>
      </c>
      <c r="C974" s="3">
        <v>45417</v>
      </c>
      <c r="D974" s="3">
        <v>45808</v>
      </c>
      <c r="E974">
        <v>76</v>
      </c>
      <c r="F974" t="str">
        <f t="shared" si="15"/>
        <v>Senior</v>
      </c>
      <c r="G974" t="s">
        <v>2006</v>
      </c>
      <c r="H974" t="s">
        <v>2009</v>
      </c>
      <c r="I974" t="s">
        <v>2012</v>
      </c>
      <c r="J974" t="s">
        <v>2015</v>
      </c>
      <c r="K974" t="s">
        <v>2026</v>
      </c>
      <c r="L974">
        <v>17</v>
      </c>
      <c r="M974" t="s">
        <v>2018</v>
      </c>
      <c r="N974">
        <v>1</v>
      </c>
    </row>
    <row r="975" spans="1:14" x14ac:dyDescent="0.3">
      <c r="A975" t="s">
        <v>984</v>
      </c>
      <c r="B975" t="s">
        <v>1980</v>
      </c>
      <c r="C975" s="3">
        <v>44979</v>
      </c>
      <c r="D975" s="3">
        <v>45693</v>
      </c>
      <c r="E975">
        <v>25</v>
      </c>
      <c r="F975" t="str">
        <f t="shared" si="15"/>
        <v>Adult</v>
      </c>
      <c r="G975" t="s">
        <v>2007</v>
      </c>
      <c r="H975" t="s">
        <v>2010</v>
      </c>
      <c r="I975" t="s">
        <v>2012</v>
      </c>
      <c r="J975" t="s">
        <v>2014</v>
      </c>
      <c r="K975" t="s">
        <v>2026</v>
      </c>
      <c r="L975">
        <v>132</v>
      </c>
      <c r="M975" t="s">
        <v>2018</v>
      </c>
      <c r="N975">
        <v>8</v>
      </c>
    </row>
    <row r="976" spans="1:14" x14ac:dyDescent="0.3">
      <c r="A976" t="s">
        <v>985</v>
      </c>
      <c r="B976" t="s">
        <v>1981</v>
      </c>
      <c r="C976" s="3">
        <v>45053</v>
      </c>
      <c r="D976" s="3">
        <v>45672</v>
      </c>
      <c r="E976">
        <v>48</v>
      </c>
      <c r="F976" t="str">
        <f t="shared" si="15"/>
        <v>Senior</v>
      </c>
      <c r="G976" t="s">
        <v>2006</v>
      </c>
      <c r="H976" t="s">
        <v>2011</v>
      </c>
      <c r="I976" t="s">
        <v>2013</v>
      </c>
      <c r="J976" s="4" t="s">
        <v>2032</v>
      </c>
      <c r="K976" t="s">
        <v>2027</v>
      </c>
      <c r="L976">
        <v>153</v>
      </c>
      <c r="M976" t="s">
        <v>2018</v>
      </c>
      <c r="N976">
        <v>7</v>
      </c>
    </row>
    <row r="977" spans="1:14" x14ac:dyDescent="0.3">
      <c r="A977" t="s">
        <v>986</v>
      </c>
      <c r="B977" t="s">
        <v>1982</v>
      </c>
      <c r="C977" s="3">
        <v>45255</v>
      </c>
      <c r="D977" s="3">
        <v>45536</v>
      </c>
      <c r="E977">
        <v>68</v>
      </c>
      <c r="F977" t="str">
        <f t="shared" si="15"/>
        <v>Senior</v>
      </c>
      <c r="G977" t="s">
        <v>2006</v>
      </c>
      <c r="H977" t="s">
        <v>2008</v>
      </c>
      <c r="I977" t="s">
        <v>2012</v>
      </c>
      <c r="J977" t="s">
        <v>2016</v>
      </c>
      <c r="K977" t="s">
        <v>2027</v>
      </c>
      <c r="L977">
        <v>289</v>
      </c>
      <c r="M977" t="s">
        <v>2019</v>
      </c>
      <c r="N977">
        <v>9</v>
      </c>
    </row>
    <row r="978" spans="1:14" x14ac:dyDescent="0.3">
      <c r="A978" t="s">
        <v>987</v>
      </c>
      <c r="B978" t="s">
        <v>1983</v>
      </c>
      <c r="C978" s="3">
        <v>45392</v>
      </c>
      <c r="D978" s="3">
        <v>45723</v>
      </c>
      <c r="E978">
        <v>17</v>
      </c>
      <c r="F978" t="str">
        <f t="shared" si="15"/>
        <v>Teenage</v>
      </c>
      <c r="G978" t="s">
        <v>2007</v>
      </c>
      <c r="H978" t="s">
        <v>2010</v>
      </c>
      <c r="I978" t="s">
        <v>2012</v>
      </c>
      <c r="J978" t="s">
        <v>2017</v>
      </c>
      <c r="K978" t="s">
        <v>2025</v>
      </c>
      <c r="L978">
        <v>102</v>
      </c>
      <c r="M978" t="s">
        <v>2018</v>
      </c>
      <c r="N978">
        <v>8</v>
      </c>
    </row>
    <row r="979" spans="1:14" x14ac:dyDescent="0.3">
      <c r="A979" t="s">
        <v>988</v>
      </c>
      <c r="B979" t="s">
        <v>1984</v>
      </c>
      <c r="C979" s="3">
        <v>44971</v>
      </c>
      <c r="D979" s="3">
        <v>45563</v>
      </c>
      <c r="E979">
        <v>34</v>
      </c>
      <c r="F979" t="str">
        <f t="shared" si="15"/>
        <v>Adult</v>
      </c>
      <c r="G979" t="s">
        <v>2007</v>
      </c>
      <c r="H979" t="s">
        <v>2008</v>
      </c>
      <c r="I979" t="s">
        <v>2012</v>
      </c>
      <c r="J979" t="s">
        <v>2017</v>
      </c>
      <c r="K979" t="s">
        <v>2027</v>
      </c>
      <c r="L979">
        <v>262</v>
      </c>
      <c r="M979" t="s">
        <v>2018</v>
      </c>
      <c r="N979">
        <v>5</v>
      </c>
    </row>
    <row r="980" spans="1:14" x14ac:dyDescent="0.3">
      <c r="A980" t="s">
        <v>989</v>
      </c>
      <c r="B980" t="s">
        <v>1985</v>
      </c>
      <c r="C980" s="3">
        <v>44898</v>
      </c>
      <c r="D980" s="3">
        <v>45560</v>
      </c>
      <c r="E980">
        <v>51</v>
      </c>
      <c r="F980" t="str">
        <f t="shared" si="15"/>
        <v>Senior</v>
      </c>
      <c r="G980" t="s">
        <v>2007</v>
      </c>
      <c r="H980" t="s">
        <v>2009</v>
      </c>
      <c r="I980" t="s">
        <v>2012</v>
      </c>
      <c r="J980" t="s">
        <v>2017</v>
      </c>
      <c r="K980" t="s">
        <v>2026</v>
      </c>
      <c r="L980">
        <v>265</v>
      </c>
      <c r="M980" t="s">
        <v>2018</v>
      </c>
      <c r="N980">
        <v>1</v>
      </c>
    </row>
    <row r="981" spans="1:14" x14ac:dyDescent="0.3">
      <c r="A981" t="s">
        <v>990</v>
      </c>
      <c r="B981" t="s">
        <v>1986</v>
      </c>
      <c r="C981" s="3">
        <v>45477</v>
      </c>
      <c r="D981" s="3">
        <v>45571</v>
      </c>
      <c r="E981">
        <v>27</v>
      </c>
      <c r="F981" t="str">
        <f t="shared" si="15"/>
        <v>Adult</v>
      </c>
      <c r="G981" t="s">
        <v>2007</v>
      </c>
      <c r="H981" t="s">
        <v>2008</v>
      </c>
      <c r="I981" t="s">
        <v>2012</v>
      </c>
      <c r="J981" t="s">
        <v>2015</v>
      </c>
      <c r="K981" t="s">
        <v>2025</v>
      </c>
      <c r="L981">
        <v>254</v>
      </c>
      <c r="M981" t="s">
        <v>2018</v>
      </c>
      <c r="N981">
        <v>4</v>
      </c>
    </row>
    <row r="982" spans="1:14" x14ac:dyDescent="0.3">
      <c r="A982" t="s">
        <v>991</v>
      </c>
      <c r="B982" t="s">
        <v>1987</v>
      </c>
      <c r="C982" s="3">
        <v>45126</v>
      </c>
      <c r="D982" s="3">
        <v>45526</v>
      </c>
      <c r="E982">
        <v>32</v>
      </c>
      <c r="F982" t="str">
        <f t="shared" si="15"/>
        <v>Adult</v>
      </c>
      <c r="G982" t="s">
        <v>2006</v>
      </c>
      <c r="H982" t="s">
        <v>2008</v>
      </c>
      <c r="I982" t="s">
        <v>2012</v>
      </c>
      <c r="J982" t="s">
        <v>2016</v>
      </c>
      <c r="K982" t="s">
        <v>2025</v>
      </c>
      <c r="L982">
        <v>299</v>
      </c>
      <c r="M982" t="s">
        <v>2018</v>
      </c>
      <c r="N982">
        <v>9</v>
      </c>
    </row>
    <row r="983" spans="1:14" x14ac:dyDescent="0.3">
      <c r="A983" t="s">
        <v>992</v>
      </c>
      <c r="B983" t="s">
        <v>1988</v>
      </c>
      <c r="C983" s="3">
        <v>45673</v>
      </c>
      <c r="D983" s="3">
        <v>45818</v>
      </c>
      <c r="E983">
        <v>31</v>
      </c>
      <c r="F983" t="str">
        <f t="shared" si="15"/>
        <v>Adult</v>
      </c>
      <c r="G983" t="s">
        <v>2007</v>
      </c>
      <c r="H983" t="s">
        <v>2008</v>
      </c>
      <c r="I983" t="s">
        <v>2012</v>
      </c>
      <c r="J983" t="s">
        <v>2015</v>
      </c>
      <c r="K983" t="s">
        <v>2026</v>
      </c>
      <c r="L983">
        <v>7</v>
      </c>
      <c r="M983" t="s">
        <v>2019</v>
      </c>
      <c r="N983">
        <v>8</v>
      </c>
    </row>
    <row r="984" spans="1:14" x14ac:dyDescent="0.3">
      <c r="A984" t="s">
        <v>993</v>
      </c>
      <c r="B984" t="s">
        <v>1989</v>
      </c>
      <c r="C984" s="3">
        <v>45101</v>
      </c>
      <c r="D984" s="3">
        <v>45704</v>
      </c>
      <c r="E984">
        <v>19</v>
      </c>
      <c r="F984" t="str">
        <f t="shared" si="15"/>
        <v>Adult</v>
      </c>
      <c r="G984" t="s">
        <v>2006</v>
      </c>
      <c r="H984" t="s">
        <v>2010</v>
      </c>
      <c r="I984" t="s">
        <v>2012</v>
      </c>
      <c r="J984" t="s">
        <v>2016</v>
      </c>
      <c r="K984" t="s">
        <v>2025</v>
      </c>
      <c r="L984">
        <v>121</v>
      </c>
      <c r="M984" t="s">
        <v>2018</v>
      </c>
      <c r="N984">
        <v>9</v>
      </c>
    </row>
    <row r="985" spans="1:14" x14ac:dyDescent="0.3">
      <c r="A985" t="s">
        <v>994</v>
      </c>
      <c r="B985" t="s">
        <v>1990</v>
      </c>
      <c r="C985" s="3">
        <v>45456</v>
      </c>
      <c r="D985" s="3">
        <v>45575</v>
      </c>
      <c r="E985">
        <v>66</v>
      </c>
      <c r="F985" t="str">
        <f t="shared" si="15"/>
        <v>Senior</v>
      </c>
      <c r="G985" t="s">
        <v>2007</v>
      </c>
      <c r="H985" t="s">
        <v>2010</v>
      </c>
      <c r="I985" t="s">
        <v>2012</v>
      </c>
      <c r="J985" t="s">
        <v>2016</v>
      </c>
      <c r="K985" t="s">
        <v>2025</v>
      </c>
      <c r="L985">
        <v>250</v>
      </c>
      <c r="M985" t="s">
        <v>2018</v>
      </c>
      <c r="N985">
        <v>1</v>
      </c>
    </row>
    <row r="986" spans="1:14" x14ac:dyDescent="0.3">
      <c r="A986" t="s">
        <v>995</v>
      </c>
      <c r="B986" t="s">
        <v>1991</v>
      </c>
      <c r="C986" s="3">
        <v>45615</v>
      </c>
      <c r="D986" s="3">
        <v>45812</v>
      </c>
      <c r="E986">
        <v>54</v>
      </c>
      <c r="F986" t="str">
        <f t="shared" si="15"/>
        <v>Senior</v>
      </c>
      <c r="G986" t="s">
        <v>2007</v>
      </c>
      <c r="H986" t="s">
        <v>2008</v>
      </c>
      <c r="I986" t="s">
        <v>2013</v>
      </c>
      <c r="J986" s="4" t="s">
        <v>2032</v>
      </c>
      <c r="K986" t="s">
        <v>2026</v>
      </c>
      <c r="L986">
        <v>13</v>
      </c>
      <c r="M986" t="s">
        <v>2018</v>
      </c>
      <c r="N986">
        <v>4</v>
      </c>
    </row>
    <row r="987" spans="1:14" x14ac:dyDescent="0.3">
      <c r="A987" t="s">
        <v>996</v>
      </c>
      <c r="B987" t="s">
        <v>1992</v>
      </c>
      <c r="C987" s="3">
        <v>44848</v>
      </c>
      <c r="D987" s="3">
        <v>45543</v>
      </c>
      <c r="E987">
        <v>51</v>
      </c>
      <c r="F987" t="str">
        <f t="shared" si="15"/>
        <v>Senior</v>
      </c>
      <c r="G987" t="s">
        <v>2007</v>
      </c>
      <c r="H987" t="s">
        <v>2009</v>
      </c>
      <c r="I987" t="s">
        <v>2012</v>
      </c>
      <c r="J987" t="s">
        <v>2017</v>
      </c>
      <c r="K987" t="s">
        <v>2047</v>
      </c>
      <c r="L987">
        <v>282</v>
      </c>
      <c r="M987" t="s">
        <v>2018</v>
      </c>
      <c r="N987">
        <v>5</v>
      </c>
    </row>
    <row r="988" spans="1:14" x14ac:dyDescent="0.3">
      <c r="A988" t="s">
        <v>997</v>
      </c>
      <c r="B988" t="s">
        <v>1993</v>
      </c>
      <c r="C988" s="3">
        <v>45110</v>
      </c>
      <c r="D988" s="3">
        <v>45814</v>
      </c>
      <c r="E988">
        <v>36</v>
      </c>
      <c r="F988" t="str">
        <f t="shared" si="15"/>
        <v>Adult</v>
      </c>
      <c r="G988" t="s">
        <v>2006</v>
      </c>
      <c r="H988" t="s">
        <v>2011</v>
      </c>
      <c r="I988" t="s">
        <v>2012</v>
      </c>
      <c r="J988" t="s">
        <v>2016</v>
      </c>
      <c r="K988" t="s">
        <v>2047</v>
      </c>
      <c r="L988">
        <v>11</v>
      </c>
      <c r="M988" t="s">
        <v>2018</v>
      </c>
      <c r="N988">
        <v>10</v>
      </c>
    </row>
    <row r="989" spans="1:14" x14ac:dyDescent="0.3">
      <c r="A989" t="s">
        <v>998</v>
      </c>
      <c r="B989" t="s">
        <v>1994</v>
      </c>
      <c r="C989" s="3">
        <v>44884</v>
      </c>
      <c r="D989" s="3">
        <v>45516</v>
      </c>
      <c r="E989">
        <v>22</v>
      </c>
      <c r="F989" t="str">
        <f t="shared" si="15"/>
        <v>Adult</v>
      </c>
      <c r="G989" t="s">
        <v>2007</v>
      </c>
      <c r="H989" t="s">
        <v>2008</v>
      </c>
      <c r="I989" t="s">
        <v>2013</v>
      </c>
      <c r="J989" s="4" t="s">
        <v>2032</v>
      </c>
      <c r="K989" t="s">
        <v>2026</v>
      </c>
      <c r="L989">
        <v>309</v>
      </c>
      <c r="M989" t="s">
        <v>2019</v>
      </c>
      <c r="N989">
        <v>2</v>
      </c>
    </row>
    <row r="990" spans="1:14" x14ac:dyDescent="0.3">
      <c r="A990" t="s">
        <v>999</v>
      </c>
      <c r="B990" t="s">
        <v>1995</v>
      </c>
      <c r="C990" s="3">
        <v>45034</v>
      </c>
      <c r="D990" s="3">
        <v>45711</v>
      </c>
      <c r="E990">
        <v>39</v>
      </c>
      <c r="F990" t="str">
        <f t="shared" si="15"/>
        <v>Adult</v>
      </c>
      <c r="G990" t="s">
        <v>2006</v>
      </c>
      <c r="H990" t="s">
        <v>2008</v>
      </c>
      <c r="I990" t="s">
        <v>2013</v>
      </c>
      <c r="J990" s="4" t="s">
        <v>2032</v>
      </c>
      <c r="K990" t="s">
        <v>2026</v>
      </c>
      <c r="L990">
        <v>114</v>
      </c>
      <c r="M990" t="s">
        <v>2018</v>
      </c>
      <c r="N990">
        <v>7</v>
      </c>
    </row>
    <row r="991" spans="1:14" x14ac:dyDescent="0.3">
      <c r="A991" t="s">
        <v>1000</v>
      </c>
      <c r="B991" t="s">
        <v>1996</v>
      </c>
      <c r="C991" s="3">
        <v>45160</v>
      </c>
      <c r="D991" s="3">
        <v>45801</v>
      </c>
      <c r="E991">
        <v>29</v>
      </c>
      <c r="F991" t="str">
        <f t="shared" si="15"/>
        <v>Adult</v>
      </c>
      <c r="G991" t="s">
        <v>2006</v>
      </c>
      <c r="H991" t="s">
        <v>2011</v>
      </c>
      <c r="I991" t="s">
        <v>2013</v>
      </c>
      <c r="J991" s="4" t="s">
        <v>2032</v>
      </c>
      <c r="K991" t="s">
        <v>2025</v>
      </c>
      <c r="L991">
        <v>24</v>
      </c>
      <c r="M991" t="s">
        <v>2018</v>
      </c>
      <c r="N991">
        <v>2</v>
      </c>
    </row>
    <row r="992" spans="1:14" x14ac:dyDescent="0.3">
      <c r="A992" t="s">
        <v>1001</v>
      </c>
      <c r="B992" t="s">
        <v>1997</v>
      </c>
      <c r="C992" s="3">
        <v>45298</v>
      </c>
      <c r="D992" s="3">
        <v>45813</v>
      </c>
      <c r="E992">
        <v>49</v>
      </c>
      <c r="F992" t="str">
        <f t="shared" si="15"/>
        <v>Senior</v>
      </c>
      <c r="G992" t="s">
        <v>2007</v>
      </c>
      <c r="H992" t="s">
        <v>2011</v>
      </c>
      <c r="I992" t="s">
        <v>2013</v>
      </c>
      <c r="J992" s="4" t="s">
        <v>2032</v>
      </c>
      <c r="K992" t="s">
        <v>2025</v>
      </c>
      <c r="L992">
        <v>12</v>
      </c>
      <c r="M992" t="s">
        <v>2018</v>
      </c>
      <c r="N992">
        <v>4</v>
      </c>
    </row>
    <row r="993" spans="1:14" x14ac:dyDescent="0.3">
      <c r="A993" t="s">
        <v>1002</v>
      </c>
      <c r="B993" t="s">
        <v>1998</v>
      </c>
      <c r="C993" s="3">
        <v>45513</v>
      </c>
      <c r="D993" s="3">
        <v>45810</v>
      </c>
      <c r="E993">
        <v>41</v>
      </c>
      <c r="F993" t="str">
        <f t="shared" si="15"/>
        <v>Adult</v>
      </c>
      <c r="G993" t="s">
        <v>2006</v>
      </c>
      <c r="H993" t="s">
        <v>2011</v>
      </c>
      <c r="I993" t="s">
        <v>2012</v>
      </c>
      <c r="J993" t="s">
        <v>2014</v>
      </c>
      <c r="K993" t="s">
        <v>2028</v>
      </c>
      <c r="L993">
        <v>15</v>
      </c>
      <c r="M993" t="s">
        <v>2018</v>
      </c>
      <c r="N993">
        <v>9</v>
      </c>
    </row>
    <row r="994" spans="1:14" x14ac:dyDescent="0.3">
      <c r="A994" t="s">
        <v>1003</v>
      </c>
      <c r="B994" t="s">
        <v>1999</v>
      </c>
      <c r="C994" s="3">
        <v>45418</v>
      </c>
      <c r="D994" s="3">
        <v>45673</v>
      </c>
      <c r="E994">
        <v>20</v>
      </c>
      <c r="F994" t="str">
        <f t="shared" si="15"/>
        <v>Adult</v>
      </c>
      <c r="G994" t="s">
        <v>2006</v>
      </c>
      <c r="H994" t="s">
        <v>2009</v>
      </c>
      <c r="I994" t="s">
        <v>2013</v>
      </c>
      <c r="J994" s="4" t="s">
        <v>2032</v>
      </c>
      <c r="K994" t="s">
        <v>2028</v>
      </c>
      <c r="L994">
        <v>152</v>
      </c>
      <c r="M994" t="s">
        <v>2019</v>
      </c>
      <c r="N994">
        <v>4</v>
      </c>
    </row>
    <row r="995" spans="1:14" x14ac:dyDescent="0.3">
      <c r="A995" t="s">
        <v>1004</v>
      </c>
      <c r="B995" t="s">
        <v>2000</v>
      </c>
      <c r="C995" s="3">
        <v>45167</v>
      </c>
      <c r="D995" s="3">
        <v>45685</v>
      </c>
      <c r="E995">
        <v>40</v>
      </c>
      <c r="F995" t="str">
        <f t="shared" si="15"/>
        <v>Adult</v>
      </c>
      <c r="G995" t="s">
        <v>2007</v>
      </c>
      <c r="H995" t="s">
        <v>2009</v>
      </c>
      <c r="I995" t="s">
        <v>2012</v>
      </c>
      <c r="J995" t="s">
        <v>2017</v>
      </c>
      <c r="K995" t="s">
        <v>2025</v>
      </c>
      <c r="L995">
        <v>140</v>
      </c>
      <c r="M995" t="s">
        <v>2018</v>
      </c>
      <c r="N995">
        <v>2</v>
      </c>
    </row>
    <row r="996" spans="1:14" x14ac:dyDescent="0.3">
      <c r="A996" t="s">
        <v>1005</v>
      </c>
      <c r="B996" t="s">
        <v>1773</v>
      </c>
      <c r="C996" s="3">
        <v>45145</v>
      </c>
      <c r="D996" s="3">
        <v>45600</v>
      </c>
      <c r="E996">
        <v>45</v>
      </c>
      <c r="F996" t="str">
        <f t="shared" si="15"/>
        <v>Senior</v>
      </c>
      <c r="G996" t="s">
        <v>2006</v>
      </c>
      <c r="H996" t="s">
        <v>2010</v>
      </c>
      <c r="I996" t="s">
        <v>2012</v>
      </c>
      <c r="J996" t="s">
        <v>2015</v>
      </c>
      <c r="K996" t="s">
        <v>2047</v>
      </c>
      <c r="L996">
        <v>225</v>
      </c>
      <c r="M996" t="s">
        <v>2019</v>
      </c>
      <c r="N996">
        <v>8</v>
      </c>
    </row>
    <row r="997" spans="1:14" x14ac:dyDescent="0.3">
      <c r="A997" t="s">
        <v>1006</v>
      </c>
      <c r="B997" t="s">
        <v>2001</v>
      </c>
      <c r="C997" s="3">
        <v>45421</v>
      </c>
      <c r="D997" s="3">
        <v>45749</v>
      </c>
      <c r="E997">
        <v>55</v>
      </c>
      <c r="F997" t="str">
        <f t="shared" si="15"/>
        <v>Senior</v>
      </c>
      <c r="G997" t="s">
        <v>2007</v>
      </c>
      <c r="H997" t="s">
        <v>2009</v>
      </c>
      <c r="I997" t="s">
        <v>2012</v>
      </c>
      <c r="J997" t="s">
        <v>2015</v>
      </c>
      <c r="K997" t="s">
        <v>2028</v>
      </c>
      <c r="L997">
        <v>76</v>
      </c>
      <c r="M997" t="s">
        <v>2018</v>
      </c>
      <c r="N997">
        <v>5</v>
      </c>
    </row>
    <row r="998" spans="1:14" x14ac:dyDescent="0.3">
      <c r="A998" t="s">
        <v>1007</v>
      </c>
      <c r="B998" t="s">
        <v>2002</v>
      </c>
      <c r="C998" s="3">
        <v>45650</v>
      </c>
      <c r="D998" s="3">
        <v>45799</v>
      </c>
      <c r="E998">
        <v>24</v>
      </c>
      <c r="F998" t="str">
        <f t="shared" si="15"/>
        <v>Adult</v>
      </c>
      <c r="G998" t="s">
        <v>2007</v>
      </c>
      <c r="H998" t="s">
        <v>2009</v>
      </c>
      <c r="I998" t="s">
        <v>2012</v>
      </c>
      <c r="J998" t="s">
        <v>2014</v>
      </c>
      <c r="K998" t="s">
        <v>2025</v>
      </c>
      <c r="L998">
        <v>26</v>
      </c>
      <c r="M998" t="s">
        <v>2018</v>
      </c>
      <c r="N998">
        <v>5</v>
      </c>
    </row>
    <row r="999" spans="1:14" x14ac:dyDescent="0.3">
      <c r="A999" t="s">
        <v>1008</v>
      </c>
      <c r="B999" t="s">
        <v>2003</v>
      </c>
      <c r="C999" s="3">
        <v>45431</v>
      </c>
      <c r="D999" s="3">
        <v>45546</v>
      </c>
      <c r="E999">
        <v>70</v>
      </c>
      <c r="F999" t="str">
        <f t="shared" si="15"/>
        <v>Senior</v>
      </c>
      <c r="G999" t="s">
        <v>2007</v>
      </c>
      <c r="H999" t="s">
        <v>2009</v>
      </c>
      <c r="I999" t="s">
        <v>2012</v>
      </c>
      <c r="J999" t="s">
        <v>2016</v>
      </c>
      <c r="K999" t="s">
        <v>2026</v>
      </c>
      <c r="L999">
        <v>279</v>
      </c>
      <c r="M999" t="s">
        <v>2018</v>
      </c>
      <c r="N999">
        <v>3</v>
      </c>
    </row>
    <row r="1000" spans="1:14" x14ac:dyDescent="0.3">
      <c r="A1000" t="s">
        <v>1009</v>
      </c>
      <c r="B1000" t="s">
        <v>2004</v>
      </c>
      <c r="C1000" s="3">
        <v>45714</v>
      </c>
      <c r="D1000" s="3">
        <v>45808</v>
      </c>
      <c r="E1000">
        <v>34</v>
      </c>
      <c r="F1000" t="str">
        <f t="shared" si="15"/>
        <v>Adult</v>
      </c>
      <c r="G1000" t="s">
        <v>2007</v>
      </c>
      <c r="H1000" t="s">
        <v>2008</v>
      </c>
      <c r="I1000" t="s">
        <v>2013</v>
      </c>
      <c r="J1000" s="4" t="s">
        <v>2032</v>
      </c>
      <c r="K1000" t="s">
        <v>2027</v>
      </c>
      <c r="L1000">
        <v>17</v>
      </c>
      <c r="M1000" t="s">
        <v>2018</v>
      </c>
      <c r="N1000">
        <v>6</v>
      </c>
    </row>
    <row r="1001" spans="1:14" x14ac:dyDescent="0.3">
      <c r="A1001" t="s">
        <v>1010</v>
      </c>
      <c r="B1001" t="s">
        <v>2005</v>
      </c>
      <c r="C1001" s="3">
        <v>45167</v>
      </c>
      <c r="D1001" s="3">
        <v>45704</v>
      </c>
      <c r="E1001">
        <v>35</v>
      </c>
      <c r="F1001" t="str">
        <f t="shared" si="15"/>
        <v>Adult</v>
      </c>
      <c r="G1001" t="s">
        <v>2007</v>
      </c>
      <c r="H1001" t="s">
        <v>2010</v>
      </c>
      <c r="I1001" t="s">
        <v>2012</v>
      </c>
      <c r="J1001" t="s">
        <v>2014</v>
      </c>
      <c r="K1001" t="s">
        <v>2047</v>
      </c>
      <c r="L1001">
        <v>121</v>
      </c>
      <c r="M1001" t="s">
        <v>2018</v>
      </c>
      <c r="N100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262-16A0-40AC-ADF3-F24E7A5833D1}">
  <dimension ref="A1:J1001"/>
  <sheetViews>
    <sheetView workbookViewId="0">
      <selection activeCell="M10" sqref="M10"/>
    </sheetView>
  </sheetViews>
  <sheetFormatPr defaultRowHeight="14.4" x14ac:dyDescent="0.3"/>
  <cols>
    <col min="1" max="1" width="10.44140625" bestFit="1" customWidth="1"/>
    <col min="2" max="2" width="20.88671875" bestFit="1" customWidth="1"/>
    <col min="3" max="3" width="12.5546875" bestFit="1" customWidth="1"/>
    <col min="4" max="7" width="12.5546875" customWidth="1"/>
    <col min="8" max="8" width="15.88671875" bestFit="1" customWidth="1"/>
    <col min="9" max="9" width="8.77734375" bestFit="1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2030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2033</v>
      </c>
      <c r="I1" s="1" t="s">
        <v>2021</v>
      </c>
      <c r="J1" s="1" t="s">
        <v>2031</v>
      </c>
    </row>
    <row r="2" spans="1:10" x14ac:dyDescent="0.3">
      <c r="A2" t="s">
        <v>11</v>
      </c>
      <c r="B2" t="str">
        <f>VLOOKUP(A2,Primary_Data!A1:W1001,2,1)</f>
        <v>Onkar Golla</v>
      </c>
      <c r="C2" t="s">
        <v>2026</v>
      </c>
      <c r="D2" t="s">
        <v>2008</v>
      </c>
      <c r="E2" t="s">
        <v>2014</v>
      </c>
      <c r="F2" t="s">
        <v>2028</v>
      </c>
      <c r="G2" t="s">
        <v>2013</v>
      </c>
      <c r="H2" t="s">
        <v>2035</v>
      </c>
      <c r="I2">
        <v>5500</v>
      </c>
      <c r="J2">
        <v>78.180000000000007</v>
      </c>
    </row>
    <row r="3" spans="1:10" x14ac:dyDescent="0.3">
      <c r="A3" t="s">
        <v>12</v>
      </c>
      <c r="B3" t="str">
        <f>VLOOKUP(A3,Primary_Data!A2:W1002,2,1)</f>
        <v>Sumer Samra</v>
      </c>
      <c r="C3" t="s">
        <v>2028</v>
      </c>
      <c r="D3" t="s">
        <v>2009</v>
      </c>
      <c r="E3" t="s">
        <v>2015</v>
      </c>
      <c r="F3" t="s">
        <v>2027</v>
      </c>
      <c r="G3" t="s">
        <v>2013</v>
      </c>
      <c r="H3" t="s">
        <v>2034</v>
      </c>
      <c r="I3">
        <v>1800</v>
      </c>
      <c r="J3">
        <v>83.33</v>
      </c>
    </row>
    <row r="4" spans="1:10" x14ac:dyDescent="0.3">
      <c r="A4" t="s">
        <v>13</v>
      </c>
      <c r="B4" t="str">
        <f>VLOOKUP(A4,Primary_Data!A3:W1003,2,1)</f>
        <v>Advik Sidhu</v>
      </c>
      <c r="C4" t="s">
        <v>2029</v>
      </c>
      <c r="D4" t="s">
        <v>2010</v>
      </c>
      <c r="E4" t="s">
        <v>2032</v>
      </c>
      <c r="F4" t="s">
        <v>2025</v>
      </c>
      <c r="G4" t="s">
        <v>2012</v>
      </c>
      <c r="H4" t="s">
        <v>2034</v>
      </c>
      <c r="I4">
        <v>3500</v>
      </c>
      <c r="J4">
        <v>65.709999999999994</v>
      </c>
    </row>
    <row r="5" spans="1:10" x14ac:dyDescent="0.3">
      <c r="A5" t="s">
        <v>14</v>
      </c>
      <c r="B5" t="str">
        <f>VLOOKUP(A5,Primary_Data!A4:W1004,2,1)</f>
        <v>Yuvaan Bhatt</v>
      </c>
      <c r="C5" t="s">
        <v>2025</v>
      </c>
      <c r="D5" t="s">
        <v>2009</v>
      </c>
      <c r="E5" t="s">
        <v>2015</v>
      </c>
      <c r="F5" t="s">
        <v>2025</v>
      </c>
      <c r="G5" t="s">
        <v>2013</v>
      </c>
      <c r="H5" t="s">
        <v>2034</v>
      </c>
      <c r="I5">
        <v>1800</v>
      </c>
      <c r="J5">
        <v>83.33</v>
      </c>
    </row>
    <row r="6" spans="1:10" x14ac:dyDescent="0.3">
      <c r="A6" t="s">
        <v>15</v>
      </c>
      <c r="B6" t="str">
        <f>VLOOKUP(A6,Primary_Data!A5:W1005,2,1)</f>
        <v>Emir Sama</v>
      </c>
      <c r="C6" t="s">
        <v>2027</v>
      </c>
      <c r="D6" t="s">
        <v>2008</v>
      </c>
      <c r="E6" t="s">
        <v>2016</v>
      </c>
      <c r="F6" t="s">
        <v>2047</v>
      </c>
      <c r="G6" t="s">
        <v>2013</v>
      </c>
      <c r="H6" t="s">
        <v>2034</v>
      </c>
      <c r="I6">
        <v>5500</v>
      </c>
      <c r="J6">
        <v>78.180000000000007</v>
      </c>
    </row>
    <row r="7" spans="1:10" x14ac:dyDescent="0.3">
      <c r="A7" t="s">
        <v>16</v>
      </c>
      <c r="B7" t="str">
        <f>VLOOKUP(A7,Primary_Data!A6:W1006,2,1)</f>
        <v>Amani Dutta</v>
      </c>
      <c r="C7" t="s">
        <v>2028</v>
      </c>
      <c r="D7" t="s">
        <v>2011</v>
      </c>
      <c r="E7" t="s">
        <v>2015</v>
      </c>
      <c r="F7" t="s">
        <v>2027</v>
      </c>
      <c r="G7" t="s">
        <v>2013</v>
      </c>
      <c r="H7" t="s">
        <v>2035</v>
      </c>
      <c r="I7">
        <v>700</v>
      </c>
      <c r="J7">
        <v>85.71</v>
      </c>
    </row>
    <row r="8" spans="1:10" x14ac:dyDescent="0.3">
      <c r="A8" t="s">
        <v>17</v>
      </c>
      <c r="B8" t="str">
        <f>VLOOKUP(A8,Primary_Data!A7:W1007,2,1)</f>
        <v>Diya Badami</v>
      </c>
      <c r="C8" t="s">
        <v>2028</v>
      </c>
      <c r="D8" t="s">
        <v>2010</v>
      </c>
      <c r="E8" t="s">
        <v>2015</v>
      </c>
      <c r="F8" t="s">
        <v>2047</v>
      </c>
      <c r="G8" t="s">
        <v>2013</v>
      </c>
      <c r="H8" t="s">
        <v>2034</v>
      </c>
      <c r="I8">
        <v>3500</v>
      </c>
      <c r="J8">
        <v>82.85</v>
      </c>
    </row>
    <row r="9" spans="1:10" x14ac:dyDescent="0.3">
      <c r="A9" t="s">
        <v>18</v>
      </c>
      <c r="B9" t="str">
        <f>VLOOKUP(A9,Primary_Data!A8:W1008,2,1)</f>
        <v>Aradhya Bhatia</v>
      </c>
      <c r="C9" t="s">
        <v>2026</v>
      </c>
      <c r="D9" t="s">
        <v>2008</v>
      </c>
      <c r="E9" t="s">
        <v>2017</v>
      </c>
      <c r="F9" t="s">
        <v>2026</v>
      </c>
      <c r="G9" t="s">
        <v>2013</v>
      </c>
      <c r="H9" t="s">
        <v>2035</v>
      </c>
      <c r="I9">
        <v>5500</v>
      </c>
      <c r="J9">
        <v>78.180000000000007</v>
      </c>
    </row>
    <row r="10" spans="1:10" x14ac:dyDescent="0.3">
      <c r="A10" t="s">
        <v>19</v>
      </c>
      <c r="B10" t="str">
        <f>VLOOKUP(A10,Primary_Data!A9:W1009,2,1)</f>
        <v>Divij Chaudhuri</v>
      </c>
      <c r="C10" t="s">
        <v>2027</v>
      </c>
      <c r="D10" t="s">
        <v>2010</v>
      </c>
      <c r="E10" t="s">
        <v>2016</v>
      </c>
      <c r="F10" t="s">
        <v>2025</v>
      </c>
      <c r="G10" t="s">
        <v>2013</v>
      </c>
      <c r="H10" t="s">
        <v>2034</v>
      </c>
      <c r="I10">
        <v>3500</v>
      </c>
      <c r="J10">
        <v>82.85</v>
      </c>
    </row>
    <row r="11" spans="1:10" x14ac:dyDescent="0.3">
      <c r="A11" t="s">
        <v>20</v>
      </c>
      <c r="B11" t="str">
        <f>VLOOKUP(A11,Primary_Data!A10:W1010,2,1)</f>
        <v>Kiara Bala</v>
      </c>
      <c r="C11" t="s">
        <v>2026</v>
      </c>
      <c r="D11" t="s">
        <v>2008</v>
      </c>
      <c r="E11" t="s">
        <v>2016</v>
      </c>
      <c r="F11" t="s">
        <v>2027</v>
      </c>
      <c r="G11" t="s">
        <v>2013</v>
      </c>
      <c r="H11" t="s">
        <v>2035</v>
      </c>
      <c r="I11">
        <v>5500</v>
      </c>
      <c r="J11">
        <v>78.180000000000007</v>
      </c>
    </row>
    <row r="12" spans="1:10" x14ac:dyDescent="0.3">
      <c r="A12" t="s">
        <v>21</v>
      </c>
      <c r="B12" t="str">
        <f>VLOOKUP(A12,Primary_Data!A11:W1011,2,1)</f>
        <v>Navya Choudhury</v>
      </c>
      <c r="C12" t="s">
        <v>2027</v>
      </c>
      <c r="D12" t="s">
        <v>2010</v>
      </c>
      <c r="E12" t="s">
        <v>2017</v>
      </c>
      <c r="F12" t="s">
        <v>2025</v>
      </c>
      <c r="G12" t="s">
        <v>2013</v>
      </c>
      <c r="H12" t="s">
        <v>2035</v>
      </c>
      <c r="I12">
        <v>3500</v>
      </c>
      <c r="J12">
        <v>82.85</v>
      </c>
    </row>
    <row r="13" spans="1:10" x14ac:dyDescent="0.3">
      <c r="A13" t="s">
        <v>22</v>
      </c>
      <c r="B13" t="str">
        <f>VLOOKUP(A13,Primary_Data!A12:W1012,2,1)</f>
        <v>Kismat Setty</v>
      </c>
      <c r="C13" t="s">
        <v>2027</v>
      </c>
      <c r="D13" t="s">
        <v>2010</v>
      </c>
      <c r="E13" t="s">
        <v>2032</v>
      </c>
      <c r="F13" t="s">
        <v>2047</v>
      </c>
      <c r="G13" t="s">
        <v>2012</v>
      </c>
      <c r="H13" t="s">
        <v>2034</v>
      </c>
      <c r="I13">
        <v>3500</v>
      </c>
      <c r="J13">
        <v>65.709999999999994</v>
      </c>
    </row>
    <row r="14" spans="1:10" x14ac:dyDescent="0.3">
      <c r="A14" t="s">
        <v>23</v>
      </c>
      <c r="B14" t="str">
        <f>VLOOKUP(A14,Primary_Data!A13:W1013,2,1)</f>
        <v>Ishita Sama</v>
      </c>
      <c r="C14" t="s">
        <v>2028</v>
      </c>
      <c r="D14" t="s">
        <v>2009</v>
      </c>
      <c r="E14" t="s">
        <v>2032</v>
      </c>
      <c r="F14" t="s">
        <v>2028</v>
      </c>
      <c r="G14" t="s">
        <v>2012</v>
      </c>
      <c r="H14" t="s">
        <v>2035</v>
      </c>
      <c r="I14">
        <v>1800</v>
      </c>
      <c r="J14">
        <v>66.66</v>
      </c>
    </row>
    <row r="15" spans="1:10" x14ac:dyDescent="0.3">
      <c r="A15" t="s">
        <v>24</v>
      </c>
      <c r="B15" t="str">
        <f>VLOOKUP(A15,Primary_Data!A14:W1014,2,1)</f>
        <v>Navya Mammen</v>
      </c>
      <c r="C15" t="s">
        <v>2029</v>
      </c>
      <c r="D15" t="s">
        <v>2011</v>
      </c>
      <c r="E15" t="s">
        <v>2016</v>
      </c>
      <c r="F15" t="s">
        <v>2025</v>
      </c>
      <c r="G15" t="s">
        <v>2013</v>
      </c>
      <c r="H15" t="s">
        <v>2035</v>
      </c>
      <c r="I15">
        <v>700</v>
      </c>
      <c r="J15">
        <v>85.71</v>
      </c>
    </row>
    <row r="16" spans="1:10" x14ac:dyDescent="0.3">
      <c r="A16" t="s">
        <v>25</v>
      </c>
      <c r="B16" t="str">
        <f>VLOOKUP(A16,Primary_Data!A15:W1015,2,1)</f>
        <v>Jayesh Sankaran</v>
      </c>
      <c r="C16" t="s">
        <v>2028</v>
      </c>
      <c r="D16" t="s">
        <v>2010</v>
      </c>
      <c r="E16" t="s">
        <v>2014</v>
      </c>
      <c r="F16" t="s">
        <v>2025</v>
      </c>
      <c r="G16" t="s">
        <v>2013</v>
      </c>
      <c r="H16" t="s">
        <v>2034</v>
      </c>
      <c r="I16">
        <v>3500</v>
      </c>
      <c r="J16">
        <v>82.85</v>
      </c>
    </row>
    <row r="17" spans="1:10" x14ac:dyDescent="0.3">
      <c r="A17" t="s">
        <v>26</v>
      </c>
      <c r="B17" t="str">
        <f>VLOOKUP(A17,Primary_Data!A16:W1016,2,1)</f>
        <v>Mehul Sangha</v>
      </c>
      <c r="C17" t="s">
        <v>2027</v>
      </c>
      <c r="D17" t="s">
        <v>2010</v>
      </c>
      <c r="E17" t="s">
        <v>2015</v>
      </c>
      <c r="F17" t="s">
        <v>2026</v>
      </c>
      <c r="G17" t="s">
        <v>2013</v>
      </c>
      <c r="H17" t="s">
        <v>2035</v>
      </c>
      <c r="I17">
        <v>3500</v>
      </c>
      <c r="J17">
        <v>82.85</v>
      </c>
    </row>
    <row r="18" spans="1:10" x14ac:dyDescent="0.3">
      <c r="A18" t="s">
        <v>27</v>
      </c>
      <c r="B18" t="str">
        <f>VLOOKUP(A18,Primary_Data!A17:W1017,2,1)</f>
        <v>Umang Wali</v>
      </c>
      <c r="C18" t="s">
        <v>2029</v>
      </c>
      <c r="D18" t="s">
        <v>2009</v>
      </c>
      <c r="E18" t="s">
        <v>2015</v>
      </c>
      <c r="F18" t="s">
        <v>2025</v>
      </c>
      <c r="G18" t="s">
        <v>2013</v>
      </c>
      <c r="H18" t="s">
        <v>2034</v>
      </c>
      <c r="I18">
        <v>1800</v>
      </c>
      <c r="J18">
        <v>83.33</v>
      </c>
    </row>
    <row r="19" spans="1:10" x14ac:dyDescent="0.3">
      <c r="A19" t="s">
        <v>28</v>
      </c>
      <c r="B19" t="str">
        <f>VLOOKUP(A19,Primary_Data!A18:W1018,2,1)</f>
        <v>Chirag Kapur</v>
      </c>
      <c r="C19" t="s">
        <v>2027</v>
      </c>
      <c r="D19" t="s">
        <v>2011</v>
      </c>
      <c r="E19" t="s">
        <v>2032</v>
      </c>
      <c r="F19" t="s">
        <v>2047</v>
      </c>
      <c r="G19" t="s">
        <v>2012</v>
      </c>
      <c r="H19" t="s">
        <v>2035</v>
      </c>
      <c r="I19">
        <v>700</v>
      </c>
      <c r="J19">
        <v>71.42</v>
      </c>
    </row>
    <row r="20" spans="1:10" x14ac:dyDescent="0.3">
      <c r="A20" t="s">
        <v>29</v>
      </c>
      <c r="B20" t="str">
        <f>VLOOKUP(A20,Primary_Data!A19:W1019,2,1)</f>
        <v>Indranil Malhotra</v>
      </c>
      <c r="C20" t="s">
        <v>2028</v>
      </c>
      <c r="D20" t="s">
        <v>2008</v>
      </c>
      <c r="E20" t="s">
        <v>2015</v>
      </c>
      <c r="F20" t="s">
        <v>2028</v>
      </c>
      <c r="G20" t="s">
        <v>2013</v>
      </c>
      <c r="H20" t="s">
        <v>2035</v>
      </c>
      <c r="I20">
        <v>5500</v>
      </c>
      <c r="J20">
        <v>78.180000000000007</v>
      </c>
    </row>
    <row r="21" spans="1:10" x14ac:dyDescent="0.3">
      <c r="A21" t="s">
        <v>30</v>
      </c>
      <c r="B21" t="str">
        <f>VLOOKUP(A21,Primary_Data!A20:W1020,2,1)</f>
        <v>Lavanya Master</v>
      </c>
      <c r="C21" t="s">
        <v>2026</v>
      </c>
      <c r="D21" t="s">
        <v>2011</v>
      </c>
      <c r="E21" t="s">
        <v>2016</v>
      </c>
      <c r="F21" t="s">
        <v>2047</v>
      </c>
      <c r="G21" t="s">
        <v>2013</v>
      </c>
      <c r="H21" t="s">
        <v>2034</v>
      </c>
      <c r="I21">
        <v>700</v>
      </c>
      <c r="J21">
        <v>85.71</v>
      </c>
    </row>
    <row r="22" spans="1:10" x14ac:dyDescent="0.3">
      <c r="A22" t="s">
        <v>31</v>
      </c>
      <c r="B22" t="str">
        <f>VLOOKUP(A22,Primary_Data!A21:W1021,2,1)</f>
        <v>Rati Goda</v>
      </c>
      <c r="C22" t="s">
        <v>2026</v>
      </c>
      <c r="D22" t="s">
        <v>2008</v>
      </c>
      <c r="E22" t="s">
        <v>2032</v>
      </c>
      <c r="F22" t="s">
        <v>2047</v>
      </c>
      <c r="G22" t="s">
        <v>2012</v>
      </c>
      <c r="H22" t="s">
        <v>2034</v>
      </c>
      <c r="I22">
        <v>5500</v>
      </c>
      <c r="J22">
        <v>56.36</v>
      </c>
    </row>
    <row r="23" spans="1:10" x14ac:dyDescent="0.3">
      <c r="A23" t="s">
        <v>32</v>
      </c>
      <c r="B23" t="str">
        <f>VLOOKUP(A23,Primary_Data!A22:W1022,2,1)</f>
        <v>Ivana Buch</v>
      </c>
      <c r="C23" t="s">
        <v>2026</v>
      </c>
      <c r="D23" t="s">
        <v>2009</v>
      </c>
      <c r="E23" t="s">
        <v>2015</v>
      </c>
      <c r="F23" t="s">
        <v>2025</v>
      </c>
      <c r="G23" t="s">
        <v>2013</v>
      </c>
      <c r="H23" t="s">
        <v>2035</v>
      </c>
      <c r="I23">
        <v>1800</v>
      </c>
      <c r="J23">
        <v>83.33</v>
      </c>
    </row>
    <row r="24" spans="1:10" x14ac:dyDescent="0.3">
      <c r="A24" t="s">
        <v>33</v>
      </c>
      <c r="B24" t="str">
        <f>VLOOKUP(A24,Primary_Data!A23:W1023,2,1)</f>
        <v>Elakshi Kulkarni</v>
      </c>
      <c r="C24" t="s">
        <v>2029</v>
      </c>
      <c r="D24" t="s">
        <v>2009</v>
      </c>
      <c r="E24" t="s">
        <v>2015</v>
      </c>
      <c r="F24" t="s">
        <v>2028</v>
      </c>
      <c r="G24" t="s">
        <v>2013</v>
      </c>
      <c r="H24" t="s">
        <v>2035</v>
      </c>
      <c r="I24">
        <v>1800</v>
      </c>
      <c r="J24">
        <v>83.33</v>
      </c>
    </row>
    <row r="25" spans="1:10" x14ac:dyDescent="0.3">
      <c r="A25" t="s">
        <v>34</v>
      </c>
      <c r="B25" t="str">
        <f>VLOOKUP(A25,Primary_Data!A24:W1024,2,1)</f>
        <v>Rohan Shetty</v>
      </c>
      <c r="C25" t="s">
        <v>2027</v>
      </c>
      <c r="D25" t="s">
        <v>2008</v>
      </c>
      <c r="E25" t="s">
        <v>2017</v>
      </c>
      <c r="F25" t="s">
        <v>2027</v>
      </c>
      <c r="G25" t="s">
        <v>2013</v>
      </c>
      <c r="H25" t="s">
        <v>2034</v>
      </c>
      <c r="I25">
        <v>5500</v>
      </c>
      <c r="J25">
        <v>78.180000000000007</v>
      </c>
    </row>
    <row r="26" spans="1:10" x14ac:dyDescent="0.3">
      <c r="A26" t="s">
        <v>35</v>
      </c>
      <c r="B26" t="str">
        <f>VLOOKUP(A26,Primary_Data!A25:W1025,2,1)</f>
        <v>Vaibhav Kapoor</v>
      </c>
      <c r="C26" t="s">
        <v>2028</v>
      </c>
      <c r="D26" t="s">
        <v>2008</v>
      </c>
      <c r="E26" t="s">
        <v>2017</v>
      </c>
      <c r="F26" t="s">
        <v>2047</v>
      </c>
      <c r="G26" t="s">
        <v>2013</v>
      </c>
      <c r="H26" t="s">
        <v>2035</v>
      </c>
      <c r="I26">
        <v>5500</v>
      </c>
      <c r="J26">
        <v>78.180000000000007</v>
      </c>
    </row>
    <row r="27" spans="1:10" x14ac:dyDescent="0.3">
      <c r="A27" t="s">
        <v>36</v>
      </c>
      <c r="B27" t="str">
        <f>VLOOKUP(A27,Primary_Data!A26:W1026,2,1)</f>
        <v>Mehul Tank</v>
      </c>
      <c r="C27" t="s">
        <v>2027</v>
      </c>
      <c r="D27" t="s">
        <v>2010</v>
      </c>
      <c r="E27" t="s">
        <v>2014</v>
      </c>
      <c r="F27" t="s">
        <v>2028</v>
      </c>
      <c r="G27" t="s">
        <v>2013</v>
      </c>
      <c r="H27" t="s">
        <v>2035</v>
      </c>
      <c r="I27">
        <v>3500</v>
      </c>
      <c r="J27">
        <v>82.85</v>
      </c>
    </row>
    <row r="28" spans="1:10" x14ac:dyDescent="0.3">
      <c r="A28" t="s">
        <v>37</v>
      </c>
      <c r="B28" t="str">
        <f>VLOOKUP(A28,Primary_Data!A27:W1027,2,1)</f>
        <v>Fateh Sampath</v>
      </c>
      <c r="C28" t="s">
        <v>2028</v>
      </c>
      <c r="D28" t="s">
        <v>2010</v>
      </c>
      <c r="E28" t="s">
        <v>2014</v>
      </c>
      <c r="F28" t="s">
        <v>2026</v>
      </c>
      <c r="G28" t="s">
        <v>2013</v>
      </c>
      <c r="H28" t="s">
        <v>2035</v>
      </c>
      <c r="I28">
        <v>3500</v>
      </c>
      <c r="J28">
        <v>82.85</v>
      </c>
    </row>
    <row r="29" spans="1:10" x14ac:dyDescent="0.3">
      <c r="A29" t="s">
        <v>38</v>
      </c>
      <c r="B29" t="str">
        <f>VLOOKUP(A29,Primary_Data!A28:W1028,2,1)</f>
        <v>Zaina Chander</v>
      </c>
      <c r="C29" t="s">
        <v>2026</v>
      </c>
      <c r="D29" t="s">
        <v>2008</v>
      </c>
      <c r="E29" t="s">
        <v>2016</v>
      </c>
      <c r="F29" t="s">
        <v>2028</v>
      </c>
      <c r="G29" t="s">
        <v>2013</v>
      </c>
      <c r="H29" t="s">
        <v>2034</v>
      </c>
      <c r="I29">
        <v>5500</v>
      </c>
      <c r="J29">
        <v>78.180000000000007</v>
      </c>
    </row>
    <row r="30" spans="1:10" x14ac:dyDescent="0.3">
      <c r="A30" t="s">
        <v>39</v>
      </c>
      <c r="B30" t="str">
        <f>VLOOKUP(A30,Primary_Data!A29:W1029,2,1)</f>
        <v>Neelofar Karan</v>
      </c>
      <c r="C30" t="s">
        <v>2027</v>
      </c>
      <c r="D30" t="s">
        <v>2010</v>
      </c>
      <c r="E30" t="s">
        <v>2015</v>
      </c>
      <c r="F30" t="s">
        <v>2047</v>
      </c>
      <c r="G30" t="s">
        <v>2013</v>
      </c>
      <c r="H30" t="s">
        <v>2034</v>
      </c>
      <c r="I30">
        <v>3500</v>
      </c>
      <c r="J30">
        <v>82.85</v>
      </c>
    </row>
    <row r="31" spans="1:10" x14ac:dyDescent="0.3">
      <c r="A31" t="s">
        <v>40</v>
      </c>
      <c r="B31" t="str">
        <f>VLOOKUP(A31,Primary_Data!A30:W1030,2,1)</f>
        <v>Indrajit Karpe</v>
      </c>
      <c r="C31" t="s">
        <v>2025</v>
      </c>
      <c r="D31" t="s">
        <v>2009</v>
      </c>
      <c r="E31" t="s">
        <v>2032</v>
      </c>
      <c r="F31" t="s">
        <v>2025</v>
      </c>
      <c r="G31" t="s">
        <v>2012</v>
      </c>
      <c r="H31" t="s">
        <v>2035</v>
      </c>
      <c r="I31">
        <v>1800</v>
      </c>
      <c r="J31">
        <v>66.66</v>
      </c>
    </row>
    <row r="32" spans="1:10" x14ac:dyDescent="0.3">
      <c r="A32" t="s">
        <v>41</v>
      </c>
      <c r="B32" t="str">
        <f>VLOOKUP(A32,Primary_Data!A31:W1031,2,1)</f>
        <v>Mohanlal Seth</v>
      </c>
      <c r="C32" t="s">
        <v>2029</v>
      </c>
      <c r="D32" t="s">
        <v>2010</v>
      </c>
      <c r="E32" t="s">
        <v>2016</v>
      </c>
      <c r="F32" t="s">
        <v>2028</v>
      </c>
      <c r="G32" t="s">
        <v>2013</v>
      </c>
      <c r="H32" t="s">
        <v>2035</v>
      </c>
      <c r="I32">
        <v>3500</v>
      </c>
      <c r="J32">
        <v>82.85</v>
      </c>
    </row>
    <row r="33" spans="1:10" x14ac:dyDescent="0.3">
      <c r="A33" t="s">
        <v>42</v>
      </c>
      <c r="B33" t="str">
        <f>VLOOKUP(A33,Primary_Data!A32:W1032,2,1)</f>
        <v>Baiju Sangha</v>
      </c>
      <c r="C33" t="s">
        <v>2028</v>
      </c>
      <c r="D33" t="s">
        <v>2009</v>
      </c>
      <c r="E33" t="s">
        <v>2014</v>
      </c>
      <c r="F33" t="s">
        <v>2027</v>
      </c>
      <c r="G33" t="s">
        <v>2013</v>
      </c>
      <c r="H33" t="s">
        <v>2034</v>
      </c>
      <c r="I33">
        <v>1800</v>
      </c>
      <c r="J33">
        <v>83.33</v>
      </c>
    </row>
    <row r="34" spans="1:10" x14ac:dyDescent="0.3">
      <c r="A34" t="s">
        <v>43</v>
      </c>
      <c r="B34" t="str">
        <f>VLOOKUP(A34,Primary_Data!A33:W1033,2,1)</f>
        <v>Vritika Thaman</v>
      </c>
      <c r="C34" t="s">
        <v>2025</v>
      </c>
      <c r="D34" t="s">
        <v>2009</v>
      </c>
      <c r="E34" t="s">
        <v>2014</v>
      </c>
      <c r="F34" t="s">
        <v>2047</v>
      </c>
      <c r="G34" t="s">
        <v>2013</v>
      </c>
      <c r="H34" t="s">
        <v>2035</v>
      </c>
      <c r="I34">
        <v>1800</v>
      </c>
      <c r="J34">
        <v>83.33</v>
      </c>
    </row>
    <row r="35" spans="1:10" x14ac:dyDescent="0.3">
      <c r="A35" t="s">
        <v>44</v>
      </c>
      <c r="B35" t="str">
        <f>VLOOKUP(A35,Primary_Data!A34:W1034,2,1)</f>
        <v>Ivan Rao</v>
      </c>
      <c r="C35" t="s">
        <v>2027</v>
      </c>
      <c r="D35" t="s">
        <v>2011</v>
      </c>
      <c r="E35" t="s">
        <v>2032</v>
      </c>
      <c r="F35" t="s">
        <v>2027</v>
      </c>
      <c r="G35" t="s">
        <v>2012</v>
      </c>
      <c r="H35" t="s">
        <v>2035</v>
      </c>
      <c r="I35">
        <v>700</v>
      </c>
      <c r="J35">
        <v>71.42</v>
      </c>
    </row>
    <row r="36" spans="1:10" x14ac:dyDescent="0.3">
      <c r="A36" t="s">
        <v>45</v>
      </c>
      <c r="B36" t="str">
        <f>VLOOKUP(A36,Primary_Data!A35:W1035,2,1)</f>
        <v>Anaya Bera</v>
      </c>
      <c r="C36" t="s">
        <v>2025</v>
      </c>
      <c r="D36" t="s">
        <v>2010</v>
      </c>
      <c r="E36" t="s">
        <v>2014</v>
      </c>
      <c r="F36" t="s">
        <v>2027</v>
      </c>
      <c r="G36" t="s">
        <v>2013</v>
      </c>
      <c r="H36" t="s">
        <v>2035</v>
      </c>
      <c r="I36">
        <v>3500</v>
      </c>
      <c r="J36">
        <v>82.85</v>
      </c>
    </row>
    <row r="37" spans="1:10" x14ac:dyDescent="0.3">
      <c r="A37" t="s">
        <v>46</v>
      </c>
      <c r="B37" t="str">
        <f>VLOOKUP(A37,Primary_Data!A36:W1036,2,1)</f>
        <v>Amani Gara</v>
      </c>
      <c r="C37" t="s">
        <v>2027</v>
      </c>
      <c r="D37" t="s">
        <v>2009</v>
      </c>
      <c r="E37" t="s">
        <v>2032</v>
      </c>
      <c r="F37" t="s">
        <v>2026</v>
      </c>
      <c r="G37" t="s">
        <v>2012</v>
      </c>
      <c r="H37" t="s">
        <v>2034</v>
      </c>
      <c r="I37">
        <v>1800</v>
      </c>
      <c r="J37">
        <v>66.66</v>
      </c>
    </row>
    <row r="38" spans="1:10" x14ac:dyDescent="0.3">
      <c r="A38" t="s">
        <v>47</v>
      </c>
      <c r="B38" t="str">
        <f>VLOOKUP(A38,Primary_Data!A37:W1037,2,1)</f>
        <v>Shayak Sridhar</v>
      </c>
      <c r="C38" t="s">
        <v>2029</v>
      </c>
      <c r="D38" t="s">
        <v>2008</v>
      </c>
      <c r="E38" t="s">
        <v>2014</v>
      </c>
      <c r="F38" t="s">
        <v>2047</v>
      </c>
      <c r="G38" t="s">
        <v>2013</v>
      </c>
      <c r="H38" t="s">
        <v>2035</v>
      </c>
      <c r="I38">
        <v>5500</v>
      </c>
      <c r="J38">
        <v>78.180000000000007</v>
      </c>
    </row>
    <row r="39" spans="1:10" x14ac:dyDescent="0.3">
      <c r="A39" t="s">
        <v>48</v>
      </c>
      <c r="B39" t="str">
        <f>VLOOKUP(A39,Primary_Data!A38:W1038,2,1)</f>
        <v>Manikya Jain</v>
      </c>
      <c r="C39" t="s">
        <v>2027</v>
      </c>
      <c r="D39" t="s">
        <v>2010</v>
      </c>
      <c r="E39" t="s">
        <v>2032</v>
      </c>
      <c r="F39" t="s">
        <v>2047</v>
      </c>
      <c r="G39" t="s">
        <v>2012</v>
      </c>
      <c r="H39" t="s">
        <v>2034</v>
      </c>
      <c r="I39">
        <v>3500</v>
      </c>
      <c r="J39">
        <v>65.709999999999994</v>
      </c>
    </row>
    <row r="40" spans="1:10" x14ac:dyDescent="0.3">
      <c r="A40" t="s">
        <v>49</v>
      </c>
      <c r="B40" t="str">
        <f>VLOOKUP(A40,Primary_Data!A39:W1039,2,1)</f>
        <v>Fateh Dara</v>
      </c>
      <c r="C40" t="s">
        <v>2028</v>
      </c>
      <c r="D40" t="s">
        <v>2011</v>
      </c>
      <c r="E40" t="s">
        <v>2032</v>
      </c>
      <c r="F40" t="s">
        <v>2025</v>
      </c>
      <c r="G40" t="s">
        <v>2012</v>
      </c>
      <c r="H40" t="s">
        <v>2035</v>
      </c>
      <c r="I40">
        <v>700</v>
      </c>
      <c r="J40">
        <v>71.42</v>
      </c>
    </row>
    <row r="41" spans="1:10" x14ac:dyDescent="0.3">
      <c r="A41" t="s">
        <v>50</v>
      </c>
      <c r="B41" t="str">
        <f>VLOOKUP(A41,Primary_Data!A40:W1040,2,1)</f>
        <v>Sana Anne</v>
      </c>
      <c r="C41" t="s">
        <v>2028</v>
      </c>
      <c r="D41" t="s">
        <v>2009</v>
      </c>
      <c r="E41" t="s">
        <v>2032</v>
      </c>
      <c r="F41" t="s">
        <v>2027</v>
      </c>
      <c r="G41" t="s">
        <v>2012</v>
      </c>
      <c r="H41" t="s">
        <v>2035</v>
      </c>
      <c r="I41">
        <v>1800</v>
      </c>
      <c r="J41">
        <v>66.66</v>
      </c>
    </row>
    <row r="42" spans="1:10" x14ac:dyDescent="0.3">
      <c r="A42" t="s">
        <v>51</v>
      </c>
      <c r="B42" t="str">
        <f>VLOOKUP(A42,Primary_Data!A41:W1041,2,1)</f>
        <v>Yasmin Dhaliwal</v>
      </c>
      <c r="C42" t="s">
        <v>2029</v>
      </c>
      <c r="D42" t="s">
        <v>2009</v>
      </c>
      <c r="E42" t="s">
        <v>2032</v>
      </c>
      <c r="F42" t="s">
        <v>2028</v>
      </c>
      <c r="G42" t="s">
        <v>2012</v>
      </c>
      <c r="H42" t="s">
        <v>2035</v>
      </c>
      <c r="I42">
        <v>1800</v>
      </c>
      <c r="J42">
        <v>66.66</v>
      </c>
    </row>
    <row r="43" spans="1:10" x14ac:dyDescent="0.3">
      <c r="A43" t="s">
        <v>52</v>
      </c>
      <c r="B43" t="str">
        <f>VLOOKUP(A43,Primary_Data!A42:W1042,2,1)</f>
        <v>Ryan Kanda</v>
      </c>
      <c r="C43" t="s">
        <v>2025</v>
      </c>
      <c r="D43" t="s">
        <v>2008</v>
      </c>
      <c r="E43" t="s">
        <v>2014</v>
      </c>
      <c r="F43" t="s">
        <v>2027</v>
      </c>
      <c r="G43" t="s">
        <v>2013</v>
      </c>
      <c r="H43" t="s">
        <v>2034</v>
      </c>
      <c r="I43">
        <v>5500</v>
      </c>
      <c r="J43">
        <v>78.180000000000007</v>
      </c>
    </row>
    <row r="44" spans="1:10" x14ac:dyDescent="0.3">
      <c r="A44" t="s">
        <v>53</v>
      </c>
      <c r="B44" t="str">
        <f>VLOOKUP(A44,Primary_Data!A43:W1043,2,1)</f>
        <v>Neysa Kota</v>
      </c>
      <c r="C44" t="s">
        <v>2026</v>
      </c>
      <c r="D44" t="s">
        <v>2008</v>
      </c>
      <c r="E44" t="s">
        <v>2032</v>
      </c>
      <c r="F44" t="s">
        <v>2027</v>
      </c>
      <c r="G44" t="s">
        <v>2012</v>
      </c>
      <c r="H44" t="s">
        <v>2035</v>
      </c>
      <c r="I44">
        <v>5500</v>
      </c>
      <c r="J44">
        <v>56.36</v>
      </c>
    </row>
    <row r="45" spans="1:10" x14ac:dyDescent="0.3">
      <c r="A45" t="s">
        <v>54</v>
      </c>
      <c r="B45" t="str">
        <f>VLOOKUP(A45,Primary_Data!A44:W1044,2,1)</f>
        <v>Shanaya Gade</v>
      </c>
      <c r="C45" t="s">
        <v>2025</v>
      </c>
      <c r="D45" t="s">
        <v>2010</v>
      </c>
      <c r="E45" t="s">
        <v>2032</v>
      </c>
      <c r="F45" t="s">
        <v>2026</v>
      </c>
      <c r="G45" t="s">
        <v>2012</v>
      </c>
      <c r="H45" t="s">
        <v>2035</v>
      </c>
      <c r="I45">
        <v>3500</v>
      </c>
      <c r="J45">
        <v>65.709999999999994</v>
      </c>
    </row>
    <row r="46" spans="1:10" x14ac:dyDescent="0.3">
      <c r="A46" t="s">
        <v>55</v>
      </c>
      <c r="B46" t="str">
        <f>VLOOKUP(A46,Primary_Data!A45:W1045,2,1)</f>
        <v>Suhana Talwar</v>
      </c>
      <c r="C46" t="s">
        <v>2025</v>
      </c>
      <c r="D46" t="s">
        <v>2011</v>
      </c>
      <c r="E46" t="s">
        <v>2014</v>
      </c>
      <c r="F46" t="s">
        <v>2028</v>
      </c>
      <c r="G46" t="s">
        <v>2013</v>
      </c>
      <c r="H46" t="s">
        <v>2034</v>
      </c>
      <c r="I46">
        <v>700</v>
      </c>
      <c r="J46">
        <v>85.71</v>
      </c>
    </row>
    <row r="47" spans="1:10" x14ac:dyDescent="0.3">
      <c r="A47" t="s">
        <v>56</v>
      </c>
      <c r="B47" t="str">
        <f>VLOOKUP(A47,Primary_Data!A46:W1046,2,1)</f>
        <v>Keya Gola</v>
      </c>
      <c r="C47" t="s">
        <v>2027</v>
      </c>
      <c r="D47" t="s">
        <v>2010</v>
      </c>
      <c r="E47" t="s">
        <v>2015</v>
      </c>
      <c r="F47" t="s">
        <v>2027</v>
      </c>
      <c r="G47" t="s">
        <v>2013</v>
      </c>
      <c r="H47" t="s">
        <v>2035</v>
      </c>
      <c r="I47">
        <v>3500</v>
      </c>
      <c r="J47">
        <v>82.85</v>
      </c>
    </row>
    <row r="48" spans="1:10" x14ac:dyDescent="0.3">
      <c r="A48" t="s">
        <v>57</v>
      </c>
      <c r="B48" t="str">
        <f>VLOOKUP(A48,Primary_Data!A47:W1047,2,1)</f>
        <v>Himmat Bhatia</v>
      </c>
      <c r="C48" t="s">
        <v>2026</v>
      </c>
      <c r="D48" t="s">
        <v>2010</v>
      </c>
      <c r="E48" t="s">
        <v>2032</v>
      </c>
      <c r="F48" t="s">
        <v>2026</v>
      </c>
      <c r="G48" t="s">
        <v>2012</v>
      </c>
      <c r="H48" t="s">
        <v>2034</v>
      </c>
      <c r="I48">
        <v>3500</v>
      </c>
      <c r="J48">
        <v>65.709999999999994</v>
      </c>
    </row>
    <row r="49" spans="1:10" x14ac:dyDescent="0.3">
      <c r="A49" t="s">
        <v>58</v>
      </c>
      <c r="B49" t="str">
        <f>VLOOKUP(A49,Primary_Data!A48:W1048,2,1)</f>
        <v>Indranil Tella</v>
      </c>
      <c r="C49" t="s">
        <v>2028</v>
      </c>
      <c r="D49" t="s">
        <v>2010</v>
      </c>
      <c r="E49" t="s">
        <v>2015</v>
      </c>
      <c r="F49" t="s">
        <v>2047</v>
      </c>
      <c r="G49" t="s">
        <v>2013</v>
      </c>
      <c r="H49" t="s">
        <v>2035</v>
      </c>
      <c r="I49">
        <v>3500</v>
      </c>
      <c r="J49">
        <v>82.85</v>
      </c>
    </row>
    <row r="50" spans="1:10" x14ac:dyDescent="0.3">
      <c r="A50" t="s">
        <v>59</v>
      </c>
      <c r="B50" t="str">
        <f>VLOOKUP(A50,Primary_Data!A49:W1049,2,1)</f>
        <v>Nirvaan Trivedi</v>
      </c>
      <c r="C50" t="s">
        <v>2027</v>
      </c>
      <c r="D50" t="s">
        <v>2011</v>
      </c>
      <c r="E50" t="s">
        <v>2015</v>
      </c>
      <c r="F50" t="s">
        <v>2047</v>
      </c>
      <c r="G50" t="s">
        <v>2013</v>
      </c>
      <c r="H50" t="s">
        <v>2034</v>
      </c>
      <c r="I50">
        <v>700</v>
      </c>
      <c r="J50">
        <v>85.71</v>
      </c>
    </row>
    <row r="51" spans="1:10" x14ac:dyDescent="0.3">
      <c r="A51" t="s">
        <v>60</v>
      </c>
      <c r="B51" t="str">
        <f>VLOOKUP(A51,Primary_Data!A50:W1050,2,1)</f>
        <v>Zaina Kanda</v>
      </c>
      <c r="C51" t="s">
        <v>2026</v>
      </c>
      <c r="D51" t="s">
        <v>2010</v>
      </c>
      <c r="E51" t="s">
        <v>2014</v>
      </c>
      <c r="F51" t="s">
        <v>2047</v>
      </c>
      <c r="G51" t="s">
        <v>2013</v>
      </c>
      <c r="H51" t="s">
        <v>2034</v>
      </c>
      <c r="I51">
        <v>3500</v>
      </c>
      <c r="J51">
        <v>82.85</v>
      </c>
    </row>
    <row r="52" spans="1:10" x14ac:dyDescent="0.3">
      <c r="A52" t="s">
        <v>61</v>
      </c>
      <c r="B52" t="str">
        <f>VLOOKUP(A52,Primary_Data!A51:W1051,2,1)</f>
        <v>Seher Sharaf</v>
      </c>
      <c r="C52" t="s">
        <v>2028</v>
      </c>
      <c r="D52" t="s">
        <v>2010</v>
      </c>
      <c r="E52" t="s">
        <v>2014</v>
      </c>
      <c r="F52" t="s">
        <v>2028</v>
      </c>
      <c r="G52" t="s">
        <v>2013</v>
      </c>
      <c r="H52" t="s">
        <v>2035</v>
      </c>
      <c r="I52">
        <v>3500</v>
      </c>
      <c r="J52">
        <v>82.85</v>
      </c>
    </row>
    <row r="53" spans="1:10" x14ac:dyDescent="0.3">
      <c r="A53" t="s">
        <v>62</v>
      </c>
      <c r="B53" t="str">
        <f>VLOOKUP(A53,Primary_Data!A52:W1052,2,1)</f>
        <v>Damini Chana</v>
      </c>
      <c r="C53" t="s">
        <v>2025</v>
      </c>
      <c r="D53" t="s">
        <v>2011</v>
      </c>
      <c r="E53" t="s">
        <v>2015</v>
      </c>
      <c r="F53" t="s">
        <v>2028</v>
      </c>
      <c r="G53" t="s">
        <v>2013</v>
      </c>
      <c r="H53" t="s">
        <v>2035</v>
      </c>
      <c r="I53">
        <v>700</v>
      </c>
      <c r="J53">
        <v>85.71</v>
      </c>
    </row>
    <row r="54" spans="1:10" x14ac:dyDescent="0.3">
      <c r="A54" t="s">
        <v>63</v>
      </c>
      <c r="B54" t="str">
        <f>VLOOKUP(A54,Primary_Data!A53:W1053,2,1)</f>
        <v>Shayak Gour</v>
      </c>
      <c r="C54" t="s">
        <v>2029</v>
      </c>
      <c r="D54" t="s">
        <v>2011</v>
      </c>
      <c r="E54" t="s">
        <v>2015</v>
      </c>
      <c r="F54" t="s">
        <v>2026</v>
      </c>
      <c r="G54" t="s">
        <v>2013</v>
      </c>
      <c r="H54" t="s">
        <v>2035</v>
      </c>
      <c r="I54">
        <v>700</v>
      </c>
      <c r="J54">
        <v>85.71</v>
      </c>
    </row>
    <row r="55" spans="1:10" x14ac:dyDescent="0.3">
      <c r="A55" t="s">
        <v>64</v>
      </c>
      <c r="B55" t="str">
        <f>VLOOKUP(A55,Primary_Data!A54:W1054,2,1)</f>
        <v>Inaaya  Rout</v>
      </c>
      <c r="C55" t="s">
        <v>2027</v>
      </c>
      <c r="D55" t="s">
        <v>2010</v>
      </c>
      <c r="E55" t="s">
        <v>2032</v>
      </c>
      <c r="F55" t="s">
        <v>2047</v>
      </c>
      <c r="G55" t="s">
        <v>2012</v>
      </c>
      <c r="H55" t="s">
        <v>2034</v>
      </c>
      <c r="I55">
        <v>3500</v>
      </c>
      <c r="J55">
        <v>65.709999999999994</v>
      </c>
    </row>
    <row r="56" spans="1:10" x14ac:dyDescent="0.3">
      <c r="A56" t="s">
        <v>65</v>
      </c>
      <c r="B56" t="str">
        <f>VLOOKUP(A56,Primary_Data!A55:W1055,2,1)</f>
        <v>Amira Srivastava</v>
      </c>
      <c r="C56" t="s">
        <v>2027</v>
      </c>
      <c r="D56" t="s">
        <v>2008</v>
      </c>
      <c r="E56" t="s">
        <v>2016</v>
      </c>
      <c r="F56" t="s">
        <v>2026</v>
      </c>
      <c r="G56" t="s">
        <v>2013</v>
      </c>
      <c r="H56" t="s">
        <v>2034</v>
      </c>
      <c r="I56">
        <v>5500</v>
      </c>
      <c r="J56">
        <v>78.180000000000007</v>
      </c>
    </row>
    <row r="57" spans="1:10" x14ac:dyDescent="0.3">
      <c r="A57" t="s">
        <v>66</v>
      </c>
      <c r="B57" t="str">
        <f>VLOOKUP(A57,Primary_Data!A56:W1056,2,1)</f>
        <v>Tanya Bumb</v>
      </c>
      <c r="C57" t="s">
        <v>2029</v>
      </c>
      <c r="D57" t="s">
        <v>2008</v>
      </c>
      <c r="E57" t="s">
        <v>2015</v>
      </c>
      <c r="F57" t="s">
        <v>2047</v>
      </c>
      <c r="G57" t="s">
        <v>2013</v>
      </c>
      <c r="H57" t="s">
        <v>2034</v>
      </c>
      <c r="I57">
        <v>5500</v>
      </c>
      <c r="J57">
        <v>78.180000000000007</v>
      </c>
    </row>
    <row r="58" spans="1:10" x14ac:dyDescent="0.3">
      <c r="A58" t="s">
        <v>67</v>
      </c>
      <c r="B58" t="str">
        <f>VLOOKUP(A58,Primary_Data!A57:W1057,2,1)</f>
        <v>Raunak Dar</v>
      </c>
      <c r="C58" t="s">
        <v>2028</v>
      </c>
      <c r="D58" t="s">
        <v>2011</v>
      </c>
      <c r="E58" t="s">
        <v>2014</v>
      </c>
      <c r="F58" t="s">
        <v>2026</v>
      </c>
      <c r="G58" t="s">
        <v>2013</v>
      </c>
      <c r="H58" t="s">
        <v>2035</v>
      </c>
      <c r="I58">
        <v>700</v>
      </c>
      <c r="J58">
        <v>85.71</v>
      </c>
    </row>
    <row r="59" spans="1:10" x14ac:dyDescent="0.3">
      <c r="A59" t="s">
        <v>68</v>
      </c>
      <c r="B59" t="str">
        <f>VLOOKUP(A59,Primary_Data!A58:W1058,2,1)</f>
        <v>Manikya Agrawal</v>
      </c>
      <c r="C59" t="s">
        <v>2026</v>
      </c>
      <c r="D59" t="s">
        <v>2010</v>
      </c>
      <c r="E59" t="s">
        <v>2032</v>
      </c>
      <c r="F59" t="s">
        <v>2047</v>
      </c>
      <c r="G59" t="s">
        <v>2012</v>
      </c>
      <c r="H59" t="s">
        <v>2034</v>
      </c>
      <c r="I59">
        <v>3500</v>
      </c>
      <c r="J59">
        <v>65.709999999999994</v>
      </c>
    </row>
    <row r="60" spans="1:10" x14ac:dyDescent="0.3">
      <c r="A60" t="s">
        <v>69</v>
      </c>
      <c r="B60" t="str">
        <f>VLOOKUP(A60,Primary_Data!A59:W1059,2,1)</f>
        <v>Rohan Bhatti</v>
      </c>
      <c r="C60" t="s">
        <v>2025</v>
      </c>
      <c r="D60" t="s">
        <v>2010</v>
      </c>
      <c r="E60" t="s">
        <v>2017</v>
      </c>
      <c r="F60" t="s">
        <v>2028</v>
      </c>
      <c r="G60" t="s">
        <v>2013</v>
      </c>
      <c r="H60" t="s">
        <v>2034</v>
      </c>
      <c r="I60">
        <v>3500</v>
      </c>
      <c r="J60">
        <v>82.85</v>
      </c>
    </row>
    <row r="61" spans="1:10" x14ac:dyDescent="0.3">
      <c r="A61" t="s">
        <v>70</v>
      </c>
      <c r="B61" t="str">
        <f>VLOOKUP(A61,Primary_Data!A60:W1060,2,1)</f>
        <v>Tara Dube</v>
      </c>
      <c r="C61" t="s">
        <v>2029</v>
      </c>
      <c r="D61" t="s">
        <v>2010</v>
      </c>
      <c r="E61" t="s">
        <v>2015</v>
      </c>
      <c r="F61" t="s">
        <v>2047</v>
      </c>
      <c r="G61" t="s">
        <v>2013</v>
      </c>
      <c r="H61" t="s">
        <v>2035</v>
      </c>
      <c r="I61">
        <v>3500</v>
      </c>
      <c r="J61">
        <v>82.85</v>
      </c>
    </row>
    <row r="62" spans="1:10" x14ac:dyDescent="0.3">
      <c r="A62" t="s">
        <v>71</v>
      </c>
      <c r="B62" t="str">
        <f>VLOOKUP(A62,Primary_Data!A61:W1061,2,1)</f>
        <v>Mohanlal Sahota</v>
      </c>
      <c r="C62" t="s">
        <v>2028</v>
      </c>
      <c r="D62" t="s">
        <v>2008</v>
      </c>
      <c r="E62" t="s">
        <v>2032</v>
      </c>
      <c r="F62" t="s">
        <v>2047</v>
      </c>
      <c r="G62" t="s">
        <v>2012</v>
      </c>
      <c r="H62" t="s">
        <v>2035</v>
      </c>
      <c r="I62">
        <v>5500</v>
      </c>
      <c r="J62">
        <v>56.36</v>
      </c>
    </row>
    <row r="63" spans="1:10" x14ac:dyDescent="0.3">
      <c r="A63" t="s">
        <v>72</v>
      </c>
      <c r="B63" t="str">
        <f>VLOOKUP(A63,Primary_Data!A62:W1062,2,1)</f>
        <v>Tara Sen</v>
      </c>
      <c r="C63" t="s">
        <v>2025</v>
      </c>
      <c r="D63" t="s">
        <v>2008</v>
      </c>
      <c r="E63" t="s">
        <v>2015</v>
      </c>
      <c r="F63" t="s">
        <v>2027</v>
      </c>
      <c r="G63" t="s">
        <v>2013</v>
      </c>
      <c r="H63" t="s">
        <v>2034</v>
      </c>
      <c r="I63">
        <v>5500</v>
      </c>
      <c r="J63">
        <v>78.180000000000007</v>
      </c>
    </row>
    <row r="64" spans="1:10" x14ac:dyDescent="0.3">
      <c r="A64" t="s">
        <v>73</v>
      </c>
      <c r="B64" t="str">
        <f>VLOOKUP(A64,Primary_Data!A63:W1063,2,1)</f>
        <v>Riya Ramachandran</v>
      </c>
      <c r="C64" t="s">
        <v>2026</v>
      </c>
      <c r="D64" t="s">
        <v>2008</v>
      </c>
      <c r="E64" t="s">
        <v>2032</v>
      </c>
      <c r="F64" t="s">
        <v>2025</v>
      </c>
      <c r="G64" t="s">
        <v>2012</v>
      </c>
      <c r="H64" t="s">
        <v>2034</v>
      </c>
      <c r="I64">
        <v>5500</v>
      </c>
      <c r="J64">
        <v>56.36</v>
      </c>
    </row>
    <row r="65" spans="1:10" x14ac:dyDescent="0.3">
      <c r="A65" t="s">
        <v>74</v>
      </c>
      <c r="B65" t="str">
        <f>VLOOKUP(A65,Primary_Data!A64:W1064,2,1)</f>
        <v>Kaira Dyal</v>
      </c>
      <c r="C65" t="s">
        <v>2028</v>
      </c>
      <c r="D65" t="s">
        <v>2010</v>
      </c>
      <c r="E65" t="s">
        <v>2016</v>
      </c>
      <c r="F65" t="s">
        <v>2025</v>
      </c>
      <c r="G65" t="s">
        <v>2013</v>
      </c>
      <c r="H65" t="s">
        <v>2035</v>
      </c>
      <c r="I65">
        <v>3500</v>
      </c>
      <c r="J65">
        <v>82.85</v>
      </c>
    </row>
    <row r="66" spans="1:10" x14ac:dyDescent="0.3">
      <c r="A66" t="s">
        <v>75</v>
      </c>
      <c r="B66" t="str">
        <f>VLOOKUP(A66,Primary_Data!A65:W1065,2,1)</f>
        <v>Ela Keer</v>
      </c>
      <c r="C66" t="s">
        <v>2025</v>
      </c>
      <c r="D66" t="s">
        <v>2010</v>
      </c>
      <c r="E66" t="s">
        <v>2014</v>
      </c>
      <c r="F66" t="s">
        <v>2028</v>
      </c>
      <c r="G66" t="s">
        <v>2013</v>
      </c>
      <c r="H66" t="s">
        <v>2034</v>
      </c>
      <c r="I66">
        <v>3500</v>
      </c>
      <c r="J66">
        <v>82.85</v>
      </c>
    </row>
    <row r="67" spans="1:10" x14ac:dyDescent="0.3">
      <c r="A67" t="s">
        <v>76</v>
      </c>
      <c r="B67" t="str">
        <f>VLOOKUP(A67,Primary_Data!A66:W1066,2,1)</f>
        <v>Charvi Goda</v>
      </c>
      <c r="C67" t="s">
        <v>2025</v>
      </c>
      <c r="D67" t="s">
        <v>2009</v>
      </c>
      <c r="E67" t="s">
        <v>2016</v>
      </c>
      <c r="F67" t="s">
        <v>2027</v>
      </c>
      <c r="G67" t="s">
        <v>2013</v>
      </c>
      <c r="H67" t="s">
        <v>2035</v>
      </c>
      <c r="I67">
        <v>1800</v>
      </c>
      <c r="J67">
        <v>83.33</v>
      </c>
    </row>
    <row r="68" spans="1:10" x14ac:dyDescent="0.3">
      <c r="A68" t="s">
        <v>77</v>
      </c>
      <c r="B68" t="str">
        <f>VLOOKUP(A68,Primary_Data!A67:W1067,2,1)</f>
        <v>Tiya Ray</v>
      </c>
      <c r="C68" t="s">
        <v>2027</v>
      </c>
      <c r="D68" t="s">
        <v>2010</v>
      </c>
      <c r="E68" t="s">
        <v>2016</v>
      </c>
      <c r="F68" t="s">
        <v>2027</v>
      </c>
      <c r="G68" t="s">
        <v>2013</v>
      </c>
      <c r="H68" t="s">
        <v>2034</v>
      </c>
      <c r="I68">
        <v>3500</v>
      </c>
      <c r="J68">
        <v>82.85</v>
      </c>
    </row>
    <row r="69" spans="1:10" x14ac:dyDescent="0.3">
      <c r="A69" t="s">
        <v>78</v>
      </c>
      <c r="B69" t="str">
        <f>VLOOKUP(A69,Primary_Data!A68:W1068,2,1)</f>
        <v>Anvi Raja</v>
      </c>
      <c r="C69" t="s">
        <v>2028</v>
      </c>
      <c r="D69" t="s">
        <v>2009</v>
      </c>
      <c r="E69" t="s">
        <v>2032</v>
      </c>
      <c r="F69" t="s">
        <v>2028</v>
      </c>
      <c r="G69" t="s">
        <v>2012</v>
      </c>
      <c r="H69" t="s">
        <v>2035</v>
      </c>
      <c r="I69">
        <v>1800</v>
      </c>
      <c r="J69">
        <v>66.66</v>
      </c>
    </row>
    <row r="70" spans="1:10" x14ac:dyDescent="0.3">
      <c r="A70" t="s">
        <v>79</v>
      </c>
      <c r="B70" t="str">
        <f>VLOOKUP(A70,Primary_Data!A69:W1069,2,1)</f>
        <v>Hunar Srinivasan</v>
      </c>
      <c r="C70" t="s">
        <v>2026</v>
      </c>
      <c r="D70" t="s">
        <v>2011</v>
      </c>
      <c r="E70" t="s">
        <v>2017</v>
      </c>
      <c r="F70" t="s">
        <v>2047</v>
      </c>
      <c r="G70" t="s">
        <v>2013</v>
      </c>
      <c r="H70" t="s">
        <v>2035</v>
      </c>
      <c r="I70">
        <v>700</v>
      </c>
      <c r="J70">
        <v>85.71</v>
      </c>
    </row>
    <row r="71" spans="1:10" x14ac:dyDescent="0.3">
      <c r="A71" t="s">
        <v>80</v>
      </c>
      <c r="B71" t="str">
        <f>VLOOKUP(A71,Primary_Data!A70:W1070,2,1)</f>
        <v>Hrishita Goel</v>
      </c>
      <c r="C71" t="s">
        <v>2026</v>
      </c>
      <c r="D71" t="s">
        <v>2010</v>
      </c>
      <c r="E71" t="s">
        <v>2015</v>
      </c>
      <c r="F71" t="s">
        <v>2027</v>
      </c>
      <c r="G71" t="s">
        <v>2013</v>
      </c>
      <c r="H71" t="s">
        <v>2034</v>
      </c>
      <c r="I71">
        <v>3500</v>
      </c>
      <c r="J71">
        <v>82.85</v>
      </c>
    </row>
    <row r="72" spans="1:10" x14ac:dyDescent="0.3">
      <c r="A72" t="s">
        <v>81</v>
      </c>
      <c r="B72" t="str">
        <f>VLOOKUP(A72,Primary_Data!A71:W1071,2,1)</f>
        <v>Adah Garg</v>
      </c>
      <c r="C72" t="s">
        <v>2028</v>
      </c>
      <c r="D72" t="s">
        <v>2009</v>
      </c>
      <c r="E72" t="s">
        <v>2017</v>
      </c>
      <c r="F72" t="s">
        <v>2027</v>
      </c>
      <c r="G72" t="s">
        <v>2013</v>
      </c>
      <c r="H72" t="s">
        <v>2035</v>
      </c>
      <c r="I72">
        <v>1800</v>
      </c>
      <c r="J72">
        <v>83.33</v>
      </c>
    </row>
    <row r="73" spans="1:10" x14ac:dyDescent="0.3">
      <c r="A73" t="s">
        <v>82</v>
      </c>
      <c r="B73" t="str">
        <f>VLOOKUP(A73,Primary_Data!A72:W1072,2,1)</f>
        <v>Kavya Bali</v>
      </c>
      <c r="C73" t="s">
        <v>2026</v>
      </c>
      <c r="D73" t="s">
        <v>2009</v>
      </c>
      <c r="E73" t="s">
        <v>2032</v>
      </c>
      <c r="F73" t="s">
        <v>2047</v>
      </c>
      <c r="G73" t="s">
        <v>2012</v>
      </c>
      <c r="H73" t="s">
        <v>2035</v>
      </c>
      <c r="I73">
        <v>1800</v>
      </c>
      <c r="J73">
        <v>66.66</v>
      </c>
    </row>
    <row r="74" spans="1:10" x14ac:dyDescent="0.3">
      <c r="A74" t="s">
        <v>83</v>
      </c>
      <c r="B74" t="str">
        <f>VLOOKUP(A74,Primary_Data!A73:W1073,2,1)</f>
        <v>Anika Gour</v>
      </c>
      <c r="C74" t="s">
        <v>2026</v>
      </c>
      <c r="D74" t="s">
        <v>2010</v>
      </c>
      <c r="E74" t="s">
        <v>2017</v>
      </c>
      <c r="F74" t="s">
        <v>2025</v>
      </c>
      <c r="G74" t="s">
        <v>2013</v>
      </c>
      <c r="H74" t="s">
        <v>2035</v>
      </c>
      <c r="I74">
        <v>3500</v>
      </c>
      <c r="J74">
        <v>82.85</v>
      </c>
    </row>
    <row r="75" spans="1:10" x14ac:dyDescent="0.3">
      <c r="A75" t="s">
        <v>84</v>
      </c>
      <c r="B75" t="str">
        <f>VLOOKUP(A75,Primary_Data!A74:W1074,2,1)</f>
        <v>Sana Samra</v>
      </c>
      <c r="C75" t="s">
        <v>2025</v>
      </c>
      <c r="D75" t="s">
        <v>2009</v>
      </c>
      <c r="E75" t="s">
        <v>2017</v>
      </c>
      <c r="F75" t="s">
        <v>2025</v>
      </c>
      <c r="G75" t="s">
        <v>2013</v>
      </c>
      <c r="H75" t="s">
        <v>2035</v>
      </c>
      <c r="I75">
        <v>1800</v>
      </c>
      <c r="J75">
        <v>83.33</v>
      </c>
    </row>
    <row r="76" spans="1:10" x14ac:dyDescent="0.3">
      <c r="A76" t="s">
        <v>85</v>
      </c>
      <c r="B76" t="str">
        <f>VLOOKUP(A76,Primary_Data!A75:W1075,2,1)</f>
        <v>Purab Sahni</v>
      </c>
      <c r="C76" t="s">
        <v>2026</v>
      </c>
      <c r="D76" t="s">
        <v>2009</v>
      </c>
      <c r="E76" t="s">
        <v>2016</v>
      </c>
      <c r="F76" t="s">
        <v>2025</v>
      </c>
      <c r="G76" t="s">
        <v>2013</v>
      </c>
      <c r="H76" t="s">
        <v>2035</v>
      </c>
      <c r="I76">
        <v>1800</v>
      </c>
      <c r="J76">
        <v>83.33</v>
      </c>
    </row>
    <row r="77" spans="1:10" x14ac:dyDescent="0.3">
      <c r="A77" t="s">
        <v>86</v>
      </c>
      <c r="B77" t="str">
        <f>VLOOKUP(A77,Primary_Data!A76:W1076,2,1)</f>
        <v>Bhamini Balakrishnan</v>
      </c>
      <c r="C77" t="s">
        <v>2028</v>
      </c>
      <c r="D77" t="s">
        <v>2011</v>
      </c>
      <c r="E77" t="s">
        <v>2016</v>
      </c>
      <c r="F77" t="s">
        <v>2027</v>
      </c>
      <c r="G77" t="s">
        <v>2013</v>
      </c>
      <c r="H77" t="s">
        <v>2034</v>
      </c>
      <c r="I77">
        <v>700</v>
      </c>
      <c r="J77">
        <v>85.71</v>
      </c>
    </row>
    <row r="78" spans="1:10" x14ac:dyDescent="0.3">
      <c r="A78" t="s">
        <v>87</v>
      </c>
      <c r="B78" t="str">
        <f>VLOOKUP(A78,Primary_Data!A77:W1077,2,1)</f>
        <v>Stuvan Solanki</v>
      </c>
      <c r="C78" t="s">
        <v>2028</v>
      </c>
      <c r="D78" t="s">
        <v>2008</v>
      </c>
      <c r="E78" t="s">
        <v>2032</v>
      </c>
      <c r="F78" t="s">
        <v>2027</v>
      </c>
      <c r="G78" t="s">
        <v>2012</v>
      </c>
      <c r="H78" t="s">
        <v>2035</v>
      </c>
      <c r="I78">
        <v>5500</v>
      </c>
      <c r="J78">
        <v>56.36</v>
      </c>
    </row>
    <row r="79" spans="1:10" x14ac:dyDescent="0.3">
      <c r="A79" t="s">
        <v>88</v>
      </c>
      <c r="B79" t="str">
        <f>VLOOKUP(A79,Primary_Data!A78:W1078,2,1)</f>
        <v>Kismat Soman</v>
      </c>
      <c r="C79" t="s">
        <v>2029</v>
      </c>
      <c r="D79" t="s">
        <v>2010</v>
      </c>
      <c r="E79" t="s">
        <v>2015</v>
      </c>
      <c r="F79" t="s">
        <v>2047</v>
      </c>
      <c r="G79" t="s">
        <v>2013</v>
      </c>
      <c r="H79" t="s">
        <v>2035</v>
      </c>
      <c r="I79">
        <v>3500</v>
      </c>
      <c r="J79">
        <v>82.85</v>
      </c>
    </row>
    <row r="80" spans="1:10" x14ac:dyDescent="0.3">
      <c r="A80" t="s">
        <v>89</v>
      </c>
      <c r="B80" t="str">
        <f>VLOOKUP(A80,Primary_Data!A79:W1079,2,1)</f>
        <v>Renee Dutta</v>
      </c>
      <c r="C80" t="s">
        <v>2026</v>
      </c>
      <c r="D80" t="s">
        <v>2011</v>
      </c>
      <c r="E80" t="s">
        <v>2032</v>
      </c>
      <c r="F80" t="s">
        <v>2028</v>
      </c>
      <c r="G80" t="s">
        <v>2012</v>
      </c>
      <c r="H80" t="s">
        <v>2034</v>
      </c>
      <c r="I80">
        <v>700</v>
      </c>
      <c r="J80">
        <v>71.42</v>
      </c>
    </row>
    <row r="81" spans="1:10" x14ac:dyDescent="0.3">
      <c r="A81" t="s">
        <v>90</v>
      </c>
      <c r="B81" t="str">
        <f>VLOOKUP(A81,Primary_Data!A80:W1080,2,1)</f>
        <v>Saanvi Mangat</v>
      </c>
      <c r="C81" t="s">
        <v>2027</v>
      </c>
      <c r="D81" t="s">
        <v>2010</v>
      </c>
      <c r="E81" t="s">
        <v>2032</v>
      </c>
      <c r="F81" t="s">
        <v>2028</v>
      </c>
      <c r="G81" t="s">
        <v>2012</v>
      </c>
      <c r="H81" t="s">
        <v>2035</v>
      </c>
      <c r="I81">
        <v>3500</v>
      </c>
      <c r="J81">
        <v>65.709999999999994</v>
      </c>
    </row>
    <row r="82" spans="1:10" x14ac:dyDescent="0.3">
      <c r="A82" t="s">
        <v>91</v>
      </c>
      <c r="B82" t="str">
        <f>VLOOKUP(A82,Primary_Data!A81:W1081,2,1)</f>
        <v>Tarini Dhingra</v>
      </c>
      <c r="C82" t="s">
        <v>2029</v>
      </c>
      <c r="D82" t="s">
        <v>2011</v>
      </c>
      <c r="E82" t="s">
        <v>2032</v>
      </c>
      <c r="F82" t="s">
        <v>2025</v>
      </c>
      <c r="G82" t="s">
        <v>2012</v>
      </c>
      <c r="H82" t="s">
        <v>2035</v>
      </c>
      <c r="I82">
        <v>700</v>
      </c>
      <c r="J82">
        <v>71.42</v>
      </c>
    </row>
    <row r="83" spans="1:10" x14ac:dyDescent="0.3">
      <c r="A83" t="s">
        <v>92</v>
      </c>
      <c r="B83" t="str">
        <f>VLOOKUP(A83,Primary_Data!A82:W1082,2,1)</f>
        <v>Arhaan Jayaraman</v>
      </c>
      <c r="C83" t="s">
        <v>2029</v>
      </c>
      <c r="D83" t="s">
        <v>2011</v>
      </c>
      <c r="E83" t="s">
        <v>2014</v>
      </c>
      <c r="F83" t="s">
        <v>2047</v>
      </c>
      <c r="G83" t="s">
        <v>2013</v>
      </c>
      <c r="H83" t="s">
        <v>2035</v>
      </c>
      <c r="I83">
        <v>700</v>
      </c>
      <c r="J83">
        <v>85.71</v>
      </c>
    </row>
    <row r="84" spans="1:10" x14ac:dyDescent="0.3">
      <c r="A84" t="s">
        <v>93</v>
      </c>
      <c r="B84" t="str">
        <f>VLOOKUP(A84,Primary_Data!A83:W1083,2,1)</f>
        <v>Anaya Rastogi</v>
      </c>
      <c r="C84" t="s">
        <v>2029</v>
      </c>
      <c r="D84" t="s">
        <v>2010</v>
      </c>
      <c r="E84" t="s">
        <v>2032</v>
      </c>
      <c r="F84" t="s">
        <v>2027</v>
      </c>
      <c r="G84" t="s">
        <v>2012</v>
      </c>
      <c r="H84" t="s">
        <v>2034</v>
      </c>
      <c r="I84">
        <v>3500</v>
      </c>
      <c r="J84">
        <v>65.709999999999994</v>
      </c>
    </row>
    <row r="85" spans="1:10" x14ac:dyDescent="0.3">
      <c r="A85" t="s">
        <v>94</v>
      </c>
      <c r="B85" t="str">
        <f>VLOOKUP(A85,Primary_Data!A84:W1084,2,1)</f>
        <v>Anaya Sha</v>
      </c>
      <c r="C85" t="s">
        <v>2027</v>
      </c>
      <c r="D85" t="s">
        <v>2009</v>
      </c>
      <c r="E85" t="s">
        <v>2014</v>
      </c>
      <c r="F85" t="s">
        <v>2026</v>
      </c>
      <c r="G85" t="s">
        <v>2013</v>
      </c>
      <c r="H85" t="s">
        <v>2034</v>
      </c>
      <c r="I85">
        <v>1800</v>
      </c>
      <c r="J85">
        <v>83.33</v>
      </c>
    </row>
    <row r="86" spans="1:10" x14ac:dyDescent="0.3">
      <c r="A86" t="s">
        <v>95</v>
      </c>
      <c r="B86" t="str">
        <f>VLOOKUP(A86,Primary_Data!A85:W1085,2,1)</f>
        <v>Adira Keer</v>
      </c>
      <c r="C86" t="s">
        <v>2027</v>
      </c>
      <c r="D86" t="s">
        <v>2009</v>
      </c>
      <c r="E86" t="s">
        <v>2016</v>
      </c>
      <c r="F86" t="s">
        <v>2047</v>
      </c>
      <c r="G86" t="s">
        <v>2013</v>
      </c>
      <c r="H86" t="s">
        <v>2034</v>
      </c>
      <c r="I86">
        <v>1800</v>
      </c>
      <c r="J86">
        <v>83.33</v>
      </c>
    </row>
    <row r="87" spans="1:10" x14ac:dyDescent="0.3">
      <c r="A87" t="s">
        <v>96</v>
      </c>
      <c r="B87" t="str">
        <f>VLOOKUP(A87,Primary_Data!A86:W1086,2,1)</f>
        <v>Kanav Sundaram</v>
      </c>
      <c r="C87" t="s">
        <v>2025</v>
      </c>
      <c r="D87" t="s">
        <v>2008</v>
      </c>
      <c r="E87" t="s">
        <v>2032</v>
      </c>
      <c r="F87" t="s">
        <v>2026</v>
      </c>
      <c r="G87" t="s">
        <v>2012</v>
      </c>
      <c r="H87" t="s">
        <v>2034</v>
      </c>
      <c r="I87">
        <v>5500</v>
      </c>
      <c r="J87">
        <v>56.36</v>
      </c>
    </row>
    <row r="88" spans="1:10" x14ac:dyDescent="0.3">
      <c r="A88" t="s">
        <v>97</v>
      </c>
      <c r="B88" t="str">
        <f>VLOOKUP(A88,Primary_Data!A87:W1087,2,1)</f>
        <v>Yuvraj  D’Alia</v>
      </c>
      <c r="C88" t="s">
        <v>2025</v>
      </c>
      <c r="D88" t="s">
        <v>2009</v>
      </c>
      <c r="E88" t="s">
        <v>2017</v>
      </c>
      <c r="F88" t="s">
        <v>2028</v>
      </c>
      <c r="G88" t="s">
        <v>2013</v>
      </c>
      <c r="H88" t="s">
        <v>2034</v>
      </c>
      <c r="I88">
        <v>1800</v>
      </c>
      <c r="J88">
        <v>83.33</v>
      </c>
    </row>
    <row r="89" spans="1:10" x14ac:dyDescent="0.3">
      <c r="A89" t="s">
        <v>98</v>
      </c>
      <c r="B89" t="str">
        <f>VLOOKUP(A89,Primary_Data!A88:W1088,2,1)</f>
        <v>Anahita Iyengar</v>
      </c>
      <c r="C89" t="s">
        <v>2025</v>
      </c>
      <c r="D89" t="s">
        <v>2011</v>
      </c>
      <c r="E89" t="s">
        <v>2017</v>
      </c>
      <c r="F89" t="s">
        <v>2028</v>
      </c>
      <c r="G89" t="s">
        <v>2013</v>
      </c>
      <c r="H89" t="s">
        <v>2034</v>
      </c>
      <c r="I89">
        <v>700</v>
      </c>
      <c r="J89">
        <v>85.71</v>
      </c>
    </row>
    <row r="90" spans="1:10" x14ac:dyDescent="0.3">
      <c r="A90" t="s">
        <v>99</v>
      </c>
      <c r="B90" t="str">
        <f>VLOOKUP(A90,Primary_Data!A89:W1089,2,1)</f>
        <v>Rasha Mahajan</v>
      </c>
      <c r="C90" t="s">
        <v>2026</v>
      </c>
      <c r="D90" t="s">
        <v>2011</v>
      </c>
      <c r="E90" t="s">
        <v>2032</v>
      </c>
      <c r="F90" t="s">
        <v>2028</v>
      </c>
      <c r="G90" t="s">
        <v>2012</v>
      </c>
      <c r="H90" t="s">
        <v>2034</v>
      </c>
      <c r="I90">
        <v>700</v>
      </c>
      <c r="J90">
        <v>71.42</v>
      </c>
    </row>
    <row r="91" spans="1:10" x14ac:dyDescent="0.3">
      <c r="A91" t="s">
        <v>100</v>
      </c>
      <c r="B91" t="str">
        <f>VLOOKUP(A91,Primary_Data!A90:W1090,2,1)</f>
        <v>Aarna Anand</v>
      </c>
      <c r="C91" t="s">
        <v>2028</v>
      </c>
      <c r="D91" t="s">
        <v>2010</v>
      </c>
      <c r="E91" t="s">
        <v>2014</v>
      </c>
      <c r="F91" t="s">
        <v>2026</v>
      </c>
      <c r="G91" t="s">
        <v>2013</v>
      </c>
      <c r="H91" t="s">
        <v>2034</v>
      </c>
      <c r="I91">
        <v>3500</v>
      </c>
      <c r="J91">
        <v>82.85</v>
      </c>
    </row>
    <row r="92" spans="1:10" x14ac:dyDescent="0.3">
      <c r="A92" t="s">
        <v>101</v>
      </c>
      <c r="B92" t="str">
        <f>VLOOKUP(A92,Primary_Data!A91:W1091,2,1)</f>
        <v>Adah Thaker</v>
      </c>
      <c r="C92" t="s">
        <v>2028</v>
      </c>
      <c r="D92" t="s">
        <v>2008</v>
      </c>
      <c r="E92" t="s">
        <v>2016</v>
      </c>
      <c r="F92" t="s">
        <v>2047</v>
      </c>
      <c r="G92" t="s">
        <v>2013</v>
      </c>
      <c r="H92" t="s">
        <v>2034</v>
      </c>
      <c r="I92">
        <v>5500</v>
      </c>
      <c r="J92">
        <v>78.180000000000007</v>
      </c>
    </row>
    <row r="93" spans="1:10" x14ac:dyDescent="0.3">
      <c r="A93" t="s">
        <v>102</v>
      </c>
      <c r="B93" t="str">
        <f>VLOOKUP(A93,Primary_Data!A92:W1092,2,1)</f>
        <v>Navya Barman</v>
      </c>
      <c r="C93" t="s">
        <v>2029</v>
      </c>
      <c r="D93" t="s">
        <v>2010</v>
      </c>
      <c r="E93" t="s">
        <v>2015</v>
      </c>
      <c r="F93" t="s">
        <v>2025</v>
      </c>
      <c r="G93" t="s">
        <v>2013</v>
      </c>
      <c r="H93" t="s">
        <v>2034</v>
      </c>
      <c r="I93">
        <v>3500</v>
      </c>
      <c r="J93">
        <v>82.85</v>
      </c>
    </row>
    <row r="94" spans="1:10" x14ac:dyDescent="0.3">
      <c r="A94" t="s">
        <v>103</v>
      </c>
      <c r="B94" t="str">
        <f>VLOOKUP(A94,Primary_Data!A93:W1093,2,1)</f>
        <v>Akarsh Bhavsar</v>
      </c>
      <c r="C94" t="s">
        <v>2026</v>
      </c>
      <c r="D94" t="s">
        <v>2010</v>
      </c>
      <c r="E94" t="s">
        <v>2016</v>
      </c>
      <c r="F94" t="s">
        <v>2025</v>
      </c>
      <c r="G94" t="s">
        <v>2013</v>
      </c>
      <c r="H94" t="s">
        <v>2035</v>
      </c>
      <c r="I94">
        <v>3500</v>
      </c>
      <c r="J94">
        <v>82.85</v>
      </c>
    </row>
    <row r="95" spans="1:10" x14ac:dyDescent="0.3">
      <c r="A95" t="s">
        <v>104</v>
      </c>
      <c r="B95" t="str">
        <f>VLOOKUP(A95,Primary_Data!A94:W1094,2,1)</f>
        <v>Vivaan Dhawan</v>
      </c>
      <c r="C95" t="s">
        <v>2026</v>
      </c>
      <c r="D95" t="s">
        <v>2008</v>
      </c>
      <c r="E95" t="s">
        <v>2032</v>
      </c>
      <c r="F95" t="s">
        <v>2026</v>
      </c>
      <c r="G95" t="s">
        <v>2012</v>
      </c>
      <c r="H95" t="s">
        <v>2034</v>
      </c>
      <c r="I95">
        <v>5500</v>
      </c>
      <c r="J95">
        <v>56.36</v>
      </c>
    </row>
    <row r="96" spans="1:10" x14ac:dyDescent="0.3">
      <c r="A96" t="s">
        <v>105</v>
      </c>
      <c r="B96" t="str">
        <f>VLOOKUP(A96,Primary_Data!A95:W1095,2,1)</f>
        <v>Himmat Bajaj</v>
      </c>
      <c r="C96" t="s">
        <v>2028</v>
      </c>
      <c r="D96" t="s">
        <v>2011</v>
      </c>
      <c r="E96" t="s">
        <v>2032</v>
      </c>
      <c r="F96" t="s">
        <v>2025</v>
      </c>
      <c r="G96" t="s">
        <v>2012</v>
      </c>
      <c r="H96" t="s">
        <v>2034</v>
      </c>
      <c r="I96">
        <v>700</v>
      </c>
      <c r="J96">
        <v>71.42</v>
      </c>
    </row>
    <row r="97" spans="1:10" x14ac:dyDescent="0.3">
      <c r="A97" t="s">
        <v>106</v>
      </c>
      <c r="B97" t="str">
        <f>VLOOKUP(A97,Primary_Data!A96:W1096,2,1)</f>
        <v>Diya Lad</v>
      </c>
      <c r="C97" t="s">
        <v>2029</v>
      </c>
      <c r="D97" t="s">
        <v>2010</v>
      </c>
      <c r="E97" t="s">
        <v>2015</v>
      </c>
      <c r="F97" t="s">
        <v>2027</v>
      </c>
      <c r="G97" t="s">
        <v>2013</v>
      </c>
      <c r="H97" t="s">
        <v>2034</v>
      </c>
      <c r="I97">
        <v>3500</v>
      </c>
      <c r="J97">
        <v>82.85</v>
      </c>
    </row>
    <row r="98" spans="1:10" x14ac:dyDescent="0.3">
      <c r="A98" t="s">
        <v>107</v>
      </c>
      <c r="B98" t="str">
        <f>VLOOKUP(A98,Primary_Data!A97:W1097,2,1)</f>
        <v>Rania Kant</v>
      </c>
      <c r="C98" t="s">
        <v>2025</v>
      </c>
      <c r="D98" t="s">
        <v>2009</v>
      </c>
      <c r="E98" t="s">
        <v>2015</v>
      </c>
      <c r="F98" t="s">
        <v>2026</v>
      </c>
      <c r="G98" t="s">
        <v>2013</v>
      </c>
      <c r="H98" t="s">
        <v>2035</v>
      </c>
      <c r="I98">
        <v>1800</v>
      </c>
      <c r="J98">
        <v>83.33</v>
      </c>
    </row>
    <row r="99" spans="1:10" x14ac:dyDescent="0.3">
      <c r="A99" t="s">
        <v>108</v>
      </c>
      <c r="B99" t="str">
        <f>VLOOKUP(A99,Primary_Data!A98:W1098,2,1)</f>
        <v>Rasha Ram</v>
      </c>
      <c r="C99" t="s">
        <v>2029</v>
      </c>
      <c r="D99" t="s">
        <v>2009</v>
      </c>
      <c r="E99" t="s">
        <v>2016</v>
      </c>
      <c r="F99" t="s">
        <v>2028</v>
      </c>
      <c r="G99" t="s">
        <v>2013</v>
      </c>
      <c r="H99" t="s">
        <v>2035</v>
      </c>
      <c r="I99">
        <v>1800</v>
      </c>
      <c r="J99">
        <v>83.33</v>
      </c>
    </row>
    <row r="100" spans="1:10" x14ac:dyDescent="0.3">
      <c r="A100" t="s">
        <v>109</v>
      </c>
      <c r="B100" t="str">
        <f>VLOOKUP(A100,Primary_Data!A99:W1099,2,1)</f>
        <v>Badal Dugar</v>
      </c>
      <c r="C100" t="s">
        <v>2025</v>
      </c>
      <c r="D100" t="s">
        <v>2011</v>
      </c>
      <c r="E100" t="s">
        <v>2014</v>
      </c>
      <c r="F100" t="s">
        <v>2026</v>
      </c>
      <c r="G100" t="s">
        <v>2013</v>
      </c>
      <c r="H100" t="s">
        <v>2035</v>
      </c>
      <c r="I100">
        <v>700</v>
      </c>
      <c r="J100">
        <v>85.71</v>
      </c>
    </row>
    <row r="101" spans="1:10" x14ac:dyDescent="0.3">
      <c r="A101" t="s">
        <v>110</v>
      </c>
      <c r="B101" t="str">
        <f>VLOOKUP(A101,Primary_Data!A100:W1100,2,1)</f>
        <v>Jayan Kannan</v>
      </c>
      <c r="C101" t="s">
        <v>2027</v>
      </c>
      <c r="D101" t="s">
        <v>2011</v>
      </c>
      <c r="E101" t="s">
        <v>2017</v>
      </c>
      <c r="F101" t="s">
        <v>2025</v>
      </c>
      <c r="G101" t="s">
        <v>2013</v>
      </c>
      <c r="H101" t="s">
        <v>2035</v>
      </c>
      <c r="I101">
        <v>700</v>
      </c>
      <c r="J101">
        <v>85.71</v>
      </c>
    </row>
    <row r="102" spans="1:10" x14ac:dyDescent="0.3">
      <c r="A102" t="s">
        <v>111</v>
      </c>
      <c r="B102" t="str">
        <f>VLOOKUP(A102,Primary_Data!A101:W1101,2,1)</f>
        <v>Nitya Bakshi</v>
      </c>
      <c r="C102" t="s">
        <v>2025</v>
      </c>
      <c r="D102" t="s">
        <v>2009</v>
      </c>
      <c r="E102" t="s">
        <v>2014</v>
      </c>
      <c r="F102" t="s">
        <v>2025</v>
      </c>
      <c r="G102" t="s">
        <v>2013</v>
      </c>
      <c r="H102" t="s">
        <v>2034</v>
      </c>
      <c r="I102">
        <v>1800</v>
      </c>
      <c r="J102">
        <v>83.33</v>
      </c>
    </row>
    <row r="103" spans="1:10" x14ac:dyDescent="0.3">
      <c r="A103" t="s">
        <v>112</v>
      </c>
      <c r="B103" t="str">
        <f>VLOOKUP(A103,Primary_Data!A102:W1102,2,1)</f>
        <v>Gokul Bhargava</v>
      </c>
      <c r="C103" t="s">
        <v>2029</v>
      </c>
      <c r="D103" t="s">
        <v>2010</v>
      </c>
      <c r="E103" t="s">
        <v>2032</v>
      </c>
      <c r="F103" t="s">
        <v>2047</v>
      </c>
      <c r="G103" t="s">
        <v>2012</v>
      </c>
      <c r="H103" t="s">
        <v>2034</v>
      </c>
      <c r="I103">
        <v>3500</v>
      </c>
      <c r="J103">
        <v>65.709999999999994</v>
      </c>
    </row>
    <row r="104" spans="1:10" x14ac:dyDescent="0.3">
      <c r="A104" t="s">
        <v>113</v>
      </c>
      <c r="B104" t="str">
        <f>VLOOKUP(A104,Primary_Data!A103:W1103,2,1)</f>
        <v>Hansh Kata</v>
      </c>
      <c r="C104" t="s">
        <v>2025</v>
      </c>
      <c r="D104" t="s">
        <v>2008</v>
      </c>
      <c r="E104" t="s">
        <v>2016</v>
      </c>
      <c r="F104" t="s">
        <v>2028</v>
      </c>
      <c r="G104" t="s">
        <v>2013</v>
      </c>
      <c r="H104" t="s">
        <v>2034</v>
      </c>
      <c r="I104">
        <v>5500</v>
      </c>
      <c r="J104">
        <v>78.180000000000007</v>
      </c>
    </row>
    <row r="105" spans="1:10" x14ac:dyDescent="0.3">
      <c r="A105" t="s">
        <v>114</v>
      </c>
      <c r="B105" t="str">
        <f>VLOOKUP(A105,Primary_Data!A104:W1104,2,1)</f>
        <v>Tushar Tak</v>
      </c>
      <c r="C105" t="s">
        <v>2027</v>
      </c>
      <c r="D105" t="s">
        <v>2009</v>
      </c>
      <c r="E105" t="s">
        <v>2032</v>
      </c>
      <c r="F105" t="s">
        <v>2047</v>
      </c>
      <c r="G105" t="s">
        <v>2012</v>
      </c>
      <c r="H105" t="s">
        <v>2035</v>
      </c>
      <c r="I105">
        <v>1800</v>
      </c>
      <c r="J105">
        <v>66.66</v>
      </c>
    </row>
    <row r="106" spans="1:10" x14ac:dyDescent="0.3">
      <c r="A106" t="s">
        <v>115</v>
      </c>
      <c r="B106" t="str">
        <f>VLOOKUP(A106,Primary_Data!A105:W1105,2,1)</f>
        <v>Zoya Sridhar</v>
      </c>
      <c r="C106" t="s">
        <v>2027</v>
      </c>
      <c r="D106" t="s">
        <v>2011</v>
      </c>
      <c r="E106" t="s">
        <v>2017</v>
      </c>
      <c r="F106" t="s">
        <v>2028</v>
      </c>
      <c r="G106" t="s">
        <v>2013</v>
      </c>
      <c r="H106" t="s">
        <v>2034</v>
      </c>
      <c r="I106">
        <v>700</v>
      </c>
      <c r="J106">
        <v>85.71</v>
      </c>
    </row>
    <row r="107" spans="1:10" x14ac:dyDescent="0.3">
      <c r="A107" t="s">
        <v>116</v>
      </c>
      <c r="B107" t="str">
        <f>VLOOKUP(A107,Primary_Data!A106:W1106,2,1)</f>
        <v>Taran Batra</v>
      </c>
      <c r="C107" t="s">
        <v>2026</v>
      </c>
      <c r="D107" t="s">
        <v>2011</v>
      </c>
      <c r="E107" t="s">
        <v>2014</v>
      </c>
      <c r="F107" t="s">
        <v>2028</v>
      </c>
      <c r="G107" t="s">
        <v>2013</v>
      </c>
      <c r="H107" t="s">
        <v>2035</v>
      </c>
      <c r="I107">
        <v>700</v>
      </c>
      <c r="J107">
        <v>85.71</v>
      </c>
    </row>
    <row r="108" spans="1:10" x14ac:dyDescent="0.3">
      <c r="A108" t="s">
        <v>117</v>
      </c>
      <c r="B108" t="str">
        <f>VLOOKUP(A108,Primary_Data!A107:W1107,2,1)</f>
        <v>Neelofar Deshpande</v>
      </c>
      <c r="C108" t="s">
        <v>2028</v>
      </c>
      <c r="D108" t="s">
        <v>2010</v>
      </c>
      <c r="E108" t="s">
        <v>2015</v>
      </c>
      <c r="F108" t="s">
        <v>2025</v>
      </c>
      <c r="G108" t="s">
        <v>2013</v>
      </c>
      <c r="H108" t="s">
        <v>2035</v>
      </c>
      <c r="I108">
        <v>3500</v>
      </c>
      <c r="J108">
        <v>82.85</v>
      </c>
    </row>
    <row r="109" spans="1:10" x14ac:dyDescent="0.3">
      <c r="A109" t="s">
        <v>118</v>
      </c>
      <c r="B109" t="str">
        <f>VLOOKUP(A109,Primary_Data!A108:W1108,2,1)</f>
        <v>Hiran Hora</v>
      </c>
      <c r="C109" t="s">
        <v>2028</v>
      </c>
      <c r="D109" t="s">
        <v>2008</v>
      </c>
      <c r="E109" t="s">
        <v>2014</v>
      </c>
      <c r="F109" t="s">
        <v>2028</v>
      </c>
      <c r="G109" t="s">
        <v>2013</v>
      </c>
      <c r="H109" t="s">
        <v>2035</v>
      </c>
      <c r="I109">
        <v>5500</v>
      </c>
      <c r="J109">
        <v>78.180000000000007</v>
      </c>
    </row>
    <row r="110" spans="1:10" x14ac:dyDescent="0.3">
      <c r="A110" t="s">
        <v>119</v>
      </c>
      <c r="B110" t="str">
        <f>VLOOKUP(A110,Primary_Data!A109:W1109,2,1)</f>
        <v>Ishaan Dugar</v>
      </c>
      <c r="C110" t="s">
        <v>2028</v>
      </c>
      <c r="D110" t="s">
        <v>2010</v>
      </c>
      <c r="E110" t="s">
        <v>2017</v>
      </c>
      <c r="F110" t="s">
        <v>2028</v>
      </c>
      <c r="G110" t="s">
        <v>2013</v>
      </c>
      <c r="H110" t="s">
        <v>2035</v>
      </c>
      <c r="I110">
        <v>3500</v>
      </c>
      <c r="J110">
        <v>82.85</v>
      </c>
    </row>
    <row r="111" spans="1:10" x14ac:dyDescent="0.3">
      <c r="A111" t="s">
        <v>120</v>
      </c>
      <c r="B111" t="str">
        <f>VLOOKUP(A111,Primary_Data!A110:W1110,2,1)</f>
        <v>Myra Karnik</v>
      </c>
      <c r="C111" t="s">
        <v>2026</v>
      </c>
      <c r="D111" t="s">
        <v>2009</v>
      </c>
      <c r="E111" t="s">
        <v>2015</v>
      </c>
      <c r="F111" t="s">
        <v>2025</v>
      </c>
      <c r="G111" t="s">
        <v>2013</v>
      </c>
      <c r="H111" t="s">
        <v>2035</v>
      </c>
      <c r="I111">
        <v>1800</v>
      </c>
      <c r="J111">
        <v>83.33</v>
      </c>
    </row>
    <row r="112" spans="1:10" x14ac:dyDescent="0.3">
      <c r="A112" t="s">
        <v>121</v>
      </c>
      <c r="B112" t="str">
        <f>VLOOKUP(A112,Primary_Data!A111:W1111,2,1)</f>
        <v>Amira Som</v>
      </c>
      <c r="C112" t="s">
        <v>2026</v>
      </c>
      <c r="D112" t="s">
        <v>2010</v>
      </c>
      <c r="E112" t="s">
        <v>2014</v>
      </c>
      <c r="F112" t="s">
        <v>2027</v>
      </c>
      <c r="G112" t="s">
        <v>2013</v>
      </c>
      <c r="H112" t="s">
        <v>2035</v>
      </c>
      <c r="I112">
        <v>3500</v>
      </c>
      <c r="J112">
        <v>82.85</v>
      </c>
    </row>
    <row r="113" spans="1:10" x14ac:dyDescent="0.3">
      <c r="A113" t="s">
        <v>122</v>
      </c>
      <c r="B113" t="str">
        <f>VLOOKUP(A113,Primary_Data!A112:W1112,2,1)</f>
        <v>Dhruv Dalal</v>
      </c>
      <c r="C113" t="s">
        <v>2026</v>
      </c>
      <c r="D113" t="s">
        <v>2009</v>
      </c>
      <c r="E113" t="s">
        <v>2017</v>
      </c>
      <c r="F113" t="s">
        <v>2028</v>
      </c>
      <c r="G113" t="s">
        <v>2013</v>
      </c>
      <c r="H113" t="s">
        <v>2034</v>
      </c>
      <c r="I113">
        <v>1800</v>
      </c>
      <c r="J113">
        <v>83.33</v>
      </c>
    </row>
    <row r="114" spans="1:10" x14ac:dyDescent="0.3">
      <c r="A114" t="s">
        <v>123</v>
      </c>
      <c r="B114" t="str">
        <f>VLOOKUP(A114,Primary_Data!A113:W1113,2,1)</f>
        <v>Azad Acharya</v>
      </c>
      <c r="C114" t="s">
        <v>2027</v>
      </c>
      <c r="D114" t="s">
        <v>2011</v>
      </c>
      <c r="E114" t="s">
        <v>2016</v>
      </c>
      <c r="F114" t="s">
        <v>2028</v>
      </c>
      <c r="G114" t="s">
        <v>2013</v>
      </c>
      <c r="H114" t="s">
        <v>2035</v>
      </c>
      <c r="I114">
        <v>700</v>
      </c>
      <c r="J114">
        <v>85.71</v>
      </c>
    </row>
    <row r="115" spans="1:10" x14ac:dyDescent="0.3">
      <c r="A115" t="s">
        <v>124</v>
      </c>
      <c r="B115" t="str">
        <f>VLOOKUP(A115,Primary_Data!A114:W1114,2,1)</f>
        <v>Shamik Subramaniam</v>
      </c>
      <c r="C115" t="s">
        <v>2027</v>
      </c>
      <c r="D115" t="s">
        <v>2009</v>
      </c>
      <c r="E115" t="s">
        <v>2014</v>
      </c>
      <c r="F115" t="s">
        <v>2026</v>
      </c>
      <c r="G115" t="s">
        <v>2013</v>
      </c>
      <c r="H115" t="s">
        <v>2035</v>
      </c>
      <c r="I115">
        <v>1800</v>
      </c>
      <c r="J115">
        <v>83.33</v>
      </c>
    </row>
    <row r="116" spans="1:10" x14ac:dyDescent="0.3">
      <c r="A116" t="s">
        <v>125</v>
      </c>
      <c r="B116" t="str">
        <f>VLOOKUP(A116,Primary_Data!A115:W1115,2,1)</f>
        <v>Stuvan Deshpande</v>
      </c>
      <c r="C116" t="s">
        <v>2025</v>
      </c>
      <c r="D116" t="s">
        <v>2011</v>
      </c>
      <c r="E116" t="s">
        <v>2015</v>
      </c>
      <c r="F116" t="s">
        <v>2027</v>
      </c>
      <c r="G116" t="s">
        <v>2013</v>
      </c>
      <c r="H116" t="s">
        <v>2035</v>
      </c>
      <c r="I116">
        <v>700</v>
      </c>
      <c r="J116">
        <v>85.71</v>
      </c>
    </row>
    <row r="117" spans="1:10" x14ac:dyDescent="0.3">
      <c r="A117" t="s">
        <v>126</v>
      </c>
      <c r="B117" t="str">
        <f>VLOOKUP(A117,Primary_Data!A116:W1116,2,1)</f>
        <v>Prerak Chaudhry</v>
      </c>
      <c r="C117" t="s">
        <v>2029</v>
      </c>
      <c r="D117" t="s">
        <v>2011</v>
      </c>
      <c r="E117" t="s">
        <v>2014</v>
      </c>
      <c r="F117" t="s">
        <v>2026</v>
      </c>
      <c r="G117" t="s">
        <v>2013</v>
      </c>
      <c r="H117" t="s">
        <v>2035</v>
      </c>
      <c r="I117">
        <v>700</v>
      </c>
      <c r="J117">
        <v>85.71</v>
      </c>
    </row>
    <row r="118" spans="1:10" x14ac:dyDescent="0.3">
      <c r="A118" t="s">
        <v>127</v>
      </c>
      <c r="B118" t="str">
        <f>VLOOKUP(A118,Primary_Data!A117:W1117,2,1)</f>
        <v>Sana Gulati</v>
      </c>
      <c r="C118" t="s">
        <v>2025</v>
      </c>
      <c r="D118" t="s">
        <v>2008</v>
      </c>
      <c r="E118" t="s">
        <v>2032</v>
      </c>
      <c r="F118" t="s">
        <v>2047</v>
      </c>
      <c r="G118" t="s">
        <v>2012</v>
      </c>
      <c r="H118" t="s">
        <v>2034</v>
      </c>
      <c r="I118">
        <v>5500</v>
      </c>
      <c r="J118">
        <v>56.36</v>
      </c>
    </row>
    <row r="119" spans="1:10" x14ac:dyDescent="0.3">
      <c r="A119" t="s">
        <v>128</v>
      </c>
      <c r="B119" t="str">
        <f>VLOOKUP(A119,Primary_Data!A118:W1118,2,1)</f>
        <v>Nitara Brahmbhatt</v>
      </c>
      <c r="C119" t="s">
        <v>2028</v>
      </c>
      <c r="D119" t="s">
        <v>2009</v>
      </c>
      <c r="E119" t="s">
        <v>2032</v>
      </c>
      <c r="F119" t="s">
        <v>2027</v>
      </c>
      <c r="G119" t="s">
        <v>2012</v>
      </c>
      <c r="H119" t="s">
        <v>2034</v>
      </c>
      <c r="I119">
        <v>1800</v>
      </c>
      <c r="J119">
        <v>66.66</v>
      </c>
    </row>
    <row r="120" spans="1:10" x14ac:dyDescent="0.3">
      <c r="A120" t="s">
        <v>129</v>
      </c>
      <c r="B120" t="str">
        <f>VLOOKUP(A120,Primary_Data!A119:W1119,2,1)</f>
        <v>Rati Mander</v>
      </c>
      <c r="C120" t="s">
        <v>2026</v>
      </c>
      <c r="D120" t="s">
        <v>2011</v>
      </c>
      <c r="E120" t="s">
        <v>2032</v>
      </c>
      <c r="F120" t="s">
        <v>2026</v>
      </c>
      <c r="G120" t="s">
        <v>2012</v>
      </c>
      <c r="H120" t="s">
        <v>2035</v>
      </c>
      <c r="I120">
        <v>700</v>
      </c>
      <c r="J120">
        <v>71.42</v>
      </c>
    </row>
    <row r="121" spans="1:10" x14ac:dyDescent="0.3">
      <c r="A121" t="s">
        <v>130</v>
      </c>
      <c r="B121" t="str">
        <f>VLOOKUP(A121,Primary_Data!A120:W1120,2,1)</f>
        <v>Adah Kothari</v>
      </c>
      <c r="C121" t="s">
        <v>2026</v>
      </c>
      <c r="D121" t="s">
        <v>2009</v>
      </c>
      <c r="E121" t="s">
        <v>2032</v>
      </c>
      <c r="F121" t="s">
        <v>2047</v>
      </c>
      <c r="G121" t="s">
        <v>2012</v>
      </c>
      <c r="H121" t="s">
        <v>2034</v>
      </c>
      <c r="I121">
        <v>1800</v>
      </c>
      <c r="J121">
        <v>66.66</v>
      </c>
    </row>
    <row r="122" spans="1:10" x14ac:dyDescent="0.3">
      <c r="A122" t="s">
        <v>131</v>
      </c>
      <c r="B122" t="str">
        <f>VLOOKUP(A122,Primary_Data!A121:W1121,2,1)</f>
        <v>Jivika Yogi</v>
      </c>
      <c r="C122" t="s">
        <v>2026</v>
      </c>
      <c r="D122" t="s">
        <v>2010</v>
      </c>
      <c r="E122" t="s">
        <v>2032</v>
      </c>
      <c r="F122" t="s">
        <v>2028</v>
      </c>
      <c r="G122" t="s">
        <v>2012</v>
      </c>
      <c r="H122" t="s">
        <v>2035</v>
      </c>
      <c r="I122">
        <v>3500</v>
      </c>
      <c r="J122">
        <v>65.709999999999994</v>
      </c>
    </row>
    <row r="123" spans="1:10" x14ac:dyDescent="0.3">
      <c r="A123" t="s">
        <v>132</v>
      </c>
      <c r="B123" t="str">
        <f>VLOOKUP(A123,Primary_Data!A122:W1122,2,1)</f>
        <v>Aarush Seth</v>
      </c>
      <c r="C123" t="s">
        <v>2029</v>
      </c>
      <c r="D123" t="s">
        <v>2010</v>
      </c>
      <c r="E123" t="s">
        <v>2015</v>
      </c>
      <c r="F123" t="s">
        <v>2028</v>
      </c>
      <c r="G123" t="s">
        <v>2013</v>
      </c>
      <c r="H123" t="s">
        <v>2034</v>
      </c>
      <c r="I123">
        <v>3500</v>
      </c>
      <c r="J123">
        <v>82.85</v>
      </c>
    </row>
    <row r="124" spans="1:10" x14ac:dyDescent="0.3">
      <c r="A124" t="s">
        <v>133</v>
      </c>
      <c r="B124" t="str">
        <f>VLOOKUP(A124,Primary_Data!A123:W1123,2,1)</f>
        <v>Siya Bhagat</v>
      </c>
      <c r="C124" t="s">
        <v>2027</v>
      </c>
      <c r="D124" t="s">
        <v>2010</v>
      </c>
      <c r="E124" t="s">
        <v>2014</v>
      </c>
      <c r="F124" t="s">
        <v>2027</v>
      </c>
      <c r="G124" t="s">
        <v>2013</v>
      </c>
      <c r="H124" t="s">
        <v>2034</v>
      </c>
      <c r="I124">
        <v>3500</v>
      </c>
      <c r="J124">
        <v>82.85</v>
      </c>
    </row>
    <row r="125" spans="1:10" x14ac:dyDescent="0.3">
      <c r="A125" t="s">
        <v>134</v>
      </c>
      <c r="B125" t="str">
        <f>VLOOKUP(A125,Primary_Data!A124:W1124,2,1)</f>
        <v>Samiha Kapoor</v>
      </c>
      <c r="C125" t="s">
        <v>2028</v>
      </c>
      <c r="D125" t="s">
        <v>2009</v>
      </c>
      <c r="E125" t="s">
        <v>2014</v>
      </c>
      <c r="F125" t="s">
        <v>2027</v>
      </c>
      <c r="G125" t="s">
        <v>2013</v>
      </c>
      <c r="H125" t="s">
        <v>2035</v>
      </c>
      <c r="I125">
        <v>1800</v>
      </c>
      <c r="J125">
        <v>83.33</v>
      </c>
    </row>
    <row r="126" spans="1:10" x14ac:dyDescent="0.3">
      <c r="A126" t="s">
        <v>135</v>
      </c>
      <c r="B126" t="str">
        <f>VLOOKUP(A126,Primary_Data!A125:W1125,2,1)</f>
        <v>Navya Master</v>
      </c>
      <c r="C126" t="s">
        <v>2028</v>
      </c>
      <c r="D126" t="s">
        <v>2009</v>
      </c>
      <c r="E126" t="s">
        <v>2032</v>
      </c>
      <c r="F126" t="s">
        <v>2025</v>
      </c>
      <c r="G126" t="s">
        <v>2012</v>
      </c>
      <c r="H126" t="s">
        <v>2034</v>
      </c>
      <c r="I126">
        <v>1800</v>
      </c>
      <c r="J126">
        <v>66.66</v>
      </c>
    </row>
    <row r="127" spans="1:10" x14ac:dyDescent="0.3">
      <c r="A127" t="s">
        <v>136</v>
      </c>
      <c r="B127" t="str">
        <f>VLOOKUP(A127,Primary_Data!A126:W1126,2,1)</f>
        <v>Charvi Rana</v>
      </c>
      <c r="C127" t="s">
        <v>2025</v>
      </c>
      <c r="D127" t="s">
        <v>2010</v>
      </c>
      <c r="E127" t="s">
        <v>2015</v>
      </c>
      <c r="F127" t="s">
        <v>2028</v>
      </c>
      <c r="G127" t="s">
        <v>2013</v>
      </c>
      <c r="H127" t="s">
        <v>2034</v>
      </c>
      <c r="I127">
        <v>3500</v>
      </c>
      <c r="J127">
        <v>82.85</v>
      </c>
    </row>
    <row r="128" spans="1:10" x14ac:dyDescent="0.3">
      <c r="A128" t="s">
        <v>137</v>
      </c>
      <c r="B128" t="str">
        <f>VLOOKUP(A128,Primary_Data!A127:W1127,2,1)</f>
        <v>Yasmin Kothari</v>
      </c>
      <c r="C128" t="s">
        <v>2026</v>
      </c>
      <c r="D128" t="s">
        <v>2008</v>
      </c>
      <c r="E128" t="s">
        <v>2032</v>
      </c>
      <c r="F128" t="s">
        <v>2025</v>
      </c>
      <c r="G128" t="s">
        <v>2012</v>
      </c>
      <c r="H128" t="s">
        <v>2035</v>
      </c>
      <c r="I128">
        <v>5500</v>
      </c>
      <c r="J128">
        <v>56.36</v>
      </c>
    </row>
    <row r="129" spans="1:10" x14ac:dyDescent="0.3">
      <c r="A129" t="s">
        <v>138</v>
      </c>
      <c r="B129" t="str">
        <f>VLOOKUP(A129,Primary_Data!A128:W1128,2,1)</f>
        <v>Nakul Kaur</v>
      </c>
      <c r="C129" t="s">
        <v>2026</v>
      </c>
      <c r="D129" t="s">
        <v>2009</v>
      </c>
      <c r="E129" t="s">
        <v>2015</v>
      </c>
      <c r="F129" t="s">
        <v>2025</v>
      </c>
      <c r="G129" t="s">
        <v>2013</v>
      </c>
      <c r="H129" t="s">
        <v>2035</v>
      </c>
      <c r="I129">
        <v>1800</v>
      </c>
      <c r="J129">
        <v>83.33</v>
      </c>
    </row>
    <row r="130" spans="1:10" x14ac:dyDescent="0.3">
      <c r="A130" t="s">
        <v>139</v>
      </c>
      <c r="B130" t="str">
        <f>VLOOKUP(A130,Primary_Data!A129:W1129,2,1)</f>
        <v>Jayant Bhakta</v>
      </c>
      <c r="C130" t="s">
        <v>2027</v>
      </c>
      <c r="D130" t="s">
        <v>2008</v>
      </c>
      <c r="E130" t="s">
        <v>2017</v>
      </c>
      <c r="F130" t="s">
        <v>2027</v>
      </c>
      <c r="G130" t="s">
        <v>2013</v>
      </c>
      <c r="H130" t="s">
        <v>2035</v>
      </c>
      <c r="I130">
        <v>5500</v>
      </c>
      <c r="J130">
        <v>78.180000000000007</v>
      </c>
    </row>
    <row r="131" spans="1:10" x14ac:dyDescent="0.3">
      <c r="A131" t="s">
        <v>140</v>
      </c>
      <c r="B131" t="str">
        <f>VLOOKUP(A131,Primary_Data!A130:W1130,2,1)</f>
        <v>Saanvi Karnik</v>
      </c>
      <c r="C131" t="s">
        <v>2029</v>
      </c>
      <c r="D131" t="s">
        <v>2008</v>
      </c>
      <c r="E131" t="s">
        <v>2015</v>
      </c>
      <c r="F131" t="s">
        <v>2025</v>
      </c>
      <c r="G131" t="s">
        <v>2013</v>
      </c>
      <c r="H131" t="s">
        <v>2034</v>
      </c>
      <c r="I131">
        <v>5500</v>
      </c>
      <c r="J131">
        <v>78.180000000000007</v>
      </c>
    </row>
    <row r="132" spans="1:10" x14ac:dyDescent="0.3">
      <c r="A132" t="s">
        <v>141</v>
      </c>
      <c r="B132" t="str">
        <f>VLOOKUP(A132,Primary_Data!A131:W1131,2,1)</f>
        <v>Nitara Gade</v>
      </c>
      <c r="C132" t="s">
        <v>2028</v>
      </c>
      <c r="D132" t="s">
        <v>2009</v>
      </c>
      <c r="E132" t="s">
        <v>2032</v>
      </c>
      <c r="F132" t="s">
        <v>2026</v>
      </c>
      <c r="G132" t="s">
        <v>2012</v>
      </c>
      <c r="H132" t="s">
        <v>2035</v>
      </c>
      <c r="I132">
        <v>1800</v>
      </c>
      <c r="J132">
        <v>66.66</v>
      </c>
    </row>
    <row r="133" spans="1:10" x14ac:dyDescent="0.3">
      <c r="A133" t="s">
        <v>142</v>
      </c>
      <c r="B133" t="str">
        <f>VLOOKUP(A133,Primary_Data!A132:W1132,2,1)</f>
        <v>Nitya Borah</v>
      </c>
      <c r="C133" t="s">
        <v>2025</v>
      </c>
      <c r="D133" t="s">
        <v>2010</v>
      </c>
      <c r="E133" t="s">
        <v>2015</v>
      </c>
      <c r="F133" t="s">
        <v>2028</v>
      </c>
      <c r="G133" t="s">
        <v>2013</v>
      </c>
      <c r="H133" t="s">
        <v>2035</v>
      </c>
      <c r="I133">
        <v>3500</v>
      </c>
      <c r="J133">
        <v>82.85</v>
      </c>
    </row>
    <row r="134" spans="1:10" x14ac:dyDescent="0.3">
      <c r="A134" t="s">
        <v>143</v>
      </c>
      <c r="B134" t="str">
        <f>VLOOKUP(A134,Primary_Data!A133:W1133,2,1)</f>
        <v>Mohanlal Vora</v>
      </c>
      <c r="C134" t="s">
        <v>2025</v>
      </c>
      <c r="D134" t="s">
        <v>2009</v>
      </c>
      <c r="E134" t="s">
        <v>2016</v>
      </c>
      <c r="F134" t="s">
        <v>2028</v>
      </c>
      <c r="G134" t="s">
        <v>2013</v>
      </c>
      <c r="H134" t="s">
        <v>2034</v>
      </c>
      <c r="I134">
        <v>1800</v>
      </c>
      <c r="J134">
        <v>83.33</v>
      </c>
    </row>
    <row r="135" spans="1:10" x14ac:dyDescent="0.3">
      <c r="A135" t="s">
        <v>144</v>
      </c>
      <c r="B135" t="str">
        <f>VLOOKUP(A135,Primary_Data!A134:W1134,2,1)</f>
        <v>Armaan Krishnamurthy</v>
      </c>
      <c r="C135" t="s">
        <v>2027</v>
      </c>
      <c r="D135" t="s">
        <v>2010</v>
      </c>
      <c r="E135" t="s">
        <v>2016</v>
      </c>
      <c r="F135" t="s">
        <v>2027</v>
      </c>
      <c r="G135" t="s">
        <v>2013</v>
      </c>
      <c r="H135" t="s">
        <v>2035</v>
      </c>
      <c r="I135">
        <v>3500</v>
      </c>
      <c r="J135">
        <v>82.85</v>
      </c>
    </row>
    <row r="136" spans="1:10" x14ac:dyDescent="0.3">
      <c r="A136" t="s">
        <v>145</v>
      </c>
      <c r="B136" t="str">
        <f>VLOOKUP(A136,Primary_Data!A135:W1135,2,1)</f>
        <v>Indrajit Borde</v>
      </c>
      <c r="C136" t="s">
        <v>2029</v>
      </c>
      <c r="D136" t="s">
        <v>2008</v>
      </c>
      <c r="E136" t="s">
        <v>2014</v>
      </c>
      <c r="F136" t="s">
        <v>2028</v>
      </c>
      <c r="G136" t="s">
        <v>2013</v>
      </c>
      <c r="H136" t="s">
        <v>2035</v>
      </c>
      <c r="I136">
        <v>5500</v>
      </c>
      <c r="J136">
        <v>78.180000000000007</v>
      </c>
    </row>
    <row r="137" spans="1:10" x14ac:dyDescent="0.3">
      <c r="A137" t="s">
        <v>146</v>
      </c>
      <c r="B137" t="str">
        <f>VLOOKUP(A137,Primary_Data!A136:W1136,2,1)</f>
        <v>Adira Hegde</v>
      </c>
      <c r="C137" t="s">
        <v>2027</v>
      </c>
      <c r="D137" t="s">
        <v>2009</v>
      </c>
      <c r="E137" t="s">
        <v>2032</v>
      </c>
      <c r="F137" t="s">
        <v>2027</v>
      </c>
      <c r="G137" t="s">
        <v>2012</v>
      </c>
      <c r="H137" t="s">
        <v>2034</v>
      </c>
      <c r="I137">
        <v>1800</v>
      </c>
      <c r="J137">
        <v>66.66</v>
      </c>
    </row>
    <row r="138" spans="1:10" x14ac:dyDescent="0.3">
      <c r="A138" t="s">
        <v>147</v>
      </c>
      <c r="B138" t="str">
        <f>VLOOKUP(A138,Primary_Data!A137:W1137,2,1)</f>
        <v>Abram Banik</v>
      </c>
      <c r="C138" t="s">
        <v>2026</v>
      </c>
      <c r="D138" t="s">
        <v>2011</v>
      </c>
      <c r="E138" t="s">
        <v>2032</v>
      </c>
      <c r="F138" t="s">
        <v>2026</v>
      </c>
      <c r="G138" t="s">
        <v>2012</v>
      </c>
      <c r="H138" t="s">
        <v>2035</v>
      </c>
      <c r="I138">
        <v>700</v>
      </c>
      <c r="J138">
        <v>71.42</v>
      </c>
    </row>
    <row r="139" spans="1:10" x14ac:dyDescent="0.3">
      <c r="A139" t="s">
        <v>148</v>
      </c>
      <c r="B139" t="str">
        <f>VLOOKUP(A139,Primary_Data!A138:W1138,2,1)</f>
        <v>Oorja Balan</v>
      </c>
      <c r="C139" t="s">
        <v>2025</v>
      </c>
      <c r="D139" t="s">
        <v>2011</v>
      </c>
      <c r="E139" t="s">
        <v>2017</v>
      </c>
      <c r="F139" t="s">
        <v>2027</v>
      </c>
      <c r="G139" t="s">
        <v>2013</v>
      </c>
      <c r="H139" t="s">
        <v>2035</v>
      </c>
      <c r="I139">
        <v>700</v>
      </c>
      <c r="J139">
        <v>85.71</v>
      </c>
    </row>
    <row r="140" spans="1:10" x14ac:dyDescent="0.3">
      <c r="A140" t="s">
        <v>149</v>
      </c>
      <c r="B140" t="str">
        <f>VLOOKUP(A140,Primary_Data!A139:W1139,2,1)</f>
        <v>Rati Mand</v>
      </c>
      <c r="C140" t="s">
        <v>2027</v>
      </c>
      <c r="D140" t="s">
        <v>2010</v>
      </c>
      <c r="E140" t="s">
        <v>2014</v>
      </c>
      <c r="F140" t="s">
        <v>2028</v>
      </c>
      <c r="G140" t="s">
        <v>2013</v>
      </c>
      <c r="H140" t="s">
        <v>2034</v>
      </c>
      <c r="I140">
        <v>3500</v>
      </c>
      <c r="J140">
        <v>82.85</v>
      </c>
    </row>
    <row r="141" spans="1:10" x14ac:dyDescent="0.3">
      <c r="A141" t="s">
        <v>150</v>
      </c>
      <c r="B141" t="str">
        <f>VLOOKUP(A141,Primary_Data!A140:W1140,2,1)</f>
        <v>Yuvaan Jayaraman</v>
      </c>
      <c r="C141" t="s">
        <v>2028</v>
      </c>
      <c r="D141" t="s">
        <v>2011</v>
      </c>
      <c r="E141" t="s">
        <v>2016</v>
      </c>
      <c r="F141" t="s">
        <v>2028</v>
      </c>
      <c r="G141" t="s">
        <v>2013</v>
      </c>
      <c r="H141" t="s">
        <v>2035</v>
      </c>
      <c r="I141">
        <v>700</v>
      </c>
      <c r="J141">
        <v>85.71</v>
      </c>
    </row>
    <row r="142" spans="1:10" x14ac:dyDescent="0.3">
      <c r="A142" t="s">
        <v>151</v>
      </c>
      <c r="B142" t="str">
        <f>VLOOKUP(A142,Primary_Data!A141:W1141,2,1)</f>
        <v>Misha Sani</v>
      </c>
      <c r="C142" t="s">
        <v>2029</v>
      </c>
      <c r="D142" t="s">
        <v>2009</v>
      </c>
      <c r="E142" t="s">
        <v>2014</v>
      </c>
      <c r="F142" t="s">
        <v>2027</v>
      </c>
      <c r="G142" t="s">
        <v>2013</v>
      </c>
      <c r="H142" t="s">
        <v>2035</v>
      </c>
      <c r="I142">
        <v>1800</v>
      </c>
      <c r="J142">
        <v>83.33</v>
      </c>
    </row>
    <row r="143" spans="1:10" x14ac:dyDescent="0.3">
      <c r="A143" t="s">
        <v>152</v>
      </c>
      <c r="B143" t="str">
        <f>VLOOKUP(A143,Primary_Data!A142:W1142,2,1)</f>
        <v>Veer Lall</v>
      </c>
      <c r="C143" t="s">
        <v>2027</v>
      </c>
      <c r="D143" t="s">
        <v>2009</v>
      </c>
      <c r="E143" t="s">
        <v>2015</v>
      </c>
      <c r="F143" t="s">
        <v>2028</v>
      </c>
      <c r="G143" t="s">
        <v>2013</v>
      </c>
      <c r="H143" t="s">
        <v>2034</v>
      </c>
      <c r="I143">
        <v>1800</v>
      </c>
      <c r="J143">
        <v>83.33</v>
      </c>
    </row>
    <row r="144" spans="1:10" x14ac:dyDescent="0.3">
      <c r="A144" t="s">
        <v>153</v>
      </c>
      <c r="B144" t="str">
        <f>VLOOKUP(A144,Primary_Data!A143:W1143,2,1)</f>
        <v>Hunar Banerjee</v>
      </c>
      <c r="C144" t="s">
        <v>2026</v>
      </c>
      <c r="D144" t="s">
        <v>2010</v>
      </c>
      <c r="E144" t="s">
        <v>2014</v>
      </c>
      <c r="F144" t="s">
        <v>2025</v>
      </c>
      <c r="G144" t="s">
        <v>2013</v>
      </c>
      <c r="H144" t="s">
        <v>2034</v>
      </c>
      <c r="I144">
        <v>3500</v>
      </c>
      <c r="J144">
        <v>82.85</v>
      </c>
    </row>
    <row r="145" spans="1:10" x14ac:dyDescent="0.3">
      <c r="A145" t="s">
        <v>154</v>
      </c>
      <c r="B145" t="str">
        <f>VLOOKUP(A145,Primary_Data!A144:W1144,2,1)</f>
        <v>Nitara Chandran</v>
      </c>
      <c r="C145" t="s">
        <v>2029</v>
      </c>
      <c r="D145" t="s">
        <v>2009</v>
      </c>
      <c r="E145" t="s">
        <v>2014</v>
      </c>
      <c r="F145" t="s">
        <v>2026</v>
      </c>
      <c r="G145" t="s">
        <v>2013</v>
      </c>
      <c r="H145" t="s">
        <v>2035</v>
      </c>
      <c r="I145">
        <v>1800</v>
      </c>
      <c r="J145">
        <v>83.33</v>
      </c>
    </row>
    <row r="146" spans="1:10" x14ac:dyDescent="0.3">
      <c r="A146" t="s">
        <v>155</v>
      </c>
      <c r="B146" t="str">
        <f>VLOOKUP(A146,Primary_Data!A145:W1145,2,1)</f>
        <v>Yakshit Majumdar</v>
      </c>
      <c r="C146" t="s">
        <v>2028</v>
      </c>
      <c r="D146" t="s">
        <v>2008</v>
      </c>
      <c r="E146" t="s">
        <v>2015</v>
      </c>
      <c r="F146" t="s">
        <v>2026</v>
      </c>
      <c r="G146" t="s">
        <v>2013</v>
      </c>
      <c r="H146" t="s">
        <v>2034</v>
      </c>
      <c r="I146">
        <v>5500</v>
      </c>
      <c r="J146">
        <v>78.180000000000007</v>
      </c>
    </row>
    <row r="147" spans="1:10" x14ac:dyDescent="0.3">
      <c r="A147" t="s">
        <v>156</v>
      </c>
      <c r="B147" t="str">
        <f>VLOOKUP(A147,Primary_Data!A146:W1146,2,1)</f>
        <v>Khushi Kapoor</v>
      </c>
      <c r="C147" t="s">
        <v>2027</v>
      </c>
      <c r="D147" t="s">
        <v>2008</v>
      </c>
      <c r="E147" t="s">
        <v>2014</v>
      </c>
      <c r="F147" t="s">
        <v>2026</v>
      </c>
      <c r="G147" t="s">
        <v>2013</v>
      </c>
      <c r="H147" t="s">
        <v>2035</v>
      </c>
      <c r="I147">
        <v>5500</v>
      </c>
      <c r="J147">
        <v>78.180000000000007</v>
      </c>
    </row>
    <row r="148" spans="1:10" x14ac:dyDescent="0.3">
      <c r="A148" t="s">
        <v>157</v>
      </c>
      <c r="B148" t="str">
        <f>VLOOKUP(A148,Primary_Data!A147:W1147,2,1)</f>
        <v>Indranil Mannan</v>
      </c>
      <c r="C148" t="s">
        <v>2027</v>
      </c>
      <c r="D148" t="s">
        <v>2008</v>
      </c>
      <c r="E148" t="s">
        <v>2014</v>
      </c>
      <c r="F148" t="s">
        <v>2028</v>
      </c>
      <c r="G148" t="s">
        <v>2013</v>
      </c>
      <c r="H148" t="s">
        <v>2035</v>
      </c>
      <c r="I148">
        <v>5500</v>
      </c>
      <c r="J148">
        <v>78.180000000000007</v>
      </c>
    </row>
    <row r="149" spans="1:10" x14ac:dyDescent="0.3">
      <c r="A149" t="s">
        <v>158</v>
      </c>
      <c r="B149" t="str">
        <f>VLOOKUP(A149,Primary_Data!A148:W1148,2,1)</f>
        <v>Dharmajan Kale</v>
      </c>
      <c r="C149" t="s">
        <v>2027</v>
      </c>
      <c r="D149" t="s">
        <v>2011</v>
      </c>
      <c r="E149" t="s">
        <v>2014</v>
      </c>
      <c r="F149" t="s">
        <v>2047</v>
      </c>
      <c r="G149" t="s">
        <v>2013</v>
      </c>
      <c r="H149" t="s">
        <v>2035</v>
      </c>
      <c r="I149">
        <v>700</v>
      </c>
      <c r="J149">
        <v>85.71</v>
      </c>
    </row>
    <row r="150" spans="1:10" x14ac:dyDescent="0.3">
      <c r="A150" t="s">
        <v>159</v>
      </c>
      <c r="B150" t="str">
        <f>VLOOKUP(A150,Primary_Data!A149:W1149,2,1)</f>
        <v>Tejas Wali</v>
      </c>
      <c r="C150" t="s">
        <v>2028</v>
      </c>
      <c r="D150" t="s">
        <v>2008</v>
      </c>
      <c r="E150" t="s">
        <v>2015</v>
      </c>
      <c r="F150" t="s">
        <v>2028</v>
      </c>
      <c r="G150" t="s">
        <v>2013</v>
      </c>
      <c r="H150" t="s">
        <v>2034</v>
      </c>
      <c r="I150">
        <v>5500</v>
      </c>
      <c r="J150">
        <v>78.180000000000007</v>
      </c>
    </row>
    <row r="151" spans="1:10" x14ac:dyDescent="0.3">
      <c r="A151" t="s">
        <v>160</v>
      </c>
      <c r="B151" t="str">
        <f>VLOOKUP(A151,Primary_Data!A150:W1150,2,1)</f>
        <v>Adira Dara</v>
      </c>
      <c r="C151" t="s">
        <v>2026</v>
      </c>
      <c r="D151" t="s">
        <v>2011</v>
      </c>
      <c r="E151" t="s">
        <v>2016</v>
      </c>
      <c r="F151" t="s">
        <v>2025</v>
      </c>
      <c r="G151" t="s">
        <v>2013</v>
      </c>
      <c r="H151" t="s">
        <v>2034</v>
      </c>
      <c r="I151">
        <v>700</v>
      </c>
      <c r="J151">
        <v>85.71</v>
      </c>
    </row>
    <row r="152" spans="1:10" x14ac:dyDescent="0.3">
      <c r="A152" t="s">
        <v>161</v>
      </c>
      <c r="B152" t="str">
        <f>VLOOKUP(A152,Primary_Data!A151:W1151,2,1)</f>
        <v>Anahi Randhawa</v>
      </c>
      <c r="C152" t="s">
        <v>2028</v>
      </c>
      <c r="D152" t="s">
        <v>2010</v>
      </c>
      <c r="E152" t="s">
        <v>2016</v>
      </c>
      <c r="F152" t="s">
        <v>2025</v>
      </c>
      <c r="G152" t="s">
        <v>2013</v>
      </c>
      <c r="H152" t="s">
        <v>2034</v>
      </c>
      <c r="I152">
        <v>3500</v>
      </c>
      <c r="J152">
        <v>82.85</v>
      </c>
    </row>
    <row r="153" spans="1:10" x14ac:dyDescent="0.3">
      <c r="A153" t="s">
        <v>162</v>
      </c>
      <c r="B153" t="str">
        <f>VLOOKUP(A153,Primary_Data!A152:W1152,2,1)</f>
        <v>Anaya Sankaran</v>
      </c>
      <c r="C153" t="s">
        <v>2029</v>
      </c>
      <c r="D153" t="s">
        <v>2009</v>
      </c>
      <c r="E153" t="s">
        <v>2017</v>
      </c>
      <c r="F153" t="s">
        <v>2026</v>
      </c>
      <c r="G153" t="s">
        <v>2013</v>
      </c>
      <c r="H153" t="s">
        <v>2035</v>
      </c>
      <c r="I153">
        <v>1800</v>
      </c>
      <c r="J153">
        <v>83.33</v>
      </c>
    </row>
    <row r="154" spans="1:10" x14ac:dyDescent="0.3">
      <c r="A154" t="s">
        <v>163</v>
      </c>
      <c r="B154" t="str">
        <f>VLOOKUP(A154,Primary_Data!A153:W1153,2,1)</f>
        <v>Myra Zachariah</v>
      </c>
      <c r="C154" t="s">
        <v>2027</v>
      </c>
      <c r="D154" t="s">
        <v>2011</v>
      </c>
      <c r="E154" t="s">
        <v>2015</v>
      </c>
      <c r="F154" t="s">
        <v>2025</v>
      </c>
      <c r="G154" t="s">
        <v>2013</v>
      </c>
      <c r="H154" t="s">
        <v>2034</v>
      </c>
      <c r="I154">
        <v>700</v>
      </c>
      <c r="J154">
        <v>85.71</v>
      </c>
    </row>
    <row r="155" spans="1:10" x14ac:dyDescent="0.3">
      <c r="A155" t="s">
        <v>164</v>
      </c>
      <c r="B155" t="str">
        <f>VLOOKUP(A155,Primary_Data!A154:W1154,2,1)</f>
        <v>Nirvaan Hari</v>
      </c>
      <c r="C155" t="s">
        <v>2028</v>
      </c>
      <c r="D155" t="s">
        <v>2008</v>
      </c>
      <c r="E155" t="s">
        <v>2014</v>
      </c>
      <c r="F155" t="s">
        <v>2028</v>
      </c>
      <c r="G155" t="s">
        <v>2013</v>
      </c>
      <c r="H155" t="s">
        <v>2035</v>
      </c>
      <c r="I155">
        <v>5500</v>
      </c>
      <c r="J155">
        <v>78.180000000000007</v>
      </c>
    </row>
    <row r="156" spans="1:10" x14ac:dyDescent="0.3">
      <c r="A156" t="s">
        <v>165</v>
      </c>
      <c r="B156" t="str">
        <f>VLOOKUP(A156,Primary_Data!A155:W1155,2,1)</f>
        <v>Divit Dada</v>
      </c>
      <c r="C156" t="s">
        <v>2026</v>
      </c>
      <c r="D156" t="s">
        <v>2008</v>
      </c>
      <c r="E156" t="s">
        <v>2015</v>
      </c>
      <c r="F156" t="s">
        <v>2047</v>
      </c>
      <c r="G156" t="s">
        <v>2013</v>
      </c>
      <c r="H156" t="s">
        <v>2035</v>
      </c>
      <c r="I156">
        <v>5500</v>
      </c>
      <c r="J156">
        <v>78.180000000000007</v>
      </c>
    </row>
    <row r="157" spans="1:10" x14ac:dyDescent="0.3">
      <c r="A157" t="s">
        <v>166</v>
      </c>
      <c r="B157" t="str">
        <f>VLOOKUP(A157,Primary_Data!A156:W1156,2,1)</f>
        <v>Hiran Gera</v>
      </c>
      <c r="C157" t="s">
        <v>2028</v>
      </c>
      <c r="D157" t="s">
        <v>2009</v>
      </c>
      <c r="E157" t="s">
        <v>2015</v>
      </c>
      <c r="F157" t="s">
        <v>2028</v>
      </c>
      <c r="G157" t="s">
        <v>2013</v>
      </c>
      <c r="H157" t="s">
        <v>2035</v>
      </c>
      <c r="I157">
        <v>1800</v>
      </c>
      <c r="J157">
        <v>83.33</v>
      </c>
    </row>
    <row r="158" spans="1:10" x14ac:dyDescent="0.3">
      <c r="A158" t="s">
        <v>167</v>
      </c>
      <c r="B158" t="str">
        <f>VLOOKUP(A158,Primary_Data!A157:W1157,2,1)</f>
        <v>Tejas Seth</v>
      </c>
      <c r="C158" t="s">
        <v>2026</v>
      </c>
      <c r="D158" t="s">
        <v>2008</v>
      </c>
      <c r="E158" t="s">
        <v>2017</v>
      </c>
      <c r="F158" t="s">
        <v>2026</v>
      </c>
      <c r="G158" t="s">
        <v>2013</v>
      </c>
      <c r="H158" t="s">
        <v>2035</v>
      </c>
      <c r="I158">
        <v>5500</v>
      </c>
      <c r="J158">
        <v>78.180000000000007</v>
      </c>
    </row>
    <row r="159" spans="1:10" x14ac:dyDescent="0.3">
      <c r="A159" t="s">
        <v>168</v>
      </c>
      <c r="B159" t="str">
        <f>VLOOKUP(A159,Primary_Data!A158:W1158,2,1)</f>
        <v>Biju Thakkar</v>
      </c>
      <c r="C159" t="s">
        <v>2027</v>
      </c>
      <c r="D159" t="s">
        <v>2010</v>
      </c>
      <c r="E159" t="s">
        <v>2032</v>
      </c>
      <c r="F159" t="s">
        <v>2025</v>
      </c>
      <c r="G159" t="s">
        <v>2012</v>
      </c>
      <c r="H159" t="s">
        <v>2035</v>
      </c>
      <c r="I159">
        <v>3500</v>
      </c>
      <c r="J159">
        <v>65.709999999999994</v>
      </c>
    </row>
    <row r="160" spans="1:10" x14ac:dyDescent="0.3">
      <c r="A160" t="s">
        <v>169</v>
      </c>
      <c r="B160" t="str">
        <f>VLOOKUP(A160,Primary_Data!A159:W1159,2,1)</f>
        <v>Inaaya  Chand</v>
      </c>
      <c r="C160" t="s">
        <v>2025</v>
      </c>
      <c r="D160" t="s">
        <v>2009</v>
      </c>
      <c r="E160" t="s">
        <v>2017</v>
      </c>
      <c r="F160" t="s">
        <v>2026</v>
      </c>
      <c r="G160" t="s">
        <v>2013</v>
      </c>
      <c r="H160" t="s">
        <v>2035</v>
      </c>
      <c r="I160">
        <v>1800</v>
      </c>
      <c r="J160">
        <v>83.33</v>
      </c>
    </row>
    <row r="161" spans="1:10" x14ac:dyDescent="0.3">
      <c r="A161" t="s">
        <v>170</v>
      </c>
      <c r="B161" t="str">
        <f>VLOOKUP(A161,Primary_Data!A160:W1160,2,1)</f>
        <v>Sumer Borra</v>
      </c>
      <c r="C161" t="s">
        <v>2026</v>
      </c>
      <c r="D161" t="s">
        <v>2011</v>
      </c>
      <c r="E161" t="s">
        <v>2015</v>
      </c>
      <c r="F161" t="s">
        <v>2026</v>
      </c>
      <c r="G161" t="s">
        <v>2013</v>
      </c>
      <c r="H161" t="s">
        <v>2034</v>
      </c>
      <c r="I161">
        <v>700</v>
      </c>
      <c r="J161">
        <v>85.71</v>
      </c>
    </row>
    <row r="162" spans="1:10" x14ac:dyDescent="0.3">
      <c r="A162" t="s">
        <v>171</v>
      </c>
      <c r="B162" t="str">
        <f>VLOOKUP(A162,Primary_Data!A161:W1161,2,1)</f>
        <v>Lakshay Lala</v>
      </c>
      <c r="C162" t="s">
        <v>2025</v>
      </c>
      <c r="D162" t="s">
        <v>2010</v>
      </c>
      <c r="E162" t="s">
        <v>2016</v>
      </c>
      <c r="F162" t="s">
        <v>2026</v>
      </c>
      <c r="G162" t="s">
        <v>2013</v>
      </c>
      <c r="H162" t="s">
        <v>2034</v>
      </c>
      <c r="I162">
        <v>3500</v>
      </c>
      <c r="J162">
        <v>82.85</v>
      </c>
    </row>
    <row r="163" spans="1:10" x14ac:dyDescent="0.3">
      <c r="A163" t="s">
        <v>172</v>
      </c>
      <c r="B163" t="str">
        <f>VLOOKUP(A163,Primary_Data!A162:W1162,2,1)</f>
        <v>Anahita Handa</v>
      </c>
      <c r="C163" t="s">
        <v>2025</v>
      </c>
      <c r="D163" t="s">
        <v>2011</v>
      </c>
      <c r="E163" t="s">
        <v>2032</v>
      </c>
      <c r="F163" t="s">
        <v>2025</v>
      </c>
      <c r="G163" t="s">
        <v>2012</v>
      </c>
      <c r="H163" t="s">
        <v>2035</v>
      </c>
      <c r="I163">
        <v>700</v>
      </c>
      <c r="J163">
        <v>71.42</v>
      </c>
    </row>
    <row r="164" spans="1:10" x14ac:dyDescent="0.3">
      <c r="A164" t="s">
        <v>173</v>
      </c>
      <c r="B164" t="str">
        <f>VLOOKUP(A164,Primary_Data!A163:W1163,2,1)</f>
        <v>Veer Chokshi</v>
      </c>
      <c r="C164" t="s">
        <v>2029</v>
      </c>
      <c r="D164" t="s">
        <v>2010</v>
      </c>
      <c r="E164" t="s">
        <v>2016</v>
      </c>
      <c r="F164" t="s">
        <v>2028</v>
      </c>
      <c r="G164" t="s">
        <v>2013</v>
      </c>
      <c r="H164" t="s">
        <v>2035</v>
      </c>
      <c r="I164">
        <v>3500</v>
      </c>
      <c r="J164">
        <v>82.85</v>
      </c>
    </row>
    <row r="165" spans="1:10" x14ac:dyDescent="0.3">
      <c r="A165" t="s">
        <v>174</v>
      </c>
      <c r="B165" t="str">
        <f>VLOOKUP(A165,Primary_Data!A164:W1164,2,1)</f>
        <v>Dhruv Barad</v>
      </c>
      <c r="C165" t="s">
        <v>2026</v>
      </c>
      <c r="D165" t="s">
        <v>2008</v>
      </c>
      <c r="E165" t="s">
        <v>2014</v>
      </c>
      <c r="F165" t="s">
        <v>2028</v>
      </c>
      <c r="G165" t="s">
        <v>2013</v>
      </c>
      <c r="H165" t="s">
        <v>2034</v>
      </c>
      <c r="I165">
        <v>5500</v>
      </c>
      <c r="J165">
        <v>78.180000000000007</v>
      </c>
    </row>
    <row r="166" spans="1:10" x14ac:dyDescent="0.3">
      <c r="A166" t="s">
        <v>175</v>
      </c>
      <c r="B166" t="str">
        <f>VLOOKUP(A166,Primary_Data!A165:W1165,2,1)</f>
        <v>Lagan Doshi</v>
      </c>
      <c r="C166" t="s">
        <v>2025</v>
      </c>
      <c r="D166" t="s">
        <v>2009</v>
      </c>
      <c r="E166" t="s">
        <v>2017</v>
      </c>
      <c r="F166" t="s">
        <v>2028</v>
      </c>
      <c r="G166" t="s">
        <v>2013</v>
      </c>
      <c r="H166" t="s">
        <v>2035</v>
      </c>
      <c r="I166">
        <v>1800</v>
      </c>
      <c r="J166">
        <v>83.33</v>
      </c>
    </row>
    <row r="167" spans="1:10" x14ac:dyDescent="0.3">
      <c r="A167" t="s">
        <v>176</v>
      </c>
      <c r="B167" t="str">
        <f>VLOOKUP(A167,Primary_Data!A166:W1166,2,1)</f>
        <v>Renee Sankaran</v>
      </c>
      <c r="C167" t="s">
        <v>2029</v>
      </c>
      <c r="D167" t="s">
        <v>2009</v>
      </c>
      <c r="E167" t="s">
        <v>2014</v>
      </c>
      <c r="F167" t="s">
        <v>2027</v>
      </c>
      <c r="G167" t="s">
        <v>2013</v>
      </c>
      <c r="H167" t="s">
        <v>2035</v>
      </c>
      <c r="I167">
        <v>1800</v>
      </c>
      <c r="J167">
        <v>83.33</v>
      </c>
    </row>
    <row r="168" spans="1:10" x14ac:dyDescent="0.3">
      <c r="A168" t="s">
        <v>177</v>
      </c>
      <c r="B168" t="str">
        <f>VLOOKUP(A168,Primary_Data!A167:W1167,2,1)</f>
        <v>Faiyaz Srinivas</v>
      </c>
      <c r="C168" t="s">
        <v>2027</v>
      </c>
      <c r="D168" t="s">
        <v>2008</v>
      </c>
      <c r="E168" t="s">
        <v>2014</v>
      </c>
      <c r="F168" t="s">
        <v>2026</v>
      </c>
      <c r="G168" t="s">
        <v>2013</v>
      </c>
      <c r="H168" t="s">
        <v>2034</v>
      </c>
      <c r="I168">
        <v>5500</v>
      </c>
      <c r="J168">
        <v>78.180000000000007</v>
      </c>
    </row>
    <row r="169" spans="1:10" x14ac:dyDescent="0.3">
      <c r="A169" t="s">
        <v>178</v>
      </c>
      <c r="B169" t="str">
        <f>VLOOKUP(A169,Primary_Data!A168:W1168,2,1)</f>
        <v>Vaibhav Handa</v>
      </c>
      <c r="C169" t="s">
        <v>2026</v>
      </c>
      <c r="D169" t="s">
        <v>2008</v>
      </c>
      <c r="E169" t="s">
        <v>2017</v>
      </c>
      <c r="F169" t="s">
        <v>2027</v>
      </c>
      <c r="G169" t="s">
        <v>2013</v>
      </c>
      <c r="H169" t="s">
        <v>2034</v>
      </c>
      <c r="I169">
        <v>5500</v>
      </c>
      <c r="J169">
        <v>78.180000000000007</v>
      </c>
    </row>
    <row r="170" spans="1:10" x14ac:dyDescent="0.3">
      <c r="A170" t="s">
        <v>179</v>
      </c>
      <c r="B170" t="str">
        <f>VLOOKUP(A170,Primary_Data!A169:W1169,2,1)</f>
        <v>Samiha Kaul</v>
      </c>
      <c r="C170" t="s">
        <v>2028</v>
      </c>
      <c r="D170" t="s">
        <v>2009</v>
      </c>
      <c r="E170" t="s">
        <v>2015</v>
      </c>
      <c r="F170" t="s">
        <v>2026</v>
      </c>
      <c r="G170" t="s">
        <v>2013</v>
      </c>
      <c r="H170" t="s">
        <v>2034</v>
      </c>
      <c r="I170">
        <v>1800</v>
      </c>
      <c r="J170">
        <v>83.33</v>
      </c>
    </row>
    <row r="171" spans="1:10" x14ac:dyDescent="0.3">
      <c r="A171" t="s">
        <v>180</v>
      </c>
      <c r="B171" t="str">
        <f>VLOOKUP(A171,Primary_Data!A170:W1170,2,1)</f>
        <v>Anika Kota</v>
      </c>
      <c r="C171" t="s">
        <v>2029</v>
      </c>
      <c r="D171" t="s">
        <v>2008</v>
      </c>
      <c r="E171" t="s">
        <v>2017</v>
      </c>
      <c r="F171" t="s">
        <v>2025</v>
      </c>
      <c r="G171" t="s">
        <v>2013</v>
      </c>
      <c r="H171" t="s">
        <v>2034</v>
      </c>
      <c r="I171">
        <v>5500</v>
      </c>
      <c r="J171">
        <v>78.180000000000007</v>
      </c>
    </row>
    <row r="172" spans="1:10" x14ac:dyDescent="0.3">
      <c r="A172" t="s">
        <v>181</v>
      </c>
      <c r="B172" t="str">
        <f>VLOOKUP(A172,Primary_Data!A171:W1171,2,1)</f>
        <v>Nishith Kaul</v>
      </c>
      <c r="C172" t="s">
        <v>2027</v>
      </c>
      <c r="D172" t="s">
        <v>2010</v>
      </c>
      <c r="E172" t="s">
        <v>2032</v>
      </c>
      <c r="F172" t="s">
        <v>2025</v>
      </c>
      <c r="G172" t="s">
        <v>2012</v>
      </c>
      <c r="H172" t="s">
        <v>2035</v>
      </c>
      <c r="I172">
        <v>3500</v>
      </c>
      <c r="J172">
        <v>65.709999999999994</v>
      </c>
    </row>
    <row r="173" spans="1:10" x14ac:dyDescent="0.3">
      <c r="A173" t="s">
        <v>182</v>
      </c>
      <c r="B173" t="str">
        <f>VLOOKUP(A173,Primary_Data!A172:W1172,2,1)</f>
        <v>Rohan Kalla</v>
      </c>
      <c r="C173" t="s">
        <v>2029</v>
      </c>
      <c r="D173" t="s">
        <v>2010</v>
      </c>
      <c r="E173" t="s">
        <v>2017</v>
      </c>
      <c r="F173" t="s">
        <v>2025</v>
      </c>
      <c r="G173" t="s">
        <v>2013</v>
      </c>
      <c r="H173" t="s">
        <v>2034</v>
      </c>
      <c r="I173">
        <v>3500</v>
      </c>
      <c r="J173">
        <v>82.85</v>
      </c>
    </row>
    <row r="174" spans="1:10" x14ac:dyDescent="0.3">
      <c r="A174" t="s">
        <v>183</v>
      </c>
      <c r="B174" t="str">
        <f>VLOOKUP(A174,Primary_Data!A173:W1173,2,1)</f>
        <v>Arnav Boase</v>
      </c>
      <c r="C174" t="s">
        <v>2027</v>
      </c>
      <c r="D174" t="s">
        <v>2009</v>
      </c>
      <c r="E174" t="s">
        <v>2017</v>
      </c>
      <c r="F174" t="s">
        <v>2025</v>
      </c>
      <c r="G174" t="s">
        <v>2013</v>
      </c>
      <c r="H174" t="s">
        <v>2035</v>
      </c>
      <c r="I174">
        <v>1800</v>
      </c>
      <c r="J174">
        <v>83.33</v>
      </c>
    </row>
    <row r="175" spans="1:10" x14ac:dyDescent="0.3">
      <c r="A175" t="s">
        <v>184</v>
      </c>
      <c r="B175" t="str">
        <f>VLOOKUP(A175,Primary_Data!A174:W1174,2,1)</f>
        <v>Badal Bala</v>
      </c>
      <c r="C175" t="s">
        <v>2027</v>
      </c>
      <c r="D175" t="s">
        <v>2009</v>
      </c>
      <c r="E175" t="s">
        <v>2015</v>
      </c>
      <c r="F175" t="s">
        <v>2028</v>
      </c>
      <c r="G175" t="s">
        <v>2013</v>
      </c>
      <c r="H175" t="s">
        <v>2035</v>
      </c>
      <c r="I175">
        <v>1800</v>
      </c>
      <c r="J175">
        <v>83.33</v>
      </c>
    </row>
    <row r="176" spans="1:10" x14ac:dyDescent="0.3">
      <c r="A176" t="s">
        <v>185</v>
      </c>
      <c r="B176" t="str">
        <f>VLOOKUP(A176,Primary_Data!A175:W1175,2,1)</f>
        <v>Mannat Grover</v>
      </c>
      <c r="C176" t="s">
        <v>2027</v>
      </c>
      <c r="D176" t="s">
        <v>2008</v>
      </c>
      <c r="E176" t="s">
        <v>2032</v>
      </c>
      <c r="F176" t="s">
        <v>2047</v>
      </c>
      <c r="G176" t="s">
        <v>2012</v>
      </c>
      <c r="H176" t="s">
        <v>2035</v>
      </c>
      <c r="I176">
        <v>5500</v>
      </c>
      <c r="J176">
        <v>56.36</v>
      </c>
    </row>
    <row r="177" spans="1:10" x14ac:dyDescent="0.3">
      <c r="A177" t="s">
        <v>186</v>
      </c>
      <c r="B177" t="str">
        <f>VLOOKUP(A177,Primary_Data!A176:W1176,2,1)</f>
        <v>Jayant Bora</v>
      </c>
      <c r="C177" t="s">
        <v>2027</v>
      </c>
      <c r="D177" t="s">
        <v>2009</v>
      </c>
      <c r="E177" t="s">
        <v>2017</v>
      </c>
      <c r="F177" t="s">
        <v>2026</v>
      </c>
      <c r="G177" t="s">
        <v>2013</v>
      </c>
      <c r="H177" t="s">
        <v>2034</v>
      </c>
      <c r="I177">
        <v>1800</v>
      </c>
      <c r="J177">
        <v>83.33</v>
      </c>
    </row>
    <row r="178" spans="1:10" x14ac:dyDescent="0.3">
      <c r="A178" t="s">
        <v>187</v>
      </c>
      <c r="B178" t="str">
        <f>VLOOKUP(A178,Primary_Data!A177:W1177,2,1)</f>
        <v>Indranil Kant</v>
      </c>
      <c r="C178" t="s">
        <v>2028</v>
      </c>
      <c r="D178" t="s">
        <v>2009</v>
      </c>
      <c r="E178" t="s">
        <v>2016</v>
      </c>
      <c r="F178" t="s">
        <v>2026</v>
      </c>
      <c r="G178" t="s">
        <v>2013</v>
      </c>
      <c r="H178" t="s">
        <v>2035</v>
      </c>
      <c r="I178">
        <v>1800</v>
      </c>
      <c r="J178">
        <v>83.33</v>
      </c>
    </row>
    <row r="179" spans="1:10" x14ac:dyDescent="0.3">
      <c r="A179" t="s">
        <v>188</v>
      </c>
      <c r="B179" t="str">
        <f>VLOOKUP(A179,Primary_Data!A178:W1178,2,1)</f>
        <v>Mamooty Khosla</v>
      </c>
      <c r="C179" t="s">
        <v>2028</v>
      </c>
      <c r="D179" t="s">
        <v>2008</v>
      </c>
      <c r="E179" t="s">
        <v>2016</v>
      </c>
      <c r="F179" t="s">
        <v>2027</v>
      </c>
      <c r="G179" t="s">
        <v>2013</v>
      </c>
      <c r="H179" t="s">
        <v>2035</v>
      </c>
      <c r="I179">
        <v>5500</v>
      </c>
      <c r="J179">
        <v>78.180000000000007</v>
      </c>
    </row>
    <row r="180" spans="1:10" x14ac:dyDescent="0.3">
      <c r="A180" t="s">
        <v>189</v>
      </c>
      <c r="B180" t="str">
        <f>VLOOKUP(A180,Primary_Data!A179:W1179,2,1)</f>
        <v>Mohanlal Shukla</v>
      </c>
      <c r="C180" t="s">
        <v>2028</v>
      </c>
      <c r="D180" t="s">
        <v>2009</v>
      </c>
      <c r="E180" t="s">
        <v>2016</v>
      </c>
      <c r="F180" t="s">
        <v>2025</v>
      </c>
      <c r="G180" t="s">
        <v>2013</v>
      </c>
      <c r="H180" t="s">
        <v>2035</v>
      </c>
      <c r="I180">
        <v>1800</v>
      </c>
      <c r="J180">
        <v>83.33</v>
      </c>
    </row>
    <row r="181" spans="1:10" x14ac:dyDescent="0.3">
      <c r="A181" t="s">
        <v>190</v>
      </c>
      <c r="B181" t="str">
        <f>VLOOKUP(A181,Primary_Data!A180:W1180,2,1)</f>
        <v>Mamooty Kashyap</v>
      </c>
      <c r="C181" t="s">
        <v>2025</v>
      </c>
      <c r="D181" t="s">
        <v>2009</v>
      </c>
      <c r="E181" t="s">
        <v>2032</v>
      </c>
      <c r="F181" t="s">
        <v>2025</v>
      </c>
      <c r="G181" t="s">
        <v>2012</v>
      </c>
      <c r="H181" t="s">
        <v>2034</v>
      </c>
      <c r="I181">
        <v>1800</v>
      </c>
      <c r="J181">
        <v>66.66</v>
      </c>
    </row>
    <row r="182" spans="1:10" x14ac:dyDescent="0.3">
      <c r="A182" t="s">
        <v>191</v>
      </c>
      <c r="B182" t="str">
        <f>VLOOKUP(A182,Primary_Data!A181:W1181,2,1)</f>
        <v>Akarsh Bhatt</v>
      </c>
      <c r="C182" t="s">
        <v>2025</v>
      </c>
      <c r="D182" t="s">
        <v>2009</v>
      </c>
      <c r="E182" t="s">
        <v>2032</v>
      </c>
      <c r="F182" t="s">
        <v>2047</v>
      </c>
      <c r="G182" t="s">
        <v>2012</v>
      </c>
      <c r="H182" t="s">
        <v>2034</v>
      </c>
      <c r="I182">
        <v>1800</v>
      </c>
      <c r="J182">
        <v>66.66</v>
      </c>
    </row>
    <row r="183" spans="1:10" x14ac:dyDescent="0.3">
      <c r="A183" t="s">
        <v>192</v>
      </c>
      <c r="B183" t="str">
        <f>VLOOKUP(A183,Primary_Data!A182:W1182,2,1)</f>
        <v>Shayak Hayre</v>
      </c>
      <c r="C183" t="s">
        <v>2029</v>
      </c>
      <c r="D183" t="s">
        <v>2010</v>
      </c>
      <c r="E183" t="s">
        <v>2032</v>
      </c>
      <c r="F183" t="s">
        <v>2025</v>
      </c>
      <c r="G183" t="s">
        <v>2012</v>
      </c>
      <c r="H183" t="s">
        <v>2035</v>
      </c>
      <c r="I183">
        <v>3500</v>
      </c>
      <c r="J183">
        <v>65.709999999999994</v>
      </c>
    </row>
    <row r="184" spans="1:10" x14ac:dyDescent="0.3">
      <c r="A184" t="s">
        <v>193</v>
      </c>
      <c r="B184" t="str">
        <f>VLOOKUP(A184,Primary_Data!A183:W1183,2,1)</f>
        <v>Neelofar Baral</v>
      </c>
      <c r="C184" t="s">
        <v>2028</v>
      </c>
      <c r="D184" t="s">
        <v>2011</v>
      </c>
      <c r="E184" t="s">
        <v>2015</v>
      </c>
      <c r="F184" t="s">
        <v>2028</v>
      </c>
      <c r="G184" t="s">
        <v>2013</v>
      </c>
      <c r="H184" t="s">
        <v>2035</v>
      </c>
      <c r="I184">
        <v>700</v>
      </c>
      <c r="J184">
        <v>85.71</v>
      </c>
    </row>
    <row r="185" spans="1:10" x14ac:dyDescent="0.3">
      <c r="A185" t="s">
        <v>194</v>
      </c>
      <c r="B185" t="str">
        <f>VLOOKUP(A185,Primary_Data!A184:W1184,2,1)</f>
        <v>Zain Atwal</v>
      </c>
      <c r="C185" t="s">
        <v>2028</v>
      </c>
      <c r="D185" t="s">
        <v>2009</v>
      </c>
      <c r="E185" t="s">
        <v>2014</v>
      </c>
      <c r="F185" t="s">
        <v>2047</v>
      </c>
      <c r="G185" t="s">
        <v>2013</v>
      </c>
      <c r="H185" t="s">
        <v>2034</v>
      </c>
      <c r="I185">
        <v>1800</v>
      </c>
      <c r="J185">
        <v>83.33</v>
      </c>
    </row>
    <row r="186" spans="1:10" x14ac:dyDescent="0.3">
      <c r="A186" t="s">
        <v>195</v>
      </c>
      <c r="B186" t="str">
        <f>VLOOKUP(A186,Primary_Data!A185:W1185,2,1)</f>
        <v>Lakshay Mani</v>
      </c>
      <c r="C186" t="s">
        <v>2029</v>
      </c>
      <c r="D186" t="s">
        <v>2010</v>
      </c>
      <c r="E186" t="s">
        <v>2014</v>
      </c>
      <c r="F186" t="s">
        <v>2028</v>
      </c>
      <c r="G186" t="s">
        <v>2013</v>
      </c>
      <c r="H186" t="s">
        <v>2035</v>
      </c>
      <c r="I186">
        <v>3500</v>
      </c>
      <c r="J186">
        <v>82.85</v>
      </c>
    </row>
    <row r="187" spans="1:10" x14ac:dyDescent="0.3">
      <c r="A187" t="s">
        <v>196</v>
      </c>
      <c r="B187" t="str">
        <f>VLOOKUP(A187,Primary_Data!A186:W1186,2,1)</f>
        <v>Indrajit Varkey</v>
      </c>
      <c r="C187" t="s">
        <v>2027</v>
      </c>
      <c r="D187" t="s">
        <v>2008</v>
      </c>
      <c r="E187" t="s">
        <v>2014</v>
      </c>
      <c r="F187" t="s">
        <v>2028</v>
      </c>
      <c r="G187" t="s">
        <v>2013</v>
      </c>
      <c r="H187" t="s">
        <v>2034</v>
      </c>
      <c r="I187">
        <v>5500</v>
      </c>
      <c r="J187">
        <v>78.180000000000007</v>
      </c>
    </row>
    <row r="188" spans="1:10" x14ac:dyDescent="0.3">
      <c r="A188" t="s">
        <v>197</v>
      </c>
      <c r="B188" t="str">
        <f>VLOOKUP(A188,Primary_Data!A187:W1187,2,1)</f>
        <v>Navya Hayer</v>
      </c>
      <c r="C188" t="s">
        <v>2028</v>
      </c>
      <c r="D188" t="s">
        <v>2008</v>
      </c>
      <c r="E188" t="s">
        <v>2017</v>
      </c>
      <c r="F188" t="s">
        <v>2028</v>
      </c>
      <c r="G188" t="s">
        <v>2013</v>
      </c>
      <c r="H188" t="s">
        <v>2035</v>
      </c>
      <c r="I188">
        <v>5500</v>
      </c>
      <c r="J188">
        <v>78.180000000000007</v>
      </c>
    </row>
    <row r="189" spans="1:10" x14ac:dyDescent="0.3">
      <c r="A189" t="s">
        <v>198</v>
      </c>
      <c r="B189" t="str">
        <f>VLOOKUP(A189,Primary_Data!A188:W1188,2,1)</f>
        <v>Ayesha Shroff</v>
      </c>
      <c r="C189" t="s">
        <v>2028</v>
      </c>
      <c r="D189" t="s">
        <v>2008</v>
      </c>
      <c r="E189" t="s">
        <v>2015</v>
      </c>
      <c r="F189" t="s">
        <v>2027</v>
      </c>
      <c r="G189" t="s">
        <v>2013</v>
      </c>
      <c r="H189" t="s">
        <v>2035</v>
      </c>
      <c r="I189">
        <v>5500</v>
      </c>
      <c r="J189">
        <v>78.180000000000007</v>
      </c>
    </row>
    <row r="190" spans="1:10" x14ac:dyDescent="0.3">
      <c r="A190" t="s">
        <v>199</v>
      </c>
      <c r="B190" t="str">
        <f>VLOOKUP(A190,Primary_Data!A189:W1189,2,1)</f>
        <v>Mamooty Varty</v>
      </c>
      <c r="C190" t="s">
        <v>2028</v>
      </c>
      <c r="D190" t="s">
        <v>2011</v>
      </c>
      <c r="E190" t="s">
        <v>2016</v>
      </c>
      <c r="F190" t="s">
        <v>2026</v>
      </c>
      <c r="G190" t="s">
        <v>2013</v>
      </c>
      <c r="H190" t="s">
        <v>2034</v>
      </c>
      <c r="I190">
        <v>700</v>
      </c>
      <c r="J190">
        <v>85.71</v>
      </c>
    </row>
    <row r="191" spans="1:10" x14ac:dyDescent="0.3">
      <c r="A191" t="s">
        <v>200</v>
      </c>
      <c r="B191" t="str">
        <f>VLOOKUP(A191,Primary_Data!A190:W1190,2,1)</f>
        <v>Reyansh Chakraborty</v>
      </c>
      <c r="C191" t="s">
        <v>2028</v>
      </c>
      <c r="D191" t="s">
        <v>2011</v>
      </c>
      <c r="E191" t="s">
        <v>2032</v>
      </c>
      <c r="F191" t="s">
        <v>2027</v>
      </c>
      <c r="G191" t="s">
        <v>2012</v>
      </c>
      <c r="H191" t="s">
        <v>2034</v>
      </c>
      <c r="I191">
        <v>700</v>
      </c>
      <c r="J191">
        <v>71.42</v>
      </c>
    </row>
    <row r="192" spans="1:10" x14ac:dyDescent="0.3">
      <c r="A192" t="s">
        <v>201</v>
      </c>
      <c r="B192" t="str">
        <f>VLOOKUP(A192,Primary_Data!A191:W1191,2,1)</f>
        <v>Bhamini Gour</v>
      </c>
      <c r="C192" t="s">
        <v>2026</v>
      </c>
      <c r="D192" t="s">
        <v>2011</v>
      </c>
      <c r="E192" t="s">
        <v>2017</v>
      </c>
      <c r="F192" t="s">
        <v>2027</v>
      </c>
      <c r="G192" t="s">
        <v>2013</v>
      </c>
      <c r="H192" t="s">
        <v>2034</v>
      </c>
      <c r="I192">
        <v>700</v>
      </c>
      <c r="J192">
        <v>85.71</v>
      </c>
    </row>
    <row r="193" spans="1:10" x14ac:dyDescent="0.3">
      <c r="A193" t="s">
        <v>202</v>
      </c>
      <c r="B193" t="str">
        <f>VLOOKUP(A193,Primary_Data!A192:W1192,2,1)</f>
        <v>Aarna Badal</v>
      </c>
      <c r="C193" t="s">
        <v>2025</v>
      </c>
      <c r="D193" t="s">
        <v>2009</v>
      </c>
      <c r="E193" t="s">
        <v>2016</v>
      </c>
      <c r="F193" t="s">
        <v>2027</v>
      </c>
      <c r="G193" t="s">
        <v>2013</v>
      </c>
      <c r="H193" t="s">
        <v>2034</v>
      </c>
      <c r="I193">
        <v>1800</v>
      </c>
      <c r="J193">
        <v>83.33</v>
      </c>
    </row>
    <row r="194" spans="1:10" x14ac:dyDescent="0.3">
      <c r="A194" t="s">
        <v>203</v>
      </c>
      <c r="B194" t="str">
        <f>VLOOKUP(A194,Primary_Data!A193:W1193,2,1)</f>
        <v>Ela Saha</v>
      </c>
      <c r="C194" t="s">
        <v>2029</v>
      </c>
      <c r="D194" t="s">
        <v>2008</v>
      </c>
      <c r="E194" t="s">
        <v>2032</v>
      </c>
      <c r="F194" t="s">
        <v>2047</v>
      </c>
      <c r="G194" t="s">
        <v>2012</v>
      </c>
      <c r="H194" t="s">
        <v>2035</v>
      </c>
      <c r="I194">
        <v>5500</v>
      </c>
      <c r="J194">
        <v>56.36</v>
      </c>
    </row>
    <row r="195" spans="1:10" x14ac:dyDescent="0.3">
      <c r="A195" t="s">
        <v>204</v>
      </c>
      <c r="B195" t="str">
        <f>VLOOKUP(A195,Primary_Data!A194:W1194,2,1)</f>
        <v>Tanya Grewal</v>
      </c>
      <c r="C195" t="s">
        <v>2029</v>
      </c>
      <c r="D195" t="s">
        <v>2008</v>
      </c>
      <c r="E195" t="s">
        <v>2017</v>
      </c>
      <c r="F195" t="s">
        <v>2026</v>
      </c>
      <c r="G195" t="s">
        <v>2013</v>
      </c>
      <c r="H195" t="s">
        <v>2035</v>
      </c>
      <c r="I195">
        <v>5500</v>
      </c>
      <c r="J195">
        <v>78.180000000000007</v>
      </c>
    </row>
    <row r="196" spans="1:10" x14ac:dyDescent="0.3">
      <c r="A196" t="s">
        <v>205</v>
      </c>
      <c r="B196" t="str">
        <f>VLOOKUP(A196,Primary_Data!A195:W1195,2,1)</f>
        <v>Pari Seth</v>
      </c>
      <c r="C196" t="s">
        <v>2028</v>
      </c>
      <c r="D196" t="s">
        <v>2011</v>
      </c>
      <c r="E196" t="s">
        <v>2014</v>
      </c>
      <c r="F196" t="s">
        <v>2026</v>
      </c>
      <c r="G196" t="s">
        <v>2013</v>
      </c>
      <c r="H196" t="s">
        <v>2035</v>
      </c>
      <c r="I196">
        <v>700</v>
      </c>
      <c r="J196">
        <v>85.71</v>
      </c>
    </row>
    <row r="197" spans="1:10" x14ac:dyDescent="0.3">
      <c r="A197" t="s">
        <v>206</v>
      </c>
      <c r="B197" t="str">
        <f>VLOOKUP(A197,Primary_Data!A196:W1196,2,1)</f>
        <v>Vardaniya Cheema</v>
      </c>
      <c r="C197" t="s">
        <v>2025</v>
      </c>
      <c r="D197" t="s">
        <v>2008</v>
      </c>
      <c r="E197" t="s">
        <v>2032</v>
      </c>
      <c r="F197" t="s">
        <v>2025</v>
      </c>
      <c r="G197" t="s">
        <v>2012</v>
      </c>
      <c r="H197" t="s">
        <v>2035</v>
      </c>
      <c r="I197">
        <v>5500</v>
      </c>
      <c r="J197">
        <v>56.36</v>
      </c>
    </row>
    <row r="198" spans="1:10" x14ac:dyDescent="0.3">
      <c r="A198" t="s">
        <v>207</v>
      </c>
      <c r="B198" t="str">
        <f>VLOOKUP(A198,Primary_Data!A197:W1197,2,1)</f>
        <v>Advik Jani</v>
      </c>
      <c r="C198" t="s">
        <v>2029</v>
      </c>
      <c r="D198" t="s">
        <v>2011</v>
      </c>
      <c r="E198" t="s">
        <v>2016</v>
      </c>
      <c r="F198" t="s">
        <v>2028</v>
      </c>
      <c r="G198" t="s">
        <v>2013</v>
      </c>
      <c r="H198" t="s">
        <v>2035</v>
      </c>
      <c r="I198">
        <v>700</v>
      </c>
      <c r="J198">
        <v>85.71</v>
      </c>
    </row>
    <row r="199" spans="1:10" x14ac:dyDescent="0.3">
      <c r="A199" t="s">
        <v>208</v>
      </c>
      <c r="B199" t="str">
        <f>VLOOKUP(A199,Primary_Data!A198:W1198,2,1)</f>
        <v>Mehul Kapur</v>
      </c>
      <c r="C199" t="s">
        <v>2025</v>
      </c>
      <c r="D199" t="s">
        <v>2010</v>
      </c>
      <c r="E199" t="s">
        <v>2032</v>
      </c>
      <c r="F199" t="s">
        <v>2025</v>
      </c>
      <c r="G199" t="s">
        <v>2012</v>
      </c>
      <c r="H199" t="s">
        <v>2034</v>
      </c>
      <c r="I199">
        <v>3500</v>
      </c>
      <c r="J199">
        <v>65.709999999999994</v>
      </c>
    </row>
    <row r="200" spans="1:10" x14ac:dyDescent="0.3">
      <c r="A200" t="s">
        <v>209</v>
      </c>
      <c r="B200" t="str">
        <f>VLOOKUP(A200,Primary_Data!A199:W1199,2,1)</f>
        <v>Adira Reddy</v>
      </c>
      <c r="C200" t="s">
        <v>2027</v>
      </c>
      <c r="D200" t="s">
        <v>2009</v>
      </c>
      <c r="E200" t="s">
        <v>2015</v>
      </c>
      <c r="F200" t="s">
        <v>2026</v>
      </c>
      <c r="G200" t="s">
        <v>2013</v>
      </c>
      <c r="H200" t="s">
        <v>2035</v>
      </c>
      <c r="I200">
        <v>1800</v>
      </c>
      <c r="J200">
        <v>83.33</v>
      </c>
    </row>
    <row r="201" spans="1:10" x14ac:dyDescent="0.3">
      <c r="A201" t="s">
        <v>210</v>
      </c>
      <c r="B201" t="str">
        <f>VLOOKUP(A201,Primary_Data!A200:W1200,2,1)</f>
        <v>Mamooty Bhavsar</v>
      </c>
      <c r="C201" t="s">
        <v>2025</v>
      </c>
      <c r="D201" t="s">
        <v>2010</v>
      </c>
      <c r="E201" t="s">
        <v>2032</v>
      </c>
      <c r="F201" t="s">
        <v>2028</v>
      </c>
      <c r="G201" t="s">
        <v>2012</v>
      </c>
      <c r="H201" t="s">
        <v>2034</v>
      </c>
      <c r="I201">
        <v>3500</v>
      </c>
      <c r="J201">
        <v>65.709999999999994</v>
      </c>
    </row>
    <row r="202" spans="1:10" x14ac:dyDescent="0.3">
      <c r="A202" t="s">
        <v>211</v>
      </c>
      <c r="B202" t="str">
        <f>VLOOKUP(A202,Primary_Data!A201:W1201,2,1)</f>
        <v>Saksham Bhatia</v>
      </c>
      <c r="C202" t="s">
        <v>2026</v>
      </c>
      <c r="D202" t="s">
        <v>2011</v>
      </c>
      <c r="E202" t="s">
        <v>2015</v>
      </c>
      <c r="F202" t="s">
        <v>2025</v>
      </c>
      <c r="G202" t="s">
        <v>2013</v>
      </c>
      <c r="H202" t="s">
        <v>2034</v>
      </c>
      <c r="I202">
        <v>700</v>
      </c>
      <c r="J202">
        <v>85.71</v>
      </c>
    </row>
    <row r="203" spans="1:10" x14ac:dyDescent="0.3">
      <c r="A203" t="s">
        <v>212</v>
      </c>
      <c r="B203" t="str">
        <f>VLOOKUP(A203,Primary_Data!A202:W1202,2,1)</f>
        <v>Aarna Krish</v>
      </c>
      <c r="C203" t="s">
        <v>2027</v>
      </c>
      <c r="D203" t="s">
        <v>2009</v>
      </c>
      <c r="E203" t="s">
        <v>2016</v>
      </c>
      <c r="F203" t="s">
        <v>2028</v>
      </c>
      <c r="G203" t="s">
        <v>2013</v>
      </c>
      <c r="H203" t="s">
        <v>2035</v>
      </c>
      <c r="I203">
        <v>1800</v>
      </c>
      <c r="J203">
        <v>83.33</v>
      </c>
    </row>
    <row r="204" spans="1:10" x14ac:dyDescent="0.3">
      <c r="A204" t="s">
        <v>213</v>
      </c>
      <c r="B204" t="str">
        <f>VLOOKUP(A204,Primary_Data!A203:W1203,2,1)</f>
        <v>Jivika Hayer</v>
      </c>
      <c r="C204" t="s">
        <v>2029</v>
      </c>
      <c r="D204" t="s">
        <v>2008</v>
      </c>
      <c r="E204" t="s">
        <v>2032</v>
      </c>
      <c r="F204" t="s">
        <v>2028</v>
      </c>
      <c r="G204" t="s">
        <v>2012</v>
      </c>
      <c r="H204" t="s">
        <v>2035</v>
      </c>
      <c r="I204">
        <v>5500</v>
      </c>
      <c r="J204">
        <v>56.36</v>
      </c>
    </row>
    <row r="205" spans="1:10" x14ac:dyDescent="0.3">
      <c r="A205" t="s">
        <v>214</v>
      </c>
      <c r="B205" t="str">
        <f>VLOOKUP(A205,Primary_Data!A204:W1204,2,1)</f>
        <v>Hiran Grewal</v>
      </c>
      <c r="C205" t="s">
        <v>2025</v>
      </c>
      <c r="D205" t="s">
        <v>2008</v>
      </c>
      <c r="E205" t="s">
        <v>2016</v>
      </c>
      <c r="F205" t="s">
        <v>2027</v>
      </c>
      <c r="G205" t="s">
        <v>2013</v>
      </c>
      <c r="H205" t="s">
        <v>2035</v>
      </c>
      <c r="I205">
        <v>5500</v>
      </c>
      <c r="J205">
        <v>78.180000000000007</v>
      </c>
    </row>
    <row r="206" spans="1:10" x14ac:dyDescent="0.3">
      <c r="A206" t="s">
        <v>215</v>
      </c>
      <c r="B206" t="str">
        <f>VLOOKUP(A206,Primary_Data!A205:W1205,2,1)</f>
        <v>Divit Saini</v>
      </c>
      <c r="C206" t="s">
        <v>2027</v>
      </c>
      <c r="D206" t="s">
        <v>2009</v>
      </c>
      <c r="E206" t="s">
        <v>2014</v>
      </c>
      <c r="F206" t="s">
        <v>2028</v>
      </c>
      <c r="G206" t="s">
        <v>2013</v>
      </c>
      <c r="H206" t="s">
        <v>2034</v>
      </c>
      <c r="I206">
        <v>1800</v>
      </c>
      <c r="J206">
        <v>83.33</v>
      </c>
    </row>
    <row r="207" spans="1:10" x14ac:dyDescent="0.3">
      <c r="A207" t="s">
        <v>216</v>
      </c>
      <c r="B207" t="str">
        <f>VLOOKUP(A207,Primary_Data!A206:W1206,2,1)</f>
        <v>Piya Borra</v>
      </c>
      <c r="C207" t="s">
        <v>2028</v>
      </c>
      <c r="D207" t="s">
        <v>2011</v>
      </c>
      <c r="E207" t="s">
        <v>2015</v>
      </c>
      <c r="F207" t="s">
        <v>2047</v>
      </c>
      <c r="G207" t="s">
        <v>2013</v>
      </c>
      <c r="H207" t="s">
        <v>2034</v>
      </c>
      <c r="I207">
        <v>700</v>
      </c>
      <c r="J207">
        <v>85.71</v>
      </c>
    </row>
    <row r="208" spans="1:10" x14ac:dyDescent="0.3">
      <c r="A208" t="s">
        <v>217</v>
      </c>
      <c r="B208" t="str">
        <f>VLOOKUP(A208,Primary_Data!A207:W1207,2,1)</f>
        <v>Advik Mane</v>
      </c>
      <c r="C208" t="s">
        <v>2028</v>
      </c>
      <c r="D208" t="s">
        <v>2008</v>
      </c>
      <c r="E208" t="s">
        <v>2032</v>
      </c>
      <c r="F208" t="s">
        <v>2026</v>
      </c>
      <c r="G208" t="s">
        <v>2012</v>
      </c>
      <c r="H208" t="s">
        <v>2034</v>
      </c>
      <c r="I208">
        <v>5500</v>
      </c>
      <c r="J208">
        <v>56.36</v>
      </c>
    </row>
    <row r="209" spans="1:10" x14ac:dyDescent="0.3">
      <c r="A209" t="s">
        <v>218</v>
      </c>
      <c r="B209" t="str">
        <f>VLOOKUP(A209,Primary_Data!A208:W1208,2,1)</f>
        <v>Vidur Tata</v>
      </c>
      <c r="C209" t="s">
        <v>2027</v>
      </c>
      <c r="D209" t="s">
        <v>2010</v>
      </c>
      <c r="E209" t="s">
        <v>2032</v>
      </c>
      <c r="F209" t="s">
        <v>2027</v>
      </c>
      <c r="G209" t="s">
        <v>2012</v>
      </c>
      <c r="H209" t="s">
        <v>2035</v>
      </c>
      <c r="I209">
        <v>3500</v>
      </c>
      <c r="J209">
        <v>65.709999999999994</v>
      </c>
    </row>
    <row r="210" spans="1:10" x14ac:dyDescent="0.3">
      <c r="A210" t="s">
        <v>219</v>
      </c>
      <c r="B210" t="str">
        <f>VLOOKUP(A210,Primary_Data!A209:W1209,2,1)</f>
        <v>Bhavin Chauhan</v>
      </c>
      <c r="C210" t="s">
        <v>2028</v>
      </c>
      <c r="D210" t="s">
        <v>2008</v>
      </c>
      <c r="E210" t="s">
        <v>2032</v>
      </c>
      <c r="F210" t="s">
        <v>2027</v>
      </c>
      <c r="G210" t="s">
        <v>2012</v>
      </c>
      <c r="H210" t="s">
        <v>2035</v>
      </c>
      <c r="I210">
        <v>5500</v>
      </c>
      <c r="J210">
        <v>56.36</v>
      </c>
    </row>
    <row r="211" spans="1:10" x14ac:dyDescent="0.3">
      <c r="A211" t="s">
        <v>220</v>
      </c>
      <c r="B211" t="str">
        <f>VLOOKUP(A211,Primary_Data!A210:W1210,2,1)</f>
        <v>Mamooty Edwin</v>
      </c>
      <c r="C211" t="s">
        <v>2029</v>
      </c>
      <c r="D211" t="s">
        <v>2010</v>
      </c>
      <c r="E211" t="s">
        <v>2016</v>
      </c>
      <c r="F211" t="s">
        <v>2047</v>
      </c>
      <c r="G211" t="s">
        <v>2013</v>
      </c>
      <c r="H211" t="s">
        <v>2035</v>
      </c>
      <c r="I211">
        <v>3500</v>
      </c>
      <c r="J211">
        <v>82.85</v>
      </c>
    </row>
    <row r="212" spans="1:10" x14ac:dyDescent="0.3">
      <c r="A212" t="s">
        <v>221</v>
      </c>
      <c r="B212" t="str">
        <f>VLOOKUP(A212,Primary_Data!A211:W1211,2,1)</f>
        <v>Adah Gara</v>
      </c>
      <c r="C212" t="s">
        <v>2028</v>
      </c>
      <c r="D212" t="s">
        <v>2010</v>
      </c>
      <c r="E212" t="s">
        <v>2016</v>
      </c>
      <c r="F212" t="s">
        <v>2028</v>
      </c>
      <c r="G212" t="s">
        <v>2013</v>
      </c>
      <c r="H212" t="s">
        <v>2034</v>
      </c>
      <c r="I212">
        <v>3500</v>
      </c>
      <c r="J212">
        <v>82.85</v>
      </c>
    </row>
    <row r="213" spans="1:10" x14ac:dyDescent="0.3">
      <c r="A213" t="s">
        <v>222</v>
      </c>
      <c r="B213" t="str">
        <f>VLOOKUP(A213,Primary_Data!A212:W1212,2,1)</f>
        <v>Taimur Rajan</v>
      </c>
      <c r="C213" t="s">
        <v>2025</v>
      </c>
      <c r="D213" t="s">
        <v>2009</v>
      </c>
      <c r="E213" t="s">
        <v>2017</v>
      </c>
      <c r="F213" t="s">
        <v>2047</v>
      </c>
      <c r="G213" t="s">
        <v>2013</v>
      </c>
      <c r="H213" t="s">
        <v>2034</v>
      </c>
      <c r="I213">
        <v>1800</v>
      </c>
      <c r="J213">
        <v>83.33</v>
      </c>
    </row>
    <row r="214" spans="1:10" x14ac:dyDescent="0.3">
      <c r="A214" t="s">
        <v>223</v>
      </c>
      <c r="B214" t="str">
        <f>VLOOKUP(A214,Primary_Data!A213:W1213,2,1)</f>
        <v>Vivaan Bhalla</v>
      </c>
      <c r="C214" t="s">
        <v>2025</v>
      </c>
      <c r="D214" t="s">
        <v>2009</v>
      </c>
      <c r="E214" t="s">
        <v>2015</v>
      </c>
      <c r="F214" t="s">
        <v>2025</v>
      </c>
      <c r="G214" t="s">
        <v>2013</v>
      </c>
      <c r="H214" t="s">
        <v>2034</v>
      </c>
      <c r="I214">
        <v>1800</v>
      </c>
      <c r="J214">
        <v>83.33</v>
      </c>
    </row>
    <row r="215" spans="1:10" x14ac:dyDescent="0.3">
      <c r="A215" t="s">
        <v>224</v>
      </c>
      <c r="B215" t="str">
        <f>VLOOKUP(A215,Primary_Data!A214:W1214,2,1)</f>
        <v>Himmat Bora</v>
      </c>
      <c r="C215" t="s">
        <v>2025</v>
      </c>
      <c r="D215" t="s">
        <v>2011</v>
      </c>
      <c r="E215" t="s">
        <v>2032</v>
      </c>
      <c r="F215" t="s">
        <v>2026</v>
      </c>
      <c r="G215" t="s">
        <v>2012</v>
      </c>
      <c r="H215" t="s">
        <v>2035</v>
      </c>
      <c r="I215">
        <v>700</v>
      </c>
      <c r="J215">
        <v>71.42</v>
      </c>
    </row>
    <row r="216" spans="1:10" x14ac:dyDescent="0.3">
      <c r="A216" t="s">
        <v>225</v>
      </c>
      <c r="B216" t="str">
        <f>VLOOKUP(A216,Primary_Data!A215:W1215,2,1)</f>
        <v>Nayantara Raman</v>
      </c>
      <c r="C216" t="s">
        <v>2028</v>
      </c>
      <c r="D216" t="s">
        <v>2011</v>
      </c>
      <c r="E216" t="s">
        <v>2015</v>
      </c>
      <c r="F216" t="s">
        <v>2026</v>
      </c>
      <c r="G216" t="s">
        <v>2013</v>
      </c>
      <c r="H216" t="s">
        <v>2034</v>
      </c>
      <c r="I216">
        <v>700</v>
      </c>
      <c r="J216">
        <v>85.71</v>
      </c>
    </row>
    <row r="217" spans="1:10" x14ac:dyDescent="0.3">
      <c r="A217" t="s">
        <v>226</v>
      </c>
      <c r="B217" t="str">
        <f>VLOOKUP(A217,Primary_Data!A216:W1216,2,1)</f>
        <v>Hridaan Barman</v>
      </c>
      <c r="C217" t="s">
        <v>2029</v>
      </c>
      <c r="D217" t="s">
        <v>2011</v>
      </c>
      <c r="E217" t="s">
        <v>2016</v>
      </c>
      <c r="F217" t="s">
        <v>2025</v>
      </c>
      <c r="G217" t="s">
        <v>2013</v>
      </c>
      <c r="H217" t="s">
        <v>2035</v>
      </c>
      <c r="I217">
        <v>700</v>
      </c>
      <c r="J217">
        <v>85.71</v>
      </c>
    </row>
    <row r="218" spans="1:10" x14ac:dyDescent="0.3">
      <c r="A218" t="s">
        <v>227</v>
      </c>
      <c r="B218" t="str">
        <f>VLOOKUP(A218,Primary_Data!A217:W1217,2,1)</f>
        <v>Lakshay Agrawal</v>
      </c>
      <c r="C218" t="s">
        <v>2026</v>
      </c>
      <c r="D218" t="s">
        <v>2011</v>
      </c>
      <c r="E218" t="s">
        <v>2016</v>
      </c>
      <c r="F218" t="s">
        <v>2047</v>
      </c>
      <c r="G218" t="s">
        <v>2013</v>
      </c>
      <c r="H218" t="s">
        <v>2034</v>
      </c>
      <c r="I218">
        <v>700</v>
      </c>
      <c r="J218">
        <v>85.71</v>
      </c>
    </row>
    <row r="219" spans="1:10" x14ac:dyDescent="0.3">
      <c r="A219" t="s">
        <v>228</v>
      </c>
      <c r="B219" t="str">
        <f>VLOOKUP(A219,Primary_Data!A218:W1218,2,1)</f>
        <v>Rhea Dass</v>
      </c>
      <c r="C219" t="s">
        <v>2026</v>
      </c>
      <c r="D219" t="s">
        <v>2010</v>
      </c>
      <c r="E219" t="s">
        <v>2015</v>
      </c>
      <c r="F219" t="s">
        <v>2025</v>
      </c>
      <c r="G219" t="s">
        <v>2013</v>
      </c>
      <c r="H219" t="s">
        <v>2035</v>
      </c>
      <c r="I219">
        <v>3500</v>
      </c>
      <c r="J219">
        <v>82.85</v>
      </c>
    </row>
    <row r="220" spans="1:10" x14ac:dyDescent="0.3">
      <c r="A220" t="s">
        <v>229</v>
      </c>
      <c r="B220" t="str">
        <f>VLOOKUP(A220,Primary_Data!A219:W1219,2,1)</f>
        <v>Sana Dhillon</v>
      </c>
      <c r="C220" t="s">
        <v>2026</v>
      </c>
      <c r="D220" t="s">
        <v>2011</v>
      </c>
      <c r="E220" t="s">
        <v>2015</v>
      </c>
      <c r="F220" t="s">
        <v>2025</v>
      </c>
      <c r="G220" t="s">
        <v>2013</v>
      </c>
      <c r="H220" t="s">
        <v>2035</v>
      </c>
      <c r="I220">
        <v>700</v>
      </c>
      <c r="J220">
        <v>85.71</v>
      </c>
    </row>
    <row r="221" spans="1:10" x14ac:dyDescent="0.3">
      <c r="A221" t="s">
        <v>230</v>
      </c>
      <c r="B221" t="str">
        <f>VLOOKUP(A221,Primary_Data!A220:W1220,2,1)</f>
        <v>Farhan Rau</v>
      </c>
      <c r="C221" t="s">
        <v>2025</v>
      </c>
      <c r="D221" t="s">
        <v>2010</v>
      </c>
      <c r="E221" t="s">
        <v>2016</v>
      </c>
      <c r="F221" t="s">
        <v>2026</v>
      </c>
      <c r="G221" t="s">
        <v>2013</v>
      </c>
      <c r="H221" t="s">
        <v>2035</v>
      </c>
      <c r="I221">
        <v>3500</v>
      </c>
      <c r="J221">
        <v>82.85</v>
      </c>
    </row>
    <row r="222" spans="1:10" x14ac:dyDescent="0.3">
      <c r="A222" t="s">
        <v>231</v>
      </c>
      <c r="B222" t="str">
        <f>VLOOKUP(A222,Primary_Data!A221:W1221,2,1)</f>
        <v>Himmat Master</v>
      </c>
      <c r="C222" t="s">
        <v>2028</v>
      </c>
      <c r="D222" t="s">
        <v>2011</v>
      </c>
      <c r="E222" t="s">
        <v>2015</v>
      </c>
      <c r="F222" t="s">
        <v>2047</v>
      </c>
      <c r="G222" t="s">
        <v>2013</v>
      </c>
      <c r="H222" t="s">
        <v>2034</v>
      </c>
      <c r="I222">
        <v>700</v>
      </c>
      <c r="J222">
        <v>85.71</v>
      </c>
    </row>
    <row r="223" spans="1:10" x14ac:dyDescent="0.3">
      <c r="A223" t="s">
        <v>232</v>
      </c>
      <c r="B223" t="str">
        <f>VLOOKUP(A223,Primary_Data!A222:W1222,2,1)</f>
        <v>Drishya Kale</v>
      </c>
      <c r="C223" t="s">
        <v>2027</v>
      </c>
      <c r="D223" t="s">
        <v>2009</v>
      </c>
      <c r="E223" t="s">
        <v>2016</v>
      </c>
      <c r="F223" t="s">
        <v>2025</v>
      </c>
      <c r="G223" t="s">
        <v>2013</v>
      </c>
      <c r="H223" t="s">
        <v>2035</v>
      </c>
      <c r="I223">
        <v>1800</v>
      </c>
      <c r="J223">
        <v>83.33</v>
      </c>
    </row>
    <row r="224" spans="1:10" x14ac:dyDescent="0.3">
      <c r="A224" t="s">
        <v>233</v>
      </c>
      <c r="B224" t="str">
        <f>VLOOKUP(A224,Primary_Data!A223:W1223,2,1)</f>
        <v>Samiha Sundaram</v>
      </c>
      <c r="C224" t="s">
        <v>2027</v>
      </c>
      <c r="D224" t="s">
        <v>2008</v>
      </c>
      <c r="E224" t="s">
        <v>2017</v>
      </c>
      <c r="F224" t="s">
        <v>2027</v>
      </c>
      <c r="G224" t="s">
        <v>2013</v>
      </c>
      <c r="H224" t="s">
        <v>2034</v>
      </c>
      <c r="I224">
        <v>5500</v>
      </c>
      <c r="J224">
        <v>78.180000000000007</v>
      </c>
    </row>
    <row r="225" spans="1:10" x14ac:dyDescent="0.3">
      <c r="A225" t="s">
        <v>234</v>
      </c>
      <c r="B225" t="str">
        <f>VLOOKUP(A225,Primary_Data!A224:W1224,2,1)</f>
        <v>Miraan Kamdar</v>
      </c>
      <c r="C225" t="s">
        <v>2029</v>
      </c>
      <c r="D225" t="s">
        <v>2008</v>
      </c>
      <c r="E225" t="s">
        <v>2032</v>
      </c>
      <c r="F225" t="s">
        <v>2026</v>
      </c>
      <c r="G225" t="s">
        <v>2012</v>
      </c>
      <c r="H225" t="s">
        <v>2035</v>
      </c>
      <c r="I225">
        <v>5500</v>
      </c>
      <c r="J225">
        <v>56.36</v>
      </c>
    </row>
    <row r="226" spans="1:10" x14ac:dyDescent="0.3">
      <c r="A226" t="s">
        <v>235</v>
      </c>
      <c r="B226" t="str">
        <f>VLOOKUP(A226,Primary_Data!A225:W1225,2,1)</f>
        <v>Arhaan Kala</v>
      </c>
      <c r="C226" t="s">
        <v>2027</v>
      </c>
      <c r="D226" t="s">
        <v>2008</v>
      </c>
      <c r="E226" t="s">
        <v>2014</v>
      </c>
      <c r="F226" t="s">
        <v>2025</v>
      </c>
      <c r="G226" t="s">
        <v>2013</v>
      </c>
      <c r="H226" t="s">
        <v>2034</v>
      </c>
      <c r="I226">
        <v>5500</v>
      </c>
      <c r="J226">
        <v>78.180000000000007</v>
      </c>
    </row>
    <row r="227" spans="1:10" x14ac:dyDescent="0.3">
      <c r="A227" t="s">
        <v>236</v>
      </c>
      <c r="B227" t="str">
        <f>VLOOKUP(A227,Primary_Data!A226:W1226,2,1)</f>
        <v>Prisha Wable</v>
      </c>
      <c r="C227" t="s">
        <v>2029</v>
      </c>
      <c r="D227" t="s">
        <v>2009</v>
      </c>
      <c r="E227" t="s">
        <v>2017</v>
      </c>
      <c r="F227" t="s">
        <v>2027</v>
      </c>
      <c r="G227" t="s">
        <v>2013</v>
      </c>
      <c r="H227" t="s">
        <v>2035</v>
      </c>
      <c r="I227">
        <v>1800</v>
      </c>
      <c r="J227">
        <v>83.33</v>
      </c>
    </row>
    <row r="228" spans="1:10" x14ac:dyDescent="0.3">
      <c r="A228" t="s">
        <v>237</v>
      </c>
      <c r="B228" t="str">
        <f>VLOOKUP(A228,Primary_Data!A227:W1227,2,1)</f>
        <v>Renee Bera</v>
      </c>
      <c r="C228" t="s">
        <v>2028</v>
      </c>
      <c r="D228" t="s">
        <v>2009</v>
      </c>
      <c r="E228" t="s">
        <v>2032</v>
      </c>
      <c r="F228" t="s">
        <v>2025</v>
      </c>
      <c r="G228" t="s">
        <v>2012</v>
      </c>
      <c r="H228" t="s">
        <v>2035</v>
      </c>
      <c r="I228">
        <v>1800</v>
      </c>
      <c r="J228">
        <v>66.66</v>
      </c>
    </row>
    <row r="229" spans="1:10" x14ac:dyDescent="0.3">
      <c r="A229" t="s">
        <v>238</v>
      </c>
      <c r="B229" t="str">
        <f>VLOOKUP(A229,Primary_Data!A228:W1228,2,1)</f>
        <v>Mannat Yadav</v>
      </c>
      <c r="C229" t="s">
        <v>2027</v>
      </c>
      <c r="D229" t="s">
        <v>2011</v>
      </c>
      <c r="E229" t="s">
        <v>2016</v>
      </c>
      <c r="F229" t="s">
        <v>2025</v>
      </c>
      <c r="G229" t="s">
        <v>2013</v>
      </c>
      <c r="H229" t="s">
        <v>2034</v>
      </c>
      <c r="I229">
        <v>700</v>
      </c>
      <c r="J229">
        <v>85.71</v>
      </c>
    </row>
    <row r="230" spans="1:10" x14ac:dyDescent="0.3">
      <c r="A230" t="s">
        <v>239</v>
      </c>
      <c r="B230" t="str">
        <f>VLOOKUP(A230,Primary_Data!A229:W1229,2,1)</f>
        <v>Rania Balan</v>
      </c>
      <c r="C230" t="s">
        <v>2026</v>
      </c>
      <c r="D230" t="s">
        <v>2011</v>
      </c>
      <c r="E230" t="s">
        <v>2015</v>
      </c>
      <c r="F230" t="s">
        <v>2028</v>
      </c>
      <c r="G230" t="s">
        <v>2013</v>
      </c>
      <c r="H230" t="s">
        <v>2035</v>
      </c>
      <c r="I230">
        <v>700</v>
      </c>
      <c r="J230">
        <v>85.71</v>
      </c>
    </row>
    <row r="231" spans="1:10" x14ac:dyDescent="0.3">
      <c r="A231" t="s">
        <v>240</v>
      </c>
      <c r="B231" t="str">
        <f>VLOOKUP(A231,Primary_Data!A230:W1230,2,1)</f>
        <v>Darshit Batra</v>
      </c>
      <c r="C231" t="s">
        <v>2027</v>
      </c>
      <c r="D231" t="s">
        <v>2008</v>
      </c>
      <c r="E231" t="s">
        <v>2017</v>
      </c>
      <c r="F231" t="s">
        <v>2028</v>
      </c>
      <c r="G231" t="s">
        <v>2013</v>
      </c>
      <c r="H231" t="s">
        <v>2035</v>
      </c>
      <c r="I231">
        <v>5500</v>
      </c>
      <c r="J231">
        <v>78.180000000000007</v>
      </c>
    </row>
    <row r="232" spans="1:10" x14ac:dyDescent="0.3">
      <c r="A232" t="s">
        <v>241</v>
      </c>
      <c r="B232" t="str">
        <f>VLOOKUP(A232,Primary_Data!A231:W1231,2,1)</f>
        <v>Saanvi Balasubramanian</v>
      </c>
      <c r="C232" t="s">
        <v>2025</v>
      </c>
      <c r="D232" t="s">
        <v>2011</v>
      </c>
      <c r="E232" t="s">
        <v>2014</v>
      </c>
      <c r="F232" t="s">
        <v>2047</v>
      </c>
      <c r="G232" t="s">
        <v>2013</v>
      </c>
      <c r="H232" t="s">
        <v>2035</v>
      </c>
      <c r="I232">
        <v>700</v>
      </c>
      <c r="J232">
        <v>85.71</v>
      </c>
    </row>
    <row r="233" spans="1:10" x14ac:dyDescent="0.3">
      <c r="A233" t="s">
        <v>242</v>
      </c>
      <c r="B233" t="str">
        <f>VLOOKUP(A233,Primary_Data!A232:W1232,2,1)</f>
        <v>Krish Rajagopalan</v>
      </c>
      <c r="C233" t="s">
        <v>2028</v>
      </c>
      <c r="D233" t="s">
        <v>2008</v>
      </c>
      <c r="E233" t="s">
        <v>2015</v>
      </c>
      <c r="F233" t="s">
        <v>2047</v>
      </c>
      <c r="G233" t="s">
        <v>2013</v>
      </c>
      <c r="H233" t="s">
        <v>2035</v>
      </c>
      <c r="I233">
        <v>5500</v>
      </c>
      <c r="J233">
        <v>78.180000000000007</v>
      </c>
    </row>
    <row r="234" spans="1:10" x14ac:dyDescent="0.3">
      <c r="A234" t="s">
        <v>243</v>
      </c>
      <c r="B234" t="str">
        <f>VLOOKUP(A234,Primary_Data!A233:W1233,2,1)</f>
        <v>Shayak Shankar</v>
      </c>
      <c r="C234" t="s">
        <v>2028</v>
      </c>
      <c r="D234" t="s">
        <v>2010</v>
      </c>
      <c r="E234" t="s">
        <v>2017</v>
      </c>
      <c r="F234" t="s">
        <v>2047</v>
      </c>
      <c r="G234" t="s">
        <v>2013</v>
      </c>
      <c r="H234" t="s">
        <v>2034</v>
      </c>
      <c r="I234">
        <v>3500</v>
      </c>
      <c r="J234">
        <v>82.85</v>
      </c>
    </row>
    <row r="235" spans="1:10" x14ac:dyDescent="0.3">
      <c r="A235" t="s">
        <v>244</v>
      </c>
      <c r="B235" t="str">
        <f>VLOOKUP(A235,Primary_Data!A234:W1234,2,1)</f>
        <v>Zain Ganesan</v>
      </c>
      <c r="C235" t="s">
        <v>2026</v>
      </c>
      <c r="D235" t="s">
        <v>2009</v>
      </c>
      <c r="E235" t="s">
        <v>2016</v>
      </c>
      <c r="F235" t="s">
        <v>2027</v>
      </c>
      <c r="G235" t="s">
        <v>2013</v>
      </c>
      <c r="H235" t="s">
        <v>2034</v>
      </c>
      <c r="I235">
        <v>1800</v>
      </c>
      <c r="J235">
        <v>83.33</v>
      </c>
    </row>
    <row r="236" spans="1:10" x14ac:dyDescent="0.3">
      <c r="A236" t="s">
        <v>245</v>
      </c>
      <c r="B236" t="str">
        <f>VLOOKUP(A236,Primary_Data!A235:W1235,2,1)</f>
        <v>Seher Deep</v>
      </c>
      <c r="C236" t="s">
        <v>2026</v>
      </c>
      <c r="D236" t="s">
        <v>2010</v>
      </c>
      <c r="E236" t="s">
        <v>2017</v>
      </c>
      <c r="F236" t="s">
        <v>2025</v>
      </c>
      <c r="G236" t="s">
        <v>2013</v>
      </c>
      <c r="H236" t="s">
        <v>2035</v>
      </c>
      <c r="I236">
        <v>3500</v>
      </c>
      <c r="J236">
        <v>82.85</v>
      </c>
    </row>
    <row r="237" spans="1:10" x14ac:dyDescent="0.3">
      <c r="A237" t="s">
        <v>246</v>
      </c>
      <c r="B237" t="str">
        <f>VLOOKUP(A237,Primary_Data!A236:W1236,2,1)</f>
        <v>Miraan Bains</v>
      </c>
      <c r="C237" t="s">
        <v>2027</v>
      </c>
      <c r="D237" t="s">
        <v>2009</v>
      </c>
      <c r="E237" t="s">
        <v>2015</v>
      </c>
      <c r="F237" t="s">
        <v>2027</v>
      </c>
      <c r="G237" t="s">
        <v>2013</v>
      </c>
      <c r="H237" t="s">
        <v>2034</v>
      </c>
      <c r="I237">
        <v>1800</v>
      </c>
      <c r="J237">
        <v>83.33</v>
      </c>
    </row>
    <row r="238" spans="1:10" x14ac:dyDescent="0.3">
      <c r="A238" t="s">
        <v>247</v>
      </c>
      <c r="B238" t="str">
        <f>VLOOKUP(A238,Primary_Data!A237:W1237,2,1)</f>
        <v>Ivan Sahni</v>
      </c>
      <c r="C238" t="s">
        <v>2028</v>
      </c>
      <c r="D238" t="s">
        <v>2010</v>
      </c>
      <c r="E238" t="s">
        <v>2014</v>
      </c>
      <c r="F238" t="s">
        <v>2047</v>
      </c>
      <c r="G238" t="s">
        <v>2013</v>
      </c>
      <c r="H238" t="s">
        <v>2035</v>
      </c>
      <c r="I238">
        <v>3500</v>
      </c>
      <c r="J238">
        <v>82.85</v>
      </c>
    </row>
    <row r="239" spans="1:10" x14ac:dyDescent="0.3">
      <c r="A239" t="s">
        <v>248</v>
      </c>
      <c r="B239" t="str">
        <f>VLOOKUP(A239,Primary_Data!A238:W1238,2,1)</f>
        <v>Lakshay Ganesh</v>
      </c>
      <c r="C239" t="s">
        <v>2029</v>
      </c>
      <c r="D239" t="s">
        <v>2009</v>
      </c>
      <c r="E239" t="s">
        <v>2032</v>
      </c>
      <c r="F239" t="s">
        <v>2025</v>
      </c>
      <c r="G239" t="s">
        <v>2012</v>
      </c>
      <c r="H239" t="s">
        <v>2035</v>
      </c>
      <c r="I239">
        <v>1800</v>
      </c>
      <c r="J239">
        <v>66.66</v>
      </c>
    </row>
    <row r="240" spans="1:10" x14ac:dyDescent="0.3">
      <c r="A240" t="s">
        <v>249</v>
      </c>
      <c r="B240" t="str">
        <f>VLOOKUP(A240,Primary_Data!A239:W1239,2,1)</f>
        <v>Parinaaz Sanghvi</v>
      </c>
      <c r="C240" t="s">
        <v>2027</v>
      </c>
      <c r="D240" t="s">
        <v>2011</v>
      </c>
      <c r="E240" t="s">
        <v>2014</v>
      </c>
      <c r="F240" t="s">
        <v>2047</v>
      </c>
      <c r="G240" t="s">
        <v>2013</v>
      </c>
      <c r="H240" t="s">
        <v>2034</v>
      </c>
      <c r="I240">
        <v>700</v>
      </c>
      <c r="J240">
        <v>85.71</v>
      </c>
    </row>
    <row r="241" spans="1:10" x14ac:dyDescent="0.3">
      <c r="A241" t="s">
        <v>250</v>
      </c>
      <c r="B241" t="str">
        <f>VLOOKUP(A241,Primary_Data!A240:W1240,2,1)</f>
        <v>Ranbir Dar</v>
      </c>
      <c r="C241" t="s">
        <v>2027</v>
      </c>
      <c r="D241" t="s">
        <v>2008</v>
      </c>
      <c r="E241" t="s">
        <v>2017</v>
      </c>
      <c r="F241" t="s">
        <v>2027</v>
      </c>
      <c r="G241" t="s">
        <v>2013</v>
      </c>
      <c r="H241" t="s">
        <v>2034</v>
      </c>
      <c r="I241">
        <v>5500</v>
      </c>
      <c r="J241">
        <v>78.180000000000007</v>
      </c>
    </row>
    <row r="242" spans="1:10" x14ac:dyDescent="0.3">
      <c r="A242" t="s">
        <v>251</v>
      </c>
      <c r="B242" t="str">
        <f>VLOOKUP(A242,Primary_Data!A241:W1241,2,1)</f>
        <v>Azad Chaudhry</v>
      </c>
      <c r="C242" t="s">
        <v>2026</v>
      </c>
      <c r="D242" t="s">
        <v>2011</v>
      </c>
      <c r="E242" t="s">
        <v>2016</v>
      </c>
      <c r="F242" t="s">
        <v>2047</v>
      </c>
      <c r="G242" t="s">
        <v>2013</v>
      </c>
      <c r="H242" t="s">
        <v>2035</v>
      </c>
      <c r="I242">
        <v>700</v>
      </c>
      <c r="J242">
        <v>85.71</v>
      </c>
    </row>
    <row r="243" spans="1:10" x14ac:dyDescent="0.3">
      <c r="A243" t="s">
        <v>252</v>
      </c>
      <c r="B243" t="str">
        <f>VLOOKUP(A243,Primary_Data!A242:W1242,2,1)</f>
        <v>Manikya Johal</v>
      </c>
      <c r="C243" t="s">
        <v>2028</v>
      </c>
      <c r="D243" t="s">
        <v>2010</v>
      </c>
      <c r="E243" t="s">
        <v>2015</v>
      </c>
      <c r="F243" t="s">
        <v>2047</v>
      </c>
      <c r="G243" t="s">
        <v>2013</v>
      </c>
      <c r="H243" t="s">
        <v>2034</v>
      </c>
      <c r="I243">
        <v>3500</v>
      </c>
      <c r="J243">
        <v>82.85</v>
      </c>
    </row>
    <row r="244" spans="1:10" x14ac:dyDescent="0.3">
      <c r="A244" t="s">
        <v>253</v>
      </c>
      <c r="B244" t="str">
        <f>VLOOKUP(A244,Primary_Data!A243:W1243,2,1)</f>
        <v>Jayan Bumb</v>
      </c>
      <c r="C244" t="s">
        <v>2026</v>
      </c>
      <c r="D244" t="s">
        <v>2009</v>
      </c>
      <c r="E244" t="s">
        <v>2015</v>
      </c>
      <c r="F244" t="s">
        <v>2047</v>
      </c>
      <c r="G244" t="s">
        <v>2013</v>
      </c>
      <c r="H244" t="s">
        <v>2034</v>
      </c>
      <c r="I244">
        <v>1800</v>
      </c>
      <c r="J244">
        <v>83.33</v>
      </c>
    </row>
    <row r="245" spans="1:10" x14ac:dyDescent="0.3">
      <c r="A245" t="s">
        <v>254</v>
      </c>
      <c r="B245" t="str">
        <f>VLOOKUP(A245,Primary_Data!A244:W1244,2,1)</f>
        <v>Shray Anand</v>
      </c>
      <c r="C245" t="s">
        <v>2026</v>
      </c>
      <c r="D245" t="s">
        <v>2009</v>
      </c>
      <c r="E245" t="s">
        <v>2014</v>
      </c>
      <c r="F245" t="s">
        <v>2027</v>
      </c>
      <c r="G245" t="s">
        <v>2013</v>
      </c>
      <c r="H245" t="s">
        <v>2034</v>
      </c>
      <c r="I245">
        <v>1800</v>
      </c>
      <c r="J245">
        <v>83.33</v>
      </c>
    </row>
    <row r="246" spans="1:10" x14ac:dyDescent="0.3">
      <c r="A246" t="s">
        <v>255</v>
      </c>
      <c r="B246" t="str">
        <f>VLOOKUP(A246,Primary_Data!A245:W1245,2,1)</f>
        <v>Stuvan Batta</v>
      </c>
      <c r="C246" t="s">
        <v>2029</v>
      </c>
      <c r="D246" t="s">
        <v>2008</v>
      </c>
      <c r="E246" t="s">
        <v>2014</v>
      </c>
      <c r="F246" t="s">
        <v>2026</v>
      </c>
      <c r="G246" t="s">
        <v>2013</v>
      </c>
      <c r="H246" t="s">
        <v>2034</v>
      </c>
      <c r="I246">
        <v>5500</v>
      </c>
      <c r="J246">
        <v>78.180000000000007</v>
      </c>
    </row>
    <row r="247" spans="1:10" x14ac:dyDescent="0.3">
      <c r="A247" t="s">
        <v>256</v>
      </c>
      <c r="B247" t="str">
        <f>VLOOKUP(A247,Primary_Data!A246:W1246,2,1)</f>
        <v>Pari Salvi</v>
      </c>
      <c r="C247" t="s">
        <v>2029</v>
      </c>
      <c r="D247" t="s">
        <v>2008</v>
      </c>
      <c r="E247" t="s">
        <v>2014</v>
      </c>
      <c r="F247" t="s">
        <v>2026</v>
      </c>
      <c r="G247" t="s">
        <v>2013</v>
      </c>
      <c r="H247" t="s">
        <v>2035</v>
      </c>
      <c r="I247">
        <v>5500</v>
      </c>
      <c r="J247">
        <v>78.180000000000007</v>
      </c>
    </row>
    <row r="248" spans="1:10" x14ac:dyDescent="0.3">
      <c r="A248" t="s">
        <v>257</v>
      </c>
      <c r="B248" t="str">
        <f>VLOOKUP(A248,Primary_Data!A247:W1247,2,1)</f>
        <v>Farhan Krish</v>
      </c>
      <c r="C248" t="s">
        <v>2028</v>
      </c>
      <c r="D248" t="s">
        <v>2011</v>
      </c>
      <c r="E248" t="s">
        <v>2017</v>
      </c>
      <c r="F248" t="s">
        <v>2026</v>
      </c>
      <c r="G248" t="s">
        <v>2013</v>
      </c>
      <c r="H248" t="s">
        <v>2035</v>
      </c>
      <c r="I248">
        <v>700</v>
      </c>
      <c r="J248">
        <v>85.71</v>
      </c>
    </row>
    <row r="249" spans="1:10" x14ac:dyDescent="0.3">
      <c r="A249" t="s">
        <v>258</v>
      </c>
      <c r="B249" t="str">
        <f>VLOOKUP(A249,Primary_Data!A248:W1248,2,1)</f>
        <v>Chirag Swaminathan</v>
      </c>
      <c r="C249" t="s">
        <v>2026</v>
      </c>
      <c r="D249" t="s">
        <v>2010</v>
      </c>
      <c r="E249" t="s">
        <v>2017</v>
      </c>
      <c r="F249" t="s">
        <v>2025</v>
      </c>
      <c r="G249" t="s">
        <v>2013</v>
      </c>
      <c r="H249" t="s">
        <v>2035</v>
      </c>
      <c r="I249">
        <v>3500</v>
      </c>
      <c r="J249">
        <v>82.85</v>
      </c>
    </row>
    <row r="250" spans="1:10" x14ac:dyDescent="0.3">
      <c r="A250" t="s">
        <v>259</v>
      </c>
      <c r="B250" t="str">
        <f>VLOOKUP(A250,Primary_Data!A249:W1249,2,1)</f>
        <v>Ayesha Dhar</v>
      </c>
      <c r="C250" t="s">
        <v>2028</v>
      </c>
      <c r="D250" t="s">
        <v>2010</v>
      </c>
      <c r="E250" t="s">
        <v>2032</v>
      </c>
      <c r="F250" t="s">
        <v>2028</v>
      </c>
      <c r="G250" t="s">
        <v>2012</v>
      </c>
      <c r="H250" t="s">
        <v>2034</v>
      </c>
      <c r="I250">
        <v>3500</v>
      </c>
      <c r="J250">
        <v>65.709999999999994</v>
      </c>
    </row>
    <row r="251" spans="1:10" x14ac:dyDescent="0.3">
      <c r="A251" t="s">
        <v>260</v>
      </c>
      <c r="B251" t="str">
        <f>VLOOKUP(A251,Primary_Data!A250:W1250,2,1)</f>
        <v>Rasha Rau</v>
      </c>
      <c r="C251" t="s">
        <v>2029</v>
      </c>
      <c r="D251" t="s">
        <v>2010</v>
      </c>
      <c r="E251" t="s">
        <v>2032</v>
      </c>
      <c r="F251" t="s">
        <v>2026</v>
      </c>
      <c r="G251" t="s">
        <v>2012</v>
      </c>
      <c r="H251" t="s">
        <v>2035</v>
      </c>
      <c r="I251">
        <v>3500</v>
      </c>
      <c r="J251">
        <v>65.709999999999994</v>
      </c>
    </row>
    <row r="252" spans="1:10" x14ac:dyDescent="0.3">
      <c r="A252" t="s">
        <v>261</v>
      </c>
      <c r="B252" t="str">
        <f>VLOOKUP(A252,Primary_Data!A251:W1251,2,1)</f>
        <v>Manikya Shan</v>
      </c>
      <c r="C252" t="s">
        <v>2025</v>
      </c>
      <c r="D252" t="s">
        <v>2008</v>
      </c>
      <c r="E252" t="s">
        <v>2014</v>
      </c>
      <c r="F252" t="s">
        <v>2047</v>
      </c>
      <c r="G252" t="s">
        <v>2013</v>
      </c>
      <c r="H252" t="s">
        <v>2035</v>
      </c>
      <c r="I252">
        <v>5500</v>
      </c>
      <c r="J252">
        <v>78.180000000000007</v>
      </c>
    </row>
    <row r="253" spans="1:10" x14ac:dyDescent="0.3">
      <c r="A253" t="s">
        <v>262</v>
      </c>
      <c r="B253" t="str">
        <f>VLOOKUP(A253,Primary_Data!A252:W1252,2,1)</f>
        <v>Chirag Ganguly</v>
      </c>
      <c r="C253" t="s">
        <v>2029</v>
      </c>
      <c r="D253" t="s">
        <v>2009</v>
      </c>
      <c r="E253" t="s">
        <v>2017</v>
      </c>
      <c r="F253" t="s">
        <v>2047</v>
      </c>
      <c r="G253" t="s">
        <v>2013</v>
      </c>
      <c r="H253" t="s">
        <v>2034</v>
      </c>
      <c r="I253">
        <v>1800</v>
      </c>
      <c r="J253">
        <v>83.33</v>
      </c>
    </row>
    <row r="254" spans="1:10" x14ac:dyDescent="0.3">
      <c r="A254" t="s">
        <v>263</v>
      </c>
      <c r="B254" t="str">
        <f>VLOOKUP(A254,Primary_Data!A253:W1253,2,1)</f>
        <v>Ojas Venkatesh</v>
      </c>
      <c r="C254" t="s">
        <v>2028</v>
      </c>
      <c r="D254" t="s">
        <v>2010</v>
      </c>
      <c r="E254" t="s">
        <v>2016</v>
      </c>
      <c r="F254" t="s">
        <v>2025</v>
      </c>
      <c r="G254" t="s">
        <v>2013</v>
      </c>
      <c r="H254" t="s">
        <v>2035</v>
      </c>
      <c r="I254">
        <v>3500</v>
      </c>
      <c r="J254">
        <v>82.85</v>
      </c>
    </row>
    <row r="255" spans="1:10" x14ac:dyDescent="0.3">
      <c r="A255" t="s">
        <v>264</v>
      </c>
      <c r="B255" t="str">
        <f>VLOOKUP(A255,Primary_Data!A254:W1254,2,1)</f>
        <v>Jiya Madan</v>
      </c>
      <c r="C255" t="s">
        <v>2026</v>
      </c>
      <c r="D255" t="s">
        <v>2011</v>
      </c>
      <c r="E255" t="s">
        <v>2032</v>
      </c>
      <c r="F255" t="s">
        <v>2028</v>
      </c>
      <c r="G255" t="s">
        <v>2012</v>
      </c>
      <c r="H255" t="s">
        <v>2034</v>
      </c>
      <c r="I255">
        <v>700</v>
      </c>
      <c r="J255">
        <v>71.42</v>
      </c>
    </row>
    <row r="256" spans="1:10" x14ac:dyDescent="0.3">
      <c r="A256" t="s">
        <v>265</v>
      </c>
      <c r="B256" t="str">
        <f>VLOOKUP(A256,Primary_Data!A255:W1255,2,1)</f>
        <v>Faiyaz Sandhu</v>
      </c>
      <c r="C256" t="s">
        <v>2028</v>
      </c>
      <c r="D256" t="s">
        <v>2011</v>
      </c>
      <c r="E256" t="s">
        <v>2015</v>
      </c>
      <c r="F256" t="s">
        <v>2026</v>
      </c>
      <c r="G256" t="s">
        <v>2013</v>
      </c>
      <c r="H256" t="s">
        <v>2034</v>
      </c>
      <c r="I256">
        <v>700</v>
      </c>
      <c r="J256">
        <v>85.71</v>
      </c>
    </row>
    <row r="257" spans="1:10" x14ac:dyDescent="0.3">
      <c r="A257" t="s">
        <v>266</v>
      </c>
      <c r="B257" t="str">
        <f>VLOOKUP(A257,Primary_Data!A256:W1256,2,1)</f>
        <v>Hansh Ahuja</v>
      </c>
      <c r="C257" t="s">
        <v>2025</v>
      </c>
      <c r="D257" t="s">
        <v>2010</v>
      </c>
      <c r="E257" t="s">
        <v>2016</v>
      </c>
      <c r="F257" t="s">
        <v>2025</v>
      </c>
      <c r="G257" t="s">
        <v>2013</v>
      </c>
      <c r="H257" t="s">
        <v>2034</v>
      </c>
      <c r="I257">
        <v>3500</v>
      </c>
      <c r="J257">
        <v>82.85</v>
      </c>
    </row>
    <row r="258" spans="1:10" x14ac:dyDescent="0.3">
      <c r="A258" t="s">
        <v>267</v>
      </c>
      <c r="B258" t="str">
        <f>VLOOKUP(A258,Primary_Data!A257:W1257,2,1)</f>
        <v>Tarini Guha</v>
      </c>
      <c r="C258" t="s">
        <v>2026</v>
      </c>
      <c r="D258" t="s">
        <v>2008</v>
      </c>
      <c r="E258" t="s">
        <v>2032</v>
      </c>
      <c r="F258" t="s">
        <v>2025</v>
      </c>
      <c r="G258" t="s">
        <v>2012</v>
      </c>
      <c r="H258" t="s">
        <v>2034</v>
      </c>
      <c r="I258">
        <v>5500</v>
      </c>
      <c r="J258">
        <v>56.36</v>
      </c>
    </row>
    <row r="259" spans="1:10" x14ac:dyDescent="0.3">
      <c r="A259" t="s">
        <v>268</v>
      </c>
      <c r="B259" t="str">
        <f>VLOOKUP(A259,Primary_Data!A258:W1258,2,1)</f>
        <v>Tanya Sura</v>
      </c>
      <c r="C259" t="s">
        <v>2026</v>
      </c>
      <c r="D259" t="s">
        <v>2008</v>
      </c>
      <c r="E259" t="s">
        <v>2017</v>
      </c>
      <c r="F259" t="s">
        <v>2025</v>
      </c>
      <c r="G259" t="s">
        <v>2013</v>
      </c>
      <c r="H259" t="s">
        <v>2035</v>
      </c>
      <c r="I259">
        <v>5500</v>
      </c>
      <c r="J259">
        <v>78.180000000000007</v>
      </c>
    </row>
    <row r="260" spans="1:10" x14ac:dyDescent="0.3">
      <c r="A260" t="s">
        <v>269</v>
      </c>
      <c r="B260" t="str">
        <f>VLOOKUP(A260,Primary_Data!A259:W1259,2,1)</f>
        <v>Indrajit Chahal</v>
      </c>
      <c r="C260" t="s">
        <v>2025</v>
      </c>
      <c r="D260" t="s">
        <v>2010</v>
      </c>
      <c r="E260" t="s">
        <v>2032</v>
      </c>
      <c r="F260" t="s">
        <v>2047</v>
      </c>
      <c r="G260" t="s">
        <v>2012</v>
      </c>
      <c r="H260" t="s">
        <v>2035</v>
      </c>
      <c r="I260">
        <v>3500</v>
      </c>
      <c r="J260">
        <v>65.709999999999994</v>
      </c>
    </row>
    <row r="261" spans="1:10" x14ac:dyDescent="0.3">
      <c r="A261" t="s">
        <v>270</v>
      </c>
      <c r="B261" t="str">
        <f>VLOOKUP(A261,Primary_Data!A260:W1260,2,1)</f>
        <v>Akarsh Barad</v>
      </c>
      <c r="C261" t="s">
        <v>2025</v>
      </c>
      <c r="D261" t="s">
        <v>2009</v>
      </c>
      <c r="E261" t="s">
        <v>2014</v>
      </c>
      <c r="F261" t="s">
        <v>2047</v>
      </c>
      <c r="G261" t="s">
        <v>2013</v>
      </c>
      <c r="H261" t="s">
        <v>2034</v>
      </c>
      <c r="I261">
        <v>1800</v>
      </c>
      <c r="J261">
        <v>83.33</v>
      </c>
    </row>
    <row r="262" spans="1:10" x14ac:dyDescent="0.3">
      <c r="A262" t="s">
        <v>271</v>
      </c>
      <c r="B262" t="str">
        <f>VLOOKUP(A262,Primary_Data!A261:W1261,2,1)</f>
        <v>Miraya Ramaswamy</v>
      </c>
      <c r="C262" t="s">
        <v>2029</v>
      </c>
      <c r="D262" t="s">
        <v>2010</v>
      </c>
      <c r="E262" t="s">
        <v>2032</v>
      </c>
      <c r="F262" t="s">
        <v>2047</v>
      </c>
      <c r="G262" t="s">
        <v>2012</v>
      </c>
      <c r="H262" t="s">
        <v>2035</v>
      </c>
      <c r="I262">
        <v>3500</v>
      </c>
      <c r="J262">
        <v>65.709999999999994</v>
      </c>
    </row>
    <row r="263" spans="1:10" x14ac:dyDescent="0.3">
      <c r="A263" t="s">
        <v>272</v>
      </c>
      <c r="B263" t="str">
        <f>VLOOKUP(A263,Primary_Data!A262:W1262,2,1)</f>
        <v>Kavya Khare</v>
      </c>
      <c r="C263" t="s">
        <v>2028</v>
      </c>
      <c r="D263" t="s">
        <v>2011</v>
      </c>
      <c r="E263" t="s">
        <v>2032</v>
      </c>
      <c r="F263" t="s">
        <v>2028</v>
      </c>
      <c r="G263" t="s">
        <v>2012</v>
      </c>
      <c r="H263" t="s">
        <v>2035</v>
      </c>
      <c r="I263">
        <v>700</v>
      </c>
      <c r="J263">
        <v>71.42</v>
      </c>
    </row>
    <row r="264" spans="1:10" x14ac:dyDescent="0.3">
      <c r="A264" t="s">
        <v>273</v>
      </c>
      <c r="B264" t="str">
        <f>VLOOKUP(A264,Primary_Data!A263:W1263,2,1)</f>
        <v>Amira Gara</v>
      </c>
      <c r="C264" t="s">
        <v>2026</v>
      </c>
      <c r="D264" t="s">
        <v>2011</v>
      </c>
      <c r="E264" t="s">
        <v>2017</v>
      </c>
      <c r="F264" t="s">
        <v>2028</v>
      </c>
      <c r="G264" t="s">
        <v>2013</v>
      </c>
      <c r="H264" t="s">
        <v>2035</v>
      </c>
      <c r="I264">
        <v>700</v>
      </c>
      <c r="J264">
        <v>85.71</v>
      </c>
    </row>
    <row r="265" spans="1:10" x14ac:dyDescent="0.3">
      <c r="A265" t="s">
        <v>274</v>
      </c>
      <c r="B265" t="str">
        <f>VLOOKUP(A265,Primary_Data!A264:W1264,2,1)</f>
        <v>Aaryahi Sanghvi</v>
      </c>
      <c r="C265" t="s">
        <v>2028</v>
      </c>
      <c r="D265" t="s">
        <v>2009</v>
      </c>
      <c r="E265" t="s">
        <v>2015</v>
      </c>
      <c r="F265" t="s">
        <v>2027</v>
      </c>
      <c r="G265" t="s">
        <v>2013</v>
      </c>
      <c r="H265" t="s">
        <v>2035</v>
      </c>
      <c r="I265">
        <v>1800</v>
      </c>
      <c r="J265">
        <v>83.33</v>
      </c>
    </row>
    <row r="266" spans="1:10" x14ac:dyDescent="0.3">
      <c r="A266" t="s">
        <v>275</v>
      </c>
      <c r="B266" t="str">
        <f>VLOOKUP(A266,Primary_Data!A265:W1265,2,1)</f>
        <v>Heer Sodhi</v>
      </c>
      <c r="C266" t="s">
        <v>2025</v>
      </c>
      <c r="D266" t="s">
        <v>2008</v>
      </c>
      <c r="E266" t="s">
        <v>2015</v>
      </c>
      <c r="F266" t="s">
        <v>2025</v>
      </c>
      <c r="G266" t="s">
        <v>2013</v>
      </c>
      <c r="H266" t="s">
        <v>2034</v>
      </c>
      <c r="I266">
        <v>5500</v>
      </c>
      <c r="J266">
        <v>78.180000000000007</v>
      </c>
    </row>
    <row r="267" spans="1:10" x14ac:dyDescent="0.3">
      <c r="A267" t="s">
        <v>276</v>
      </c>
      <c r="B267" t="str">
        <f>VLOOKUP(A267,Primary_Data!A266:W1266,2,1)</f>
        <v>Indrans Issac</v>
      </c>
      <c r="C267" t="s">
        <v>2025</v>
      </c>
      <c r="D267" t="s">
        <v>2009</v>
      </c>
      <c r="E267" t="s">
        <v>2016</v>
      </c>
      <c r="F267" t="s">
        <v>2027</v>
      </c>
      <c r="G267" t="s">
        <v>2013</v>
      </c>
      <c r="H267" t="s">
        <v>2035</v>
      </c>
      <c r="I267">
        <v>1800</v>
      </c>
      <c r="J267">
        <v>83.33</v>
      </c>
    </row>
    <row r="268" spans="1:10" x14ac:dyDescent="0.3">
      <c r="A268" t="s">
        <v>277</v>
      </c>
      <c r="B268" t="str">
        <f>VLOOKUP(A268,Primary_Data!A267:W1267,2,1)</f>
        <v>Ira Balay</v>
      </c>
      <c r="C268" t="s">
        <v>2025</v>
      </c>
      <c r="D268" t="s">
        <v>2009</v>
      </c>
      <c r="E268" t="s">
        <v>2017</v>
      </c>
      <c r="F268" t="s">
        <v>2025</v>
      </c>
      <c r="G268" t="s">
        <v>2013</v>
      </c>
      <c r="H268" t="s">
        <v>2034</v>
      </c>
      <c r="I268">
        <v>1800</v>
      </c>
      <c r="J268">
        <v>83.33</v>
      </c>
    </row>
    <row r="269" spans="1:10" x14ac:dyDescent="0.3">
      <c r="A269" t="s">
        <v>278</v>
      </c>
      <c r="B269" t="str">
        <f>VLOOKUP(A269,Primary_Data!A268:W1268,2,1)</f>
        <v>Shray Das</v>
      </c>
      <c r="C269" t="s">
        <v>2025</v>
      </c>
      <c r="D269" t="s">
        <v>2009</v>
      </c>
      <c r="E269" t="s">
        <v>2032</v>
      </c>
      <c r="F269" t="s">
        <v>2027</v>
      </c>
      <c r="G269" t="s">
        <v>2012</v>
      </c>
      <c r="H269" t="s">
        <v>2035</v>
      </c>
      <c r="I269">
        <v>1800</v>
      </c>
      <c r="J269">
        <v>66.66</v>
      </c>
    </row>
    <row r="270" spans="1:10" x14ac:dyDescent="0.3">
      <c r="A270" t="s">
        <v>279</v>
      </c>
      <c r="B270" t="str">
        <f>VLOOKUP(A270,Primary_Data!A269:W1269,2,1)</f>
        <v>Tarini Sen</v>
      </c>
      <c r="C270" t="s">
        <v>2028</v>
      </c>
      <c r="D270" t="s">
        <v>2008</v>
      </c>
      <c r="E270" t="s">
        <v>2017</v>
      </c>
      <c r="F270" t="s">
        <v>2028</v>
      </c>
      <c r="G270" t="s">
        <v>2013</v>
      </c>
      <c r="H270" t="s">
        <v>2034</v>
      </c>
      <c r="I270">
        <v>5500</v>
      </c>
      <c r="J270">
        <v>78.180000000000007</v>
      </c>
    </row>
    <row r="271" spans="1:10" x14ac:dyDescent="0.3">
      <c r="A271" t="s">
        <v>280</v>
      </c>
      <c r="B271" t="str">
        <f>VLOOKUP(A271,Primary_Data!A270:W1270,2,1)</f>
        <v>Farhan Lanka</v>
      </c>
      <c r="C271" t="s">
        <v>2027</v>
      </c>
      <c r="D271" t="s">
        <v>2010</v>
      </c>
      <c r="E271" t="s">
        <v>2014</v>
      </c>
      <c r="F271" t="s">
        <v>2027</v>
      </c>
      <c r="G271" t="s">
        <v>2013</v>
      </c>
      <c r="H271" t="s">
        <v>2035</v>
      </c>
      <c r="I271">
        <v>3500</v>
      </c>
      <c r="J271">
        <v>82.85</v>
      </c>
    </row>
    <row r="272" spans="1:10" x14ac:dyDescent="0.3">
      <c r="A272" t="s">
        <v>281</v>
      </c>
      <c r="B272" t="str">
        <f>VLOOKUP(A272,Primary_Data!A271:W1271,2,1)</f>
        <v>Samaira Bora</v>
      </c>
      <c r="C272" t="s">
        <v>2029</v>
      </c>
      <c r="D272" t="s">
        <v>2008</v>
      </c>
      <c r="E272" t="s">
        <v>2032</v>
      </c>
      <c r="F272" t="s">
        <v>2025</v>
      </c>
      <c r="G272" t="s">
        <v>2012</v>
      </c>
      <c r="H272" t="s">
        <v>2034</v>
      </c>
      <c r="I272">
        <v>5500</v>
      </c>
      <c r="J272">
        <v>56.36</v>
      </c>
    </row>
    <row r="273" spans="1:10" x14ac:dyDescent="0.3">
      <c r="A273" t="s">
        <v>282</v>
      </c>
      <c r="B273" t="str">
        <f>VLOOKUP(A273,Primary_Data!A272:W1272,2,1)</f>
        <v>Misha Badal</v>
      </c>
      <c r="C273" t="s">
        <v>2027</v>
      </c>
      <c r="D273" t="s">
        <v>2008</v>
      </c>
      <c r="E273" t="s">
        <v>2032</v>
      </c>
      <c r="F273" t="s">
        <v>2025</v>
      </c>
      <c r="G273" t="s">
        <v>2012</v>
      </c>
      <c r="H273" t="s">
        <v>2035</v>
      </c>
      <c r="I273">
        <v>5500</v>
      </c>
      <c r="J273">
        <v>56.36</v>
      </c>
    </row>
    <row r="274" spans="1:10" x14ac:dyDescent="0.3">
      <c r="A274" t="s">
        <v>283</v>
      </c>
      <c r="B274" t="str">
        <f>VLOOKUP(A274,Primary_Data!A273:W1273,2,1)</f>
        <v>Elakshi Kibe</v>
      </c>
      <c r="C274" t="s">
        <v>2028</v>
      </c>
      <c r="D274" t="s">
        <v>2010</v>
      </c>
      <c r="E274" t="s">
        <v>2014</v>
      </c>
      <c r="F274" t="s">
        <v>2026</v>
      </c>
      <c r="G274" t="s">
        <v>2013</v>
      </c>
      <c r="H274" t="s">
        <v>2034</v>
      </c>
      <c r="I274">
        <v>3500</v>
      </c>
      <c r="J274">
        <v>82.85</v>
      </c>
    </row>
    <row r="275" spans="1:10" x14ac:dyDescent="0.3">
      <c r="A275" t="s">
        <v>284</v>
      </c>
      <c r="B275" t="str">
        <f>VLOOKUP(A275,Primary_Data!A274:W1274,2,1)</f>
        <v>Vivaan Malhotra</v>
      </c>
      <c r="C275" t="s">
        <v>2029</v>
      </c>
      <c r="D275" t="s">
        <v>2011</v>
      </c>
      <c r="E275" t="s">
        <v>2016</v>
      </c>
      <c r="F275" t="s">
        <v>2026</v>
      </c>
      <c r="G275" t="s">
        <v>2013</v>
      </c>
      <c r="H275" t="s">
        <v>2035</v>
      </c>
      <c r="I275">
        <v>700</v>
      </c>
      <c r="J275">
        <v>85.71</v>
      </c>
    </row>
    <row r="276" spans="1:10" x14ac:dyDescent="0.3">
      <c r="A276" t="s">
        <v>285</v>
      </c>
      <c r="B276" t="str">
        <f>VLOOKUP(A276,Primary_Data!A275:W1275,2,1)</f>
        <v>Alisha Sarraf</v>
      </c>
      <c r="C276" t="s">
        <v>2027</v>
      </c>
      <c r="D276" t="s">
        <v>2011</v>
      </c>
      <c r="E276" t="s">
        <v>2017</v>
      </c>
      <c r="F276" t="s">
        <v>2026</v>
      </c>
      <c r="G276" t="s">
        <v>2013</v>
      </c>
      <c r="H276" t="s">
        <v>2034</v>
      </c>
      <c r="I276">
        <v>700</v>
      </c>
      <c r="J276">
        <v>85.71</v>
      </c>
    </row>
    <row r="277" spans="1:10" x14ac:dyDescent="0.3">
      <c r="A277" t="s">
        <v>286</v>
      </c>
      <c r="B277" t="str">
        <f>VLOOKUP(A277,Primary_Data!A276:W1276,2,1)</f>
        <v>Elakshi Krishna</v>
      </c>
      <c r="C277" t="s">
        <v>2028</v>
      </c>
      <c r="D277" t="s">
        <v>2010</v>
      </c>
      <c r="E277" t="s">
        <v>2017</v>
      </c>
      <c r="F277" t="s">
        <v>2028</v>
      </c>
      <c r="G277" t="s">
        <v>2013</v>
      </c>
      <c r="H277" t="s">
        <v>2034</v>
      </c>
      <c r="I277">
        <v>3500</v>
      </c>
      <c r="J277">
        <v>82.85</v>
      </c>
    </row>
    <row r="278" spans="1:10" x14ac:dyDescent="0.3">
      <c r="A278" t="s">
        <v>287</v>
      </c>
      <c r="B278" t="str">
        <f>VLOOKUP(A278,Primary_Data!A277:W1277,2,1)</f>
        <v>Kiara Korpal</v>
      </c>
      <c r="C278" t="s">
        <v>2026</v>
      </c>
      <c r="D278" t="s">
        <v>2011</v>
      </c>
      <c r="E278" t="s">
        <v>2032</v>
      </c>
      <c r="F278" t="s">
        <v>2047</v>
      </c>
      <c r="G278" t="s">
        <v>2012</v>
      </c>
      <c r="H278" t="s">
        <v>2035</v>
      </c>
      <c r="I278">
        <v>700</v>
      </c>
      <c r="J278">
        <v>71.42</v>
      </c>
    </row>
    <row r="279" spans="1:10" x14ac:dyDescent="0.3">
      <c r="A279" t="s">
        <v>288</v>
      </c>
      <c r="B279" t="str">
        <f>VLOOKUP(A279,Primary_Data!A278:W1278,2,1)</f>
        <v>Divij Soni</v>
      </c>
      <c r="C279" t="s">
        <v>2028</v>
      </c>
      <c r="D279" t="s">
        <v>2008</v>
      </c>
      <c r="E279" t="s">
        <v>2015</v>
      </c>
      <c r="F279" t="s">
        <v>2028</v>
      </c>
      <c r="G279" t="s">
        <v>2013</v>
      </c>
      <c r="H279" t="s">
        <v>2034</v>
      </c>
      <c r="I279">
        <v>5500</v>
      </c>
      <c r="J279">
        <v>78.180000000000007</v>
      </c>
    </row>
    <row r="280" spans="1:10" x14ac:dyDescent="0.3">
      <c r="A280" t="s">
        <v>289</v>
      </c>
      <c r="B280" t="str">
        <f>VLOOKUP(A280,Primary_Data!A279:W1279,2,1)</f>
        <v>Priyansh Srivastava</v>
      </c>
      <c r="C280" t="s">
        <v>2028</v>
      </c>
      <c r="D280" t="s">
        <v>2010</v>
      </c>
      <c r="E280" t="s">
        <v>2014</v>
      </c>
      <c r="F280" t="s">
        <v>2025</v>
      </c>
      <c r="G280" t="s">
        <v>2013</v>
      </c>
      <c r="H280" t="s">
        <v>2035</v>
      </c>
      <c r="I280">
        <v>3500</v>
      </c>
      <c r="J280">
        <v>82.85</v>
      </c>
    </row>
    <row r="281" spans="1:10" x14ac:dyDescent="0.3">
      <c r="A281" t="s">
        <v>290</v>
      </c>
      <c r="B281" t="str">
        <f>VLOOKUP(A281,Primary_Data!A280:W1280,2,1)</f>
        <v>Vivaan Kuruvilla</v>
      </c>
      <c r="C281" t="s">
        <v>2025</v>
      </c>
      <c r="D281" t="s">
        <v>2010</v>
      </c>
      <c r="E281" t="s">
        <v>2032</v>
      </c>
      <c r="F281" t="s">
        <v>2025</v>
      </c>
      <c r="G281" t="s">
        <v>2012</v>
      </c>
      <c r="H281" t="s">
        <v>2034</v>
      </c>
      <c r="I281">
        <v>3500</v>
      </c>
      <c r="J281">
        <v>65.709999999999994</v>
      </c>
    </row>
    <row r="282" spans="1:10" x14ac:dyDescent="0.3">
      <c r="A282" t="s">
        <v>291</v>
      </c>
      <c r="B282" t="str">
        <f>VLOOKUP(A282,Primary_Data!A281:W1281,2,1)</f>
        <v>Devansh Chandra</v>
      </c>
      <c r="C282" t="s">
        <v>2028</v>
      </c>
      <c r="D282" t="s">
        <v>2010</v>
      </c>
      <c r="E282" t="s">
        <v>2015</v>
      </c>
      <c r="F282" t="s">
        <v>2028</v>
      </c>
      <c r="G282" t="s">
        <v>2013</v>
      </c>
      <c r="H282" t="s">
        <v>2035</v>
      </c>
      <c r="I282">
        <v>3500</v>
      </c>
      <c r="J282">
        <v>82.85</v>
      </c>
    </row>
    <row r="283" spans="1:10" x14ac:dyDescent="0.3">
      <c r="A283" t="s">
        <v>292</v>
      </c>
      <c r="B283" t="str">
        <f>VLOOKUP(A283,Primary_Data!A282:W1282,2,1)</f>
        <v>Zeeshan Sanghvi</v>
      </c>
      <c r="C283" t="s">
        <v>2027</v>
      </c>
      <c r="D283" t="s">
        <v>2009</v>
      </c>
      <c r="E283" t="s">
        <v>2016</v>
      </c>
      <c r="F283" t="s">
        <v>2047</v>
      </c>
      <c r="G283" t="s">
        <v>2013</v>
      </c>
      <c r="H283" t="s">
        <v>2034</v>
      </c>
      <c r="I283">
        <v>1800</v>
      </c>
      <c r="J283">
        <v>83.33</v>
      </c>
    </row>
    <row r="284" spans="1:10" x14ac:dyDescent="0.3">
      <c r="A284" t="s">
        <v>293</v>
      </c>
      <c r="B284" t="str">
        <f>VLOOKUP(A284,Primary_Data!A283:W1283,2,1)</f>
        <v>Rasha Magar</v>
      </c>
      <c r="C284" t="s">
        <v>2029</v>
      </c>
      <c r="D284" t="s">
        <v>2011</v>
      </c>
      <c r="E284" t="s">
        <v>2017</v>
      </c>
      <c r="F284" t="s">
        <v>2025</v>
      </c>
      <c r="G284" t="s">
        <v>2013</v>
      </c>
      <c r="H284" t="s">
        <v>2034</v>
      </c>
      <c r="I284">
        <v>700</v>
      </c>
      <c r="J284">
        <v>85.71</v>
      </c>
    </row>
    <row r="285" spans="1:10" x14ac:dyDescent="0.3">
      <c r="A285" t="s">
        <v>294</v>
      </c>
      <c r="B285" t="str">
        <f>VLOOKUP(A285,Primary_Data!A284:W1284,2,1)</f>
        <v>Sahil Krishnamurthy</v>
      </c>
      <c r="C285" t="s">
        <v>2025</v>
      </c>
      <c r="D285" t="s">
        <v>2010</v>
      </c>
      <c r="E285" t="s">
        <v>2016</v>
      </c>
      <c r="F285" t="s">
        <v>2026</v>
      </c>
      <c r="G285" t="s">
        <v>2013</v>
      </c>
      <c r="H285" t="s">
        <v>2034</v>
      </c>
      <c r="I285">
        <v>3500</v>
      </c>
      <c r="J285">
        <v>82.85</v>
      </c>
    </row>
    <row r="286" spans="1:10" x14ac:dyDescent="0.3">
      <c r="A286" t="s">
        <v>295</v>
      </c>
      <c r="B286" t="str">
        <f>VLOOKUP(A286,Primary_Data!A285:W1285,2,1)</f>
        <v>Renee Lall</v>
      </c>
      <c r="C286" t="s">
        <v>2027</v>
      </c>
      <c r="D286" t="s">
        <v>2008</v>
      </c>
      <c r="E286" t="s">
        <v>2032</v>
      </c>
      <c r="F286" t="s">
        <v>2025</v>
      </c>
      <c r="G286" t="s">
        <v>2012</v>
      </c>
      <c r="H286" t="s">
        <v>2034</v>
      </c>
      <c r="I286">
        <v>5500</v>
      </c>
      <c r="J286">
        <v>56.36</v>
      </c>
    </row>
    <row r="287" spans="1:10" x14ac:dyDescent="0.3">
      <c r="A287" t="s">
        <v>296</v>
      </c>
      <c r="B287" t="str">
        <f>VLOOKUP(A287,Primary_Data!A286:W1286,2,1)</f>
        <v>Parinaaz Kalla</v>
      </c>
      <c r="C287" t="s">
        <v>2029</v>
      </c>
      <c r="D287" t="s">
        <v>2008</v>
      </c>
      <c r="E287" t="s">
        <v>2017</v>
      </c>
      <c r="F287" t="s">
        <v>2028</v>
      </c>
      <c r="G287" t="s">
        <v>2013</v>
      </c>
      <c r="H287" t="s">
        <v>2034</v>
      </c>
      <c r="I287">
        <v>5500</v>
      </c>
      <c r="J287">
        <v>78.180000000000007</v>
      </c>
    </row>
    <row r="288" spans="1:10" x14ac:dyDescent="0.3">
      <c r="A288" t="s">
        <v>297</v>
      </c>
      <c r="B288" t="str">
        <f>VLOOKUP(A288,Primary_Data!A287:W1287,2,1)</f>
        <v>Ahana  Kanda</v>
      </c>
      <c r="C288" t="s">
        <v>2027</v>
      </c>
      <c r="D288" t="s">
        <v>2011</v>
      </c>
      <c r="E288" t="s">
        <v>2032</v>
      </c>
      <c r="F288" t="s">
        <v>2025</v>
      </c>
      <c r="G288" t="s">
        <v>2012</v>
      </c>
      <c r="H288" t="s">
        <v>2034</v>
      </c>
      <c r="I288">
        <v>700</v>
      </c>
      <c r="J288">
        <v>71.42</v>
      </c>
    </row>
    <row r="289" spans="1:10" x14ac:dyDescent="0.3">
      <c r="A289" t="s">
        <v>298</v>
      </c>
      <c r="B289" t="str">
        <f>VLOOKUP(A289,Primary_Data!A288:W1288,2,1)</f>
        <v>Faiyaz Karpe</v>
      </c>
      <c r="C289" t="s">
        <v>2027</v>
      </c>
      <c r="D289" t="s">
        <v>2008</v>
      </c>
      <c r="E289" t="s">
        <v>2032</v>
      </c>
      <c r="F289" t="s">
        <v>2028</v>
      </c>
      <c r="G289" t="s">
        <v>2012</v>
      </c>
      <c r="H289" t="s">
        <v>2035</v>
      </c>
      <c r="I289">
        <v>5500</v>
      </c>
      <c r="J289">
        <v>56.36</v>
      </c>
    </row>
    <row r="290" spans="1:10" x14ac:dyDescent="0.3">
      <c r="A290" t="s">
        <v>299</v>
      </c>
      <c r="B290" t="str">
        <f>VLOOKUP(A290,Primary_Data!A289:W1289,2,1)</f>
        <v>Alia Sant</v>
      </c>
      <c r="C290" t="s">
        <v>2028</v>
      </c>
      <c r="D290" t="s">
        <v>2010</v>
      </c>
      <c r="E290" t="s">
        <v>2017</v>
      </c>
      <c r="F290" t="s">
        <v>2047</v>
      </c>
      <c r="G290" t="s">
        <v>2013</v>
      </c>
      <c r="H290" t="s">
        <v>2035</v>
      </c>
      <c r="I290">
        <v>3500</v>
      </c>
      <c r="J290">
        <v>82.85</v>
      </c>
    </row>
    <row r="291" spans="1:10" x14ac:dyDescent="0.3">
      <c r="A291" t="s">
        <v>300</v>
      </c>
      <c r="B291" t="str">
        <f>VLOOKUP(A291,Primary_Data!A290:W1290,2,1)</f>
        <v>Indrajit Gokhale</v>
      </c>
      <c r="C291" t="s">
        <v>2026</v>
      </c>
      <c r="D291" t="s">
        <v>2008</v>
      </c>
      <c r="E291" t="s">
        <v>2032</v>
      </c>
      <c r="F291" t="s">
        <v>2028</v>
      </c>
      <c r="G291" t="s">
        <v>2012</v>
      </c>
      <c r="H291" t="s">
        <v>2035</v>
      </c>
      <c r="I291">
        <v>5500</v>
      </c>
      <c r="J291">
        <v>56.36</v>
      </c>
    </row>
    <row r="292" spans="1:10" x14ac:dyDescent="0.3">
      <c r="A292" t="s">
        <v>301</v>
      </c>
      <c r="B292" t="str">
        <f>VLOOKUP(A292,Primary_Data!A291:W1291,2,1)</f>
        <v>Nehmat Bajwa</v>
      </c>
      <c r="C292" t="s">
        <v>2026</v>
      </c>
      <c r="D292" t="s">
        <v>2008</v>
      </c>
      <c r="E292" t="s">
        <v>2015</v>
      </c>
      <c r="F292" t="s">
        <v>2047</v>
      </c>
      <c r="G292" t="s">
        <v>2013</v>
      </c>
      <c r="H292" t="s">
        <v>2034</v>
      </c>
      <c r="I292">
        <v>5500</v>
      </c>
      <c r="J292">
        <v>78.180000000000007</v>
      </c>
    </row>
    <row r="293" spans="1:10" x14ac:dyDescent="0.3">
      <c r="A293" t="s">
        <v>302</v>
      </c>
      <c r="B293" t="str">
        <f>VLOOKUP(A293,Primary_Data!A292:W1292,2,1)</f>
        <v>Rohan Chand</v>
      </c>
      <c r="C293" t="s">
        <v>2027</v>
      </c>
      <c r="D293" t="s">
        <v>2008</v>
      </c>
      <c r="E293" t="s">
        <v>2014</v>
      </c>
      <c r="F293" t="s">
        <v>2027</v>
      </c>
      <c r="G293" t="s">
        <v>2013</v>
      </c>
      <c r="H293" t="s">
        <v>2035</v>
      </c>
      <c r="I293">
        <v>5500</v>
      </c>
      <c r="J293">
        <v>78.180000000000007</v>
      </c>
    </row>
    <row r="294" spans="1:10" x14ac:dyDescent="0.3">
      <c r="A294" t="s">
        <v>303</v>
      </c>
      <c r="B294" t="str">
        <f>VLOOKUP(A294,Primary_Data!A293:W1293,2,1)</f>
        <v>Jiya Buch</v>
      </c>
      <c r="C294" t="s">
        <v>2029</v>
      </c>
      <c r="D294" t="s">
        <v>2010</v>
      </c>
      <c r="E294" t="s">
        <v>2032</v>
      </c>
      <c r="F294" t="s">
        <v>2027</v>
      </c>
      <c r="G294" t="s">
        <v>2012</v>
      </c>
      <c r="H294" t="s">
        <v>2034</v>
      </c>
      <c r="I294">
        <v>3500</v>
      </c>
      <c r="J294">
        <v>65.709999999999994</v>
      </c>
    </row>
    <row r="295" spans="1:10" x14ac:dyDescent="0.3">
      <c r="A295" t="s">
        <v>304</v>
      </c>
      <c r="B295" t="str">
        <f>VLOOKUP(A295,Primary_Data!A294:W1294,2,1)</f>
        <v>Renee Ganesan</v>
      </c>
      <c r="C295" t="s">
        <v>2029</v>
      </c>
      <c r="D295" t="s">
        <v>2009</v>
      </c>
      <c r="E295" t="s">
        <v>2032</v>
      </c>
      <c r="F295" t="s">
        <v>2027</v>
      </c>
      <c r="G295" t="s">
        <v>2012</v>
      </c>
      <c r="H295" t="s">
        <v>2034</v>
      </c>
      <c r="I295">
        <v>1800</v>
      </c>
      <c r="J295">
        <v>66.66</v>
      </c>
    </row>
    <row r="296" spans="1:10" x14ac:dyDescent="0.3">
      <c r="A296" t="s">
        <v>305</v>
      </c>
      <c r="B296" t="str">
        <f>VLOOKUP(A296,Primary_Data!A295:W1295,2,1)</f>
        <v>Ritvik Majumdar</v>
      </c>
      <c r="C296" t="s">
        <v>2025</v>
      </c>
      <c r="D296" t="s">
        <v>2010</v>
      </c>
      <c r="E296" t="s">
        <v>2017</v>
      </c>
      <c r="F296" t="s">
        <v>2027</v>
      </c>
      <c r="G296" t="s">
        <v>2013</v>
      </c>
      <c r="H296" t="s">
        <v>2034</v>
      </c>
      <c r="I296">
        <v>3500</v>
      </c>
      <c r="J296">
        <v>82.85</v>
      </c>
    </row>
    <row r="297" spans="1:10" x14ac:dyDescent="0.3">
      <c r="A297" t="s">
        <v>306</v>
      </c>
      <c r="B297" t="str">
        <f>VLOOKUP(A297,Primary_Data!A296:W1296,2,1)</f>
        <v>Vanya Rama</v>
      </c>
      <c r="C297" t="s">
        <v>2029</v>
      </c>
      <c r="D297" t="s">
        <v>2011</v>
      </c>
      <c r="E297" t="s">
        <v>2032</v>
      </c>
      <c r="F297" t="s">
        <v>2028</v>
      </c>
      <c r="G297" t="s">
        <v>2012</v>
      </c>
      <c r="H297" t="s">
        <v>2035</v>
      </c>
      <c r="I297">
        <v>700</v>
      </c>
      <c r="J297">
        <v>71.42</v>
      </c>
    </row>
    <row r="298" spans="1:10" x14ac:dyDescent="0.3">
      <c r="A298" t="s">
        <v>307</v>
      </c>
      <c r="B298" t="str">
        <f>VLOOKUP(A298,Primary_Data!A297:W1297,2,1)</f>
        <v>Yuvraj  Dara</v>
      </c>
      <c r="C298" t="s">
        <v>2027</v>
      </c>
      <c r="D298" t="s">
        <v>2008</v>
      </c>
      <c r="E298" t="s">
        <v>2032</v>
      </c>
      <c r="F298" t="s">
        <v>2026</v>
      </c>
      <c r="G298" t="s">
        <v>2012</v>
      </c>
      <c r="H298" t="s">
        <v>2035</v>
      </c>
      <c r="I298">
        <v>5500</v>
      </c>
      <c r="J298">
        <v>56.36</v>
      </c>
    </row>
    <row r="299" spans="1:10" x14ac:dyDescent="0.3">
      <c r="A299" t="s">
        <v>308</v>
      </c>
      <c r="B299" t="str">
        <f>VLOOKUP(A299,Primary_Data!A298:W1298,2,1)</f>
        <v>Kimaya Dhaliwal</v>
      </c>
      <c r="C299" t="s">
        <v>2027</v>
      </c>
      <c r="D299" t="s">
        <v>2008</v>
      </c>
      <c r="E299" t="s">
        <v>2014</v>
      </c>
      <c r="F299" t="s">
        <v>2025</v>
      </c>
      <c r="G299" t="s">
        <v>2013</v>
      </c>
      <c r="H299" t="s">
        <v>2034</v>
      </c>
      <c r="I299">
        <v>5500</v>
      </c>
      <c r="J299">
        <v>78.180000000000007</v>
      </c>
    </row>
    <row r="300" spans="1:10" x14ac:dyDescent="0.3">
      <c r="A300" t="s">
        <v>309</v>
      </c>
      <c r="B300" t="str">
        <f>VLOOKUP(A300,Primary_Data!A299:W1299,2,1)</f>
        <v>Nakul Shanker</v>
      </c>
      <c r="C300" t="s">
        <v>2026</v>
      </c>
      <c r="D300" t="s">
        <v>2011</v>
      </c>
      <c r="E300" t="s">
        <v>2032</v>
      </c>
      <c r="F300" t="s">
        <v>2026</v>
      </c>
      <c r="G300" t="s">
        <v>2012</v>
      </c>
      <c r="H300" t="s">
        <v>2034</v>
      </c>
      <c r="I300">
        <v>700</v>
      </c>
      <c r="J300">
        <v>71.42</v>
      </c>
    </row>
    <row r="301" spans="1:10" x14ac:dyDescent="0.3">
      <c r="A301" t="s">
        <v>310</v>
      </c>
      <c r="B301" t="str">
        <f>VLOOKUP(A301,Primary_Data!A300:W1300,2,1)</f>
        <v>Amira Dhar</v>
      </c>
      <c r="C301" t="s">
        <v>2027</v>
      </c>
      <c r="D301" t="s">
        <v>2008</v>
      </c>
      <c r="E301" t="s">
        <v>2016</v>
      </c>
      <c r="F301" t="s">
        <v>2025</v>
      </c>
      <c r="G301" t="s">
        <v>2013</v>
      </c>
      <c r="H301" t="s">
        <v>2034</v>
      </c>
      <c r="I301">
        <v>5500</v>
      </c>
      <c r="J301">
        <v>78.180000000000007</v>
      </c>
    </row>
    <row r="302" spans="1:10" x14ac:dyDescent="0.3">
      <c r="A302" t="s">
        <v>311</v>
      </c>
      <c r="B302" t="str">
        <f>VLOOKUP(A302,Primary_Data!A301:W1301,2,1)</f>
        <v>Siya Hayer</v>
      </c>
      <c r="C302" t="s">
        <v>2028</v>
      </c>
      <c r="D302" t="s">
        <v>2011</v>
      </c>
      <c r="E302" t="s">
        <v>2017</v>
      </c>
      <c r="F302" t="s">
        <v>2025</v>
      </c>
      <c r="G302" t="s">
        <v>2013</v>
      </c>
      <c r="H302" t="s">
        <v>2035</v>
      </c>
      <c r="I302">
        <v>700</v>
      </c>
      <c r="J302">
        <v>85.71</v>
      </c>
    </row>
    <row r="303" spans="1:10" x14ac:dyDescent="0.3">
      <c r="A303" t="s">
        <v>312</v>
      </c>
      <c r="B303" t="str">
        <f>VLOOKUP(A303,Primary_Data!A302:W1302,2,1)</f>
        <v>Ehsaan Malhotra</v>
      </c>
      <c r="C303" t="s">
        <v>2025</v>
      </c>
      <c r="D303" t="s">
        <v>2011</v>
      </c>
      <c r="E303" t="s">
        <v>2016</v>
      </c>
      <c r="F303" t="s">
        <v>2028</v>
      </c>
      <c r="G303" t="s">
        <v>2013</v>
      </c>
      <c r="H303" t="s">
        <v>2034</v>
      </c>
      <c r="I303">
        <v>700</v>
      </c>
      <c r="J303">
        <v>85.71</v>
      </c>
    </row>
    <row r="304" spans="1:10" x14ac:dyDescent="0.3">
      <c r="A304" t="s">
        <v>313</v>
      </c>
      <c r="B304" t="str">
        <f>VLOOKUP(A304,Primary_Data!A303:W1303,2,1)</f>
        <v>Parinaaz Seth</v>
      </c>
      <c r="C304" t="s">
        <v>2026</v>
      </c>
      <c r="D304" t="s">
        <v>2011</v>
      </c>
      <c r="E304" t="s">
        <v>2032</v>
      </c>
      <c r="F304" t="s">
        <v>2047</v>
      </c>
      <c r="G304" t="s">
        <v>2012</v>
      </c>
      <c r="H304" t="s">
        <v>2035</v>
      </c>
      <c r="I304">
        <v>700</v>
      </c>
      <c r="J304">
        <v>71.42</v>
      </c>
    </row>
    <row r="305" spans="1:10" x14ac:dyDescent="0.3">
      <c r="A305" t="s">
        <v>314</v>
      </c>
      <c r="B305" t="str">
        <f>VLOOKUP(A305,Primary_Data!A304:W1304,2,1)</f>
        <v>Chirag Khosla</v>
      </c>
      <c r="C305" t="s">
        <v>2027</v>
      </c>
      <c r="D305" t="s">
        <v>2011</v>
      </c>
      <c r="E305" t="s">
        <v>2032</v>
      </c>
      <c r="F305" t="s">
        <v>2027</v>
      </c>
      <c r="G305" t="s">
        <v>2012</v>
      </c>
      <c r="H305" t="s">
        <v>2034</v>
      </c>
      <c r="I305">
        <v>700</v>
      </c>
      <c r="J305">
        <v>71.42</v>
      </c>
    </row>
    <row r="306" spans="1:10" x14ac:dyDescent="0.3">
      <c r="A306" t="s">
        <v>315</v>
      </c>
      <c r="B306" t="str">
        <f>VLOOKUP(A306,Primary_Data!A305:W1305,2,1)</f>
        <v>Faiyaz Bhagat</v>
      </c>
      <c r="C306" t="s">
        <v>2026</v>
      </c>
      <c r="D306" t="s">
        <v>2009</v>
      </c>
      <c r="E306" t="s">
        <v>2016</v>
      </c>
      <c r="F306" t="s">
        <v>2025</v>
      </c>
      <c r="G306" t="s">
        <v>2013</v>
      </c>
      <c r="H306" t="s">
        <v>2034</v>
      </c>
      <c r="I306">
        <v>1800</v>
      </c>
      <c r="J306">
        <v>83.33</v>
      </c>
    </row>
    <row r="307" spans="1:10" x14ac:dyDescent="0.3">
      <c r="A307" t="s">
        <v>316</v>
      </c>
      <c r="B307" t="str">
        <f>VLOOKUP(A307,Primary_Data!A306:W1306,2,1)</f>
        <v>Baiju Bhat</v>
      </c>
      <c r="C307" t="s">
        <v>2029</v>
      </c>
      <c r="D307" t="s">
        <v>2010</v>
      </c>
      <c r="E307" t="s">
        <v>2017</v>
      </c>
      <c r="F307" t="s">
        <v>2025</v>
      </c>
      <c r="G307" t="s">
        <v>2013</v>
      </c>
      <c r="H307" t="s">
        <v>2034</v>
      </c>
      <c r="I307">
        <v>3500</v>
      </c>
      <c r="J307">
        <v>82.85</v>
      </c>
    </row>
    <row r="308" spans="1:10" x14ac:dyDescent="0.3">
      <c r="A308" t="s">
        <v>317</v>
      </c>
      <c r="B308" t="str">
        <f>VLOOKUP(A308,Primary_Data!A307:W1307,2,1)</f>
        <v>Zara Dhar</v>
      </c>
      <c r="C308" t="s">
        <v>2027</v>
      </c>
      <c r="D308" t="s">
        <v>2009</v>
      </c>
      <c r="E308" t="s">
        <v>2016</v>
      </c>
      <c r="F308" t="s">
        <v>2025</v>
      </c>
      <c r="G308" t="s">
        <v>2013</v>
      </c>
      <c r="H308" t="s">
        <v>2035</v>
      </c>
      <c r="I308">
        <v>1800</v>
      </c>
      <c r="J308">
        <v>83.33</v>
      </c>
    </row>
    <row r="309" spans="1:10" x14ac:dyDescent="0.3">
      <c r="A309" t="s">
        <v>318</v>
      </c>
      <c r="B309" t="str">
        <f>VLOOKUP(A309,Primary_Data!A308:W1308,2,1)</f>
        <v>Ishaan Sawhney</v>
      </c>
      <c r="C309" t="s">
        <v>2025</v>
      </c>
      <c r="D309" t="s">
        <v>2010</v>
      </c>
      <c r="E309" t="s">
        <v>2016</v>
      </c>
      <c r="F309" t="s">
        <v>2047</v>
      </c>
      <c r="G309" t="s">
        <v>2013</v>
      </c>
      <c r="H309" t="s">
        <v>2035</v>
      </c>
      <c r="I309">
        <v>3500</v>
      </c>
      <c r="J309">
        <v>82.85</v>
      </c>
    </row>
    <row r="310" spans="1:10" x14ac:dyDescent="0.3">
      <c r="A310" t="s">
        <v>319</v>
      </c>
      <c r="B310" t="str">
        <f>VLOOKUP(A310,Primary_Data!A309:W1309,2,1)</f>
        <v>Yuvraj  Devi</v>
      </c>
      <c r="C310" t="s">
        <v>2028</v>
      </c>
      <c r="D310" t="s">
        <v>2009</v>
      </c>
      <c r="E310" t="s">
        <v>2032</v>
      </c>
      <c r="F310" t="s">
        <v>2028</v>
      </c>
      <c r="G310" t="s">
        <v>2012</v>
      </c>
      <c r="H310" t="s">
        <v>2034</v>
      </c>
      <c r="I310">
        <v>1800</v>
      </c>
      <c r="J310">
        <v>66.66</v>
      </c>
    </row>
    <row r="311" spans="1:10" x14ac:dyDescent="0.3">
      <c r="A311" t="s">
        <v>320</v>
      </c>
      <c r="B311" t="str">
        <f>VLOOKUP(A311,Primary_Data!A310:W1310,2,1)</f>
        <v>Azad Bir</v>
      </c>
      <c r="C311" t="s">
        <v>2029</v>
      </c>
      <c r="D311" t="s">
        <v>2008</v>
      </c>
      <c r="E311" t="s">
        <v>2032</v>
      </c>
      <c r="F311" t="s">
        <v>2025</v>
      </c>
      <c r="G311" t="s">
        <v>2012</v>
      </c>
      <c r="H311" t="s">
        <v>2034</v>
      </c>
      <c r="I311">
        <v>5500</v>
      </c>
      <c r="J311">
        <v>56.36</v>
      </c>
    </row>
    <row r="312" spans="1:10" x14ac:dyDescent="0.3">
      <c r="A312" t="s">
        <v>321</v>
      </c>
      <c r="B312" t="str">
        <f>VLOOKUP(A312,Primary_Data!A311:W1311,2,1)</f>
        <v>Nirvaan Batta</v>
      </c>
      <c r="C312" t="s">
        <v>2025</v>
      </c>
      <c r="D312" t="s">
        <v>2008</v>
      </c>
      <c r="E312" t="s">
        <v>2032</v>
      </c>
      <c r="F312" t="s">
        <v>2026</v>
      </c>
      <c r="G312" t="s">
        <v>2012</v>
      </c>
      <c r="H312" t="s">
        <v>2034</v>
      </c>
      <c r="I312">
        <v>5500</v>
      </c>
      <c r="J312">
        <v>56.36</v>
      </c>
    </row>
    <row r="313" spans="1:10" x14ac:dyDescent="0.3">
      <c r="A313" t="s">
        <v>322</v>
      </c>
      <c r="B313" t="str">
        <f>VLOOKUP(A313,Primary_Data!A312:W1312,2,1)</f>
        <v>Jiya Malhotra</v>
      </c>
      <c r="C313" t="s">
        <v>2028</v>
      </c>
      <c r="D313" t="s">
        <v>2011</v>
      </c>
      <c r="E313" t="s">
        <v>2014</v>
      </c>
      <c r="F313" t="s">
        <v>2027</v>
      </c>
      <c r="G313" t="s">
        <v>2013</v>
      </c>
      <c r="H313" t="s">
        <v>2034</v>
      </c>
      <c r="I313">
        <v>700</v>
      </c>
      <c r="J313">
        <v>85.71</v>
      </c>
    </row>
    <row r="314" spans="1:10" x14ac:dyDescent="0.3">
      <c r="A314" t="s">
        <v>323</v>
      </c>
      <c r="B314" t="str">
        <f>VLOOKUP(A314,Primary_Data!A313:W1313,2,1)</f>
        <v>Azad Chowdhury</v>
      </c>
      <c r="C314" t="s">
        <v>2029</v>
      </c>
      <c r="D314" t="s">
        <v>2008</v>
      </c>
      <c r="E314" t="s">
        <v>2017</v>
      </c>
      <c r="F314" t="s">
        <v>2026</v>
      </c>
      <c r="G314" t="s">
        <v>2013</v>
      </c>
      <c r="H314" t="s">
        <v>2034</v>
      </c>
      <c r="I314">
        <v>5500</v>
      </c>
      <c r="J314">
        <v>78.180000000000007</v>
      </c>
    </row>
    <row r="315" spans="1:10" x14ac:dyDescent="0.3">
      <c r="A315" t="s">
        <v>324</v>
      </c>
      <c r="B315" t="str">
        <f>VLOOKUP(A315,Primary_Data!A314:W1314,2,1)</f>
        <v>Piya Chadha</v>
      </c>
      <c r="C315" t="s">
        <v>2029</v>
      </c>
      <c r="D315" t="s">
        <v>2010</v>
      </c>
      <c r="E315" t="s">
        <v>2015</v>
      </c>
      <c r="F315" t="s">
        <v>2047</v>
      </c>
      <c r="G315" t="s">
        <v>2013</v>
      </c>
      <c r="H315" t="s">
        <v>2035</v>
      </c>
      <c r="I315">
        <v>3500</v>
      </c>
      <c r="J315">
        <v>82.85</v>
      </c>
    </row>
    <row r="316" spans="1:10" x14ac:dyDescent="0.3">
      <c r="A316" t="s">
        <v>325</v>
      </c>
      <c r="B316" t="str">
        <f>VLOOKUP(A316,Primary_Data!A315:W1315,2,1)</f>
        <v>Ojas Chaudry</v>
      </c>
      <c r="C316" t="s">
        <v>2028</v>
      </c>
      <c r="D316" t="s">
        <v>2011</v>
      </c>
      <c r="E316" t="s">
        <v>2015</v>
      </c>
      <c r="F316" t="s">
        <v>2028</v>
      </c>
      <c r="G316" t="s">
        <v>2013</v>
      </c>
      <c r="H316" t="s">
        <v>2034</v>
      </c>
      <c r="I316">
        <v>700</v>
      </c>
      <c r="J316">
        <v>85.71</v>
      </c>
    </row>
    <row r="317" spans="1:10" x14ac:dyDescent="0.3">
      <c r="A317" t="s">
        <v>326</v>
      </c>
      <c r="B317" t="str">
        <f>VLOOKUP(A317,Primary_Data!A316:W1316,2,1)</f>
        <v>Divit Sule</v>
      </c>
      <c r="C317" t="s">
        <v>2025</v>
      </c>
      <c r="D317" t="s">
        <v>2011</v>
      </c>
      <c r="E317" t="s">
        <v>2032</v>
      </c>
      <c r="F317" t="s">
        <v>2028</v>
      </c>
      <c r="G317" t="s">
        <v>2012</v>
      </c>
      <c r="H317" t="s">
        <v>2034</v>
      </c>
      <c r="I317">
        <v>700</v>
      </c>
      <c r="J317">
        <v>71.42</v>
      </c>
    </row>
    <row r="318" spans="1:10" x14ac:dyDescent="0.3">
      <c r="A318" t="s">
        <v>327</v>
      </c>
      <c r="B318" t="str">
        <f>VLOOKUP(A318,Primary_Data!A317:W1317,2,1)</f>
        <v>Himmat Raju</v>
      </c>
      <c r="C318" t="s">
        <v>2027</v>
      </c>
      <c r="D318" t="s">
        <v>2010</v>
      </c>
      <c r="E318" t="s">
        <v>2015</v>
      </c>
      <c r="F318" t="s">
        <v>2026</v>
      </c>
      <c r="G318" t="s">
        <v>2013</v>
      </c>
      <c r="H318" t="s">
        <v>2034</v>
      </c>
      <c r="I318">
        <v>3500</v>
      </c>
      <c r="J318">
        <v>82.85</v>
      </c>
    </row>
    <row r="319" spans="1:10" x14ac:dyDescent="0.3">
      <c r="A319" t="s">
        <v>328</v>
      </c>
      <c r="B319" t="str">
        <f>VLOOKUP(A319,Primary_Data!A318:W1318,2,1)</f>
        <v>Miraan Bose</v>
      </c>
      <c r="C319" t="s">
        <v>2026</v>
      </c>
      <c r="D319" t="s">
        <v>2011</v>
      </c>
      <c r="E319" t="s">
        <v>2032</v>
      </c>
      <c r="F319" t="s">
        <v>2025</v>
      </c>
      <c r="G319" t="s">
        <v>2012</v>
      </c>
      <c r="H319" t="s">
        <v>2035</v>
      </c>
      <c r="I319">
        <v>700</v>
      </c>
      <c r="J319">
        <v>71.42</v>
      </c>
    </row>
    <row r="320" spans="1:10" x14ac:dyDescent="0.3">
      <c r="A320" t="s">
        <v>329</v>
      </c>
      <c r="B320" t="str">
        <f>VLOOKUP(A320,Primary_Data!A319:W1319,2,1)</f>
        <v>Ishita Datta</v>
      </c>
      <c r="C320" t="s">
        <v>2025</v>
      </c>
      <c r="D320" t="s">
        <v>2010</v>
      </c>
      <c r="E320" t="s">
        <v>2032</v>
      </c>
      <c r="F320" t="s">
        <v>2025</v>
      </c>
      <c r="G320" t="s">
        <v>2012</v>
      </c>
      <c r="H320" t="s">
        <v>2034</v>
      </c>
      <c r="I320">
        <v>3500</v>
      </c>
      <c r="J320">
        <v>65.709999999999994</v>
      </c>
    </row>
    <row r="321" spans="1:10" x14ac:dyDescent="0.3">
      <c r="A321" t="s">
        <v>330</v>
      </c>
      <c r="B321" t="str">
        <f>VLOOKUP(A321,Primary_Data!A320:W1320,2,1)</f>
        <v>Umang Hari</v>
      </c>
      <c r="C321" t="s">
        <v>2026</v>
      </c>
      <c r="D321" t="s">
        <v>2010</v>
      </c>
      <c r="E321" t="s">
        <v>2017</v>
      </c>
      <c r="F321" t="s">
        <v>2025</v>
      </c>
      <c r="G321" t="s">
        <v>2013</v>
      </c>
      <c r="H321" t="s">
        <v>2034</v>
      </c>
      <c r="I321">
        <v>3500</v>
      </c>
      <c r="J321">
        <v>82.85</v>
      </c>
    </row>
    <row r="322" spans="1:10" x14ac:dyDescent="0.3">
      <c r="A322" t="s">
        <v>331</v>
      </c>
      <c r="B322" t="str">
        <f>VLOOKUP(A322,Primary_Data!A321:W1321,2,1)</f>
        <v>Faiyaz Chowdhury</v>
      </c>
      <c r="C322" t="s">
        <v>2029</v>
      </c>
      <c r="D322" t="s">
        <v>2008</v>
      </c>
      <c r="E322" t="s">
        <v>2017</v>
      </c>
      <c r="F322" t="s">
        <v>2025</v>
      </c>
      <c r="G322" t="s">
        <v>2013</v>
      </c>
      <c r="H322" t="s">
        <v>2034</v>
      </c>
      <c r="I322">
        <v>5500</v>
      </c>
      <c r="J322">
        <v>78.180000000000007</v>
      </c>
    </row>
    <row r="323" spans="1:10" x14ac:dyDescent="0.3">
      <c r="A323" t="s">
        <v>332</v>
      </c>
      <c r="B323" t="str">
        <f>VLOOKUP(A323,Primary_Data!A322:W1322,2,1)</f>
        <v>Arhaan Chada</v>
      </c>
      <c r="C323" t="s">
        <v>2025</v>
      </c>
      <c r="D323" t="s">
        <v>2009</v>
      </c>
      <c r="E323" t="s">
        <v>2017</v>
      </c>
      <c r="F323" t="s">
        <v>2047</v>
      </c>
      <c r="G323" t="s">
        <v>2013</v>
      </c>
      <c r="H323" t="s">
        <v>2034</v>
      </c>
      <c r="I323">
        <v>1800</v>
      </c>
      <c r="J323">
        <v>83.33</v>
      </c>
    </row>
    <row r="324" spans="1:10" x14ac:dyDescent="0.3">
      <c r="A324" t="s">
        <v>333</v>
      </c>
      <c r="B324" t="str">
        <f>VLOOKUP(A324,Primary_Data!A323:W1323,2,1)</f>
        <v>Dhanush Devan</v>
      </c>
      <c r="C324" t="s">
        <v>2026</v>
      </c>
      <c r="D324" t="s">
        <v>2011</v>
      </c>
      <c r="E324" t="s">
        <v>2017</v>
      </c>
      <c r="F324" t="s">
        <v>2026</v>
      </c>
      <c r="G324" t="s">
        <v>2013</v>
      </c>
      <c r="H324" t="s">
        <v>2034</v>
      </c>
      <c r="I324">
        <v>700</v>
      </c>
      <c r="J324">
        <v>85.71</v>
      </c>
    </row>
    <row r="325" spans="1:10" x14ac:dyDescent="0.3">
      <c r="A325" t="s">
        <v>334</v>
      </c>
      <c r="B325" t="str">
        <f>VLOOKUP(A325,Primary_Data!A324:W1324,2,1)</f>
        <v>Ayesha Sarin</v>
      </c>
      <c r="C325" t="s">
        <v>2026</v>
      </c>
      <c r="D325" t="s">
        <v>2008</v>
      </c>
      <c r="E325" t="s">
        <v>2032</v>
      </c>
      <c r="F325" t="s">
        <v>2028</v>
      </c>
      <c r="G325" t="s">
        <v>2012</v>
      </c>
      <c r="H325" t="s">
        <v>2035</v>
      </c>
      <c r="I325">
        <v>5500</v>
      </c>
      <c r="J325">
        <v>56.36</v>
      </c>
    </row>
    <row r="326" spans="1:10" x14ac:dyDescent="0.3">
      <c r="A326" t="s">
        <v>335</v>
      </c>
      <c r="B326" t="str">
        <f>VLOOKUP(A326,Primary_Data!A325:W1325,2,1)</f>
        <v>Dhanuk Mannan</v>
      </c>
      <c r="C326" t="s">
        <v>2028</v>
      </c>
      <c r="D326" t="s">
        <v>2008</v>
      </c>
      <c r="E326" t="s">
        <v>2014</v>
      </c>
      <c r="F326" t="s">
        <v>2027</v>
      </c>
      <c r="G326" t="s">
        <v>2013</v>
      </c>
      <c r="H326" t="s">
        <v>2034</v>
      </c>
      <c r="I326">
        <v>5500</v>
      </c>
      <c r="J326">
        <v>78.180000000000007</v>
      </c>
    </row>
    <row r="327" spans="1:10" x14ac:dyDescent="0.3">
      <c r="A327" t="s">
        <v>336</v>
      </c>
      <c r="B327" t="str">
        <f>VLOOKUP(A327,Primary_Data!A326:W1326,2,1)</f>
        <v>Saanvi Aurora</v>
      </c>
      <c r="C327" t="s">
        <v>2029</v>
      </c>
      <c r="D327" t="s">
        <v>2009</v>
      </c>
      <c r="E327" t="s">
        <v>2016</v>
      </c>
      <c r="F327" t="s">
        <v>2027</v>
      </c>
      <c r="G327" t="s">
        <v>2013</v>
      </c>
      <c r="H327" t="s">
        <v>2034</v>
      </c>
      <c r="I327">
        <v>1800</v>
      </c>
      <c r="J327">
        <v>83.33</v>
      </c>
    </row>
    <row r="328" spans="1:10" x14ac:dyDescent="0.3">
      <c r="A328" t="s">
        <v>337</v>
      </c>
      <c r="B328" t="str">
        <f>VLOOKUP(A328,Primary_Data!A327:W1327,2,1)</f>
        <v>Vritika Gulati</v>
      </c>
      <c r="C328" t="s">
        <v>2028</v>
      </c>
      <c r="D328" t="s">
        <v>2008</v>
      </c>
      <c r="E328" t="s">
        <v>2017</v>
      </c>
      <c r="F328" t="s">
        <v>2026</v>
      </c>
      <c r="G328" t="s">
        <v>2013</v>
      </c>
      <c r="H328" t="s">
        <v>2035</v>
      </c>
      <c r="I328">
        <v>5500</v>
      </c>
      <c r="J328">
        <v>78.180000000000007</v>
      </c>
    </row>
    <row r="329" spans="1:10" x14ac:dyDescent="0.3">
      <c r="A329" t="s">
        <v>338</v>
      </c>
      <c r="B329" t="str">
        <f>VLOOKUP(A329,Primary_Data!A328:W1328,2,1)</f>
        <v>Saira Ramakrishnan</v>
      </c>
      <c r="C329" t="s">
        <v>2025</v>
      </c>
      <c r="D329" t="s">
        <v>2010</v>
      </c>
      <c r="E329" t="s">
        <v>2032</v>
      </c>
      <c r="F329" t="s">
        <v>2026</v>
      </c>
      <c r="G329" t="s">
        <v>2012</v>
      </c>
      <c r="H329" t="s">
        <v>2035</v>
      </c>
      <c r="I329">
        <v>3500</v>
      </c>
      <c r="J329">
        <v>65.709999999999994</v>
      </c>
    </row>
    <row r="330" spans="1:10" x14ac:dyDescent="0.3">
      <c r="A330" t="s">
        <v>339</v>
      </c>
      <c r="B330" t="str">
        <f>VLOOKUP(A330,Primary_Data!A329:W1329,2,1)</f>
        <v>Umang Solanki</v>
      </c>
      <c r="C330" t="s">
        <v>2028</v>
      </c>
      <c r="D330" t="s">
        <v>2008</v>
      </c>
      <c r="E330" t="s">
        <v>2015</v>
      </c>
      <c r="F330" t="s">
        <v>2027</v>
      </c>
      <c r="G330" t="s">
        <v>2013</v>
      </c>
      <c r="H330" t="s">
        <v>2034</v>
      </c>
      <c r="I330">
        <v>5500</v>
      </c>
      <c r="J330">
        <v>78.180000000000007</v>
      </c>
    </row>
    <row r="331" spans="1:10" x14ac:dyDescent="0.3">
      <c r="A331" t="s">
        <v>340</v>
      </c>
      <c r="B331" t="str">
        <f>VLOOKUP(A331,Primary_Data!A330:W1330,2,1)</f>
        <v>Gatik Mand</v>
      </c>
      <c r="C331" t="s">
        <v>2025</v>
      </c>
      <c r="D331" t="s">
        <v>2008</v>
      </c>
      <c r="E331" t="s">
        <v>2017</v>
      </c>
      <c r="F331" t="s">
        <v>2025</v>
      </c>
      <c r="G331" t="s">
        <v>2013</v>
      </c>
      <c r="H331" t="s">
        <v>2034</v>
      </c>
      <c r="I331">
        <v>5500</v>
      </c>
      <c r="J331">
        <v>78.180000000000007</v>
      </c>
    </row>
    <row r="332" spans="1:10" x14ac:dyDescent="0.3">
      <c r="A332" t="s">
        <v>341</v>
      </c>
      <c r="B332" t="str">
        <f>VLOOKUP(A332,Primary_Data!A331:W1331,2,1)</f>
        <v>Amani Deshpande</v>
      </c>
      <c r="C332" t="s">
        <v>2028</v>
      </c>
      <c r="D332" t="s">
        <v>2011</v>
      </c>
      <c r="E332" t="s">
        <v>2016</v>
      </c>
      <c r="F332" t="s">
        <v>2025</v>
      </c>
      <c r="G332" t="s">
        <v>2013</v>
      </c>
      <c r="H332" t="s">
        <v>2034</v>
      </c>
      <c r="I332">
        <v>700</v>
      </c>
      <c r="J332">
        <v>85.71</v>
      </c>
    </row>
    <row r="333" spans="1:10" x14ac:dyDescent="0.3">
      <c r="A333" t="s">
        <v>342</v>
      </c>
      <c r="B333" t="str">
        <f>VLOOKUP(A333,Primary_Data!A332:W1332,2,1)</f>
        <v>Nehmat Gour</v>
      </c>
      <c r="C333" t="s">
        <v>2027</v>
      </c>
      <c r="D333" t="s">
        <v>2008</v>
      </c>
      <c r="E333" t="s">
        <v>2014</v>
      </c>
      <c r="F333" t="s">
        <v>2028</v>
      </c>
      <c r="G333" t="s">
        <v>2013</v>
      </c>
      <c r="H333" t="s">
        <v>2034</v>
      </c>
      <c r="I333">
        <v>5500</v>
      </c>
      <c r="J333">
        <v>78.180000000000007</v>
      </c>
    </row>
    <row r="334" spans="1:10" x14ac:dyDescent="0.3">
      <c r="A334" t="s">
        <v>343</v>
      </c>
      <c r="B334" t="str">
        <f>VLOOKUP(A334,Primary_Data!A333:W1333,2,1)</f>
        <v>Pranay Bakshi</v>
      </c>
      <c r="C334" t="s">
        <v>2027</v>
      </c>
      <c r="D334" t="s">
        <v>2011</v>
      </c>
      <c r="E334" t="s">
        <v>2016</v>
      </c>
      <c r="F334" t="s">
        <v>2027</v>
      </c>
      <c r="G334" t="s">
        <v>2013</v>
      </c>
      <c r="H334" t="s">
        <v>2035</v>
      </c>
      <c r="I334">
        <v>700</v>
      </c>
      <c r="J334">
        <v>85.71</v>
      </c>
    </row>
    <row r="335" spans="1:10" x14ac:dyDescent="0.3">
      <c r="A335" t="s">
        <v>344</v>
      </c>
      <c r="B335" t="str">
        <f>VLOOKUP(A335,Primary_Data!A334:W1334,2,1)</f>
        <v>Aarush Sarraf</v>
      </c>
      <c r="C335" t="s">
        <v>2029</v>
      </c>
      <c r="D335" t="s">
        <v>2010</v>
      </c>
      <c r="E335" t="s">
        <v>2032</v>
      </c>
      <c r="F335" t="s">
        <v>2026</v>
      </c>
      <c r="G335" t="s">
        <v>2012</v>
      </c>
      <c r="H335" t="s">
        <v>2034</v>
      </c>
      <c r="I335">
        <v>3500</v>
      </c>
      <c r="J335">
        <v>65.709999999999994</v>
      </c>
    </row>
    <row r="336" spans="1:10" x14ac:dyDescent="0.3">
      <c r="A336" t="s">
        <v>345</v>
      </c>
      <c r="B336" t="str">
        <f>VLOOKUP(A336,Primary_Data!A335:W1335,2,1)</f>
        <v>Nirvaan Kant</v>
      </c>
      <c r="C336" t="s">
        <v>2027</v>
      </c>
      <c r="D336" t="s">
        <v>2010</v>
      </c>
      <c r="E336" t="s">
        <v>2016</v>
      </c>
      <c r="F336" t="s">
        <v>2026</v>
      </c>
      <c r="G336" t="s">
        <v>2013</v>
      </c>
      <c r="H336" t="s">
        <v>2034</v>
      </c>
      <c r="I336">
        <v>3500</v>
      </c>
      <c r="J336">
        <v>82.85</v>
      </c>
    </row>
    <row r="337" spans="1:10" x14ac:dyDescent="0.3">
      <c r="A337" t="s">
        <v>346</v>
      </c>
      <c r="B337" t="str">
        <f>VLOOKUP(A337,Primary_Data!A336:W1336,2,1)</f>
        <v>Riya Deol</v>
      </c>
      <c r="C337" t="s">
        <v>2028</v>
      </c>
      <c r="D337" t="s">
        <v>2010</v>
      </c>
      <c r="E337" t="s">
        <v>2014</v>
      </c>
      <c r="F337" t="s">
        <v>2047</v>
      </c>
      <c r="G337" t="s">
        <v>2013</v>
      </c>
      <c r="H337" t="s">
        <v>2035</v>
      </c>
      <c r="I337">
        <v>3500</v>
      </c>
      <c r="J337">
        <v>82.85</v>
      </c>
    </row>
    <row r="338" spans="1:10" x14ac:dyDescent="0.3">
      <c r="A338" t="s">
        <v>347</v>
      </c>
      <c r="B338" t="str">
        <f>VLOOKUP(A338,Primary_Data!A337:W1337,2,1)</f>
        <v>Lakshay Dixit</v>
      </c>
      <c r="C338" t="s">
        <v>2028</v>
      </c>
      <c r="D338" t="s">
        <v>2010</v>
      </c>
      <c r="E338" t="s">
        <v>2016</v>
      </c>
      <c r="F338" t="s">
        <v>2025</v>
      </c>
      <c r="G338" t="s">
        <v>2013</v>
      </c>
      <c r="H338" t="s">
        <v>2034</v>
      </c>
      <c r="I338">
        <v>3500</v>
      </c>
      <c r="J338">
        <v>82.85</v>
      </c>
    </row>
    <row r="339" spans="1:10" x14ac:dyDescent="0.3">
      <c r="A339" t="s">
        <v>348</v>
      </c>
      <c r="B339" t="str">
        <f>VLOOKUP(A339,Primary_Data!A338:W1338,2,1)</f>
        <v>Ishaan Choudhary</v>
      </c>
      <c r="C339" t="s">
        <v>2026</v>
      </c>
      <c r="D339" t="s">
        <v>2010</v>
      </c>
      <c r="E339" t="s">
        <v>2032</v>
      </c>
      <c r="F339" t="s">
        <v>2047</v>
      </c>
      <c r="G339" t="s">
        <v>2012</v>
      </c>
      <c r="H339" t="s">
        <v>2035</v>
      </c>
      <c r="I339">
        <v>3500</v>
      </c>
      <c r="J339">
        <v>65.709999999999994</v>
      </c>
    </row>
    <row r="340" spans="1:10" x14ac:dyDescent="0.3">
      <c r="A340" t="s">
        <v>349</v>
      </c>
      <c r="B340" t="str">
        <f>VLOOKUP(A340,Primary_Data!A339:W1339,2,1)</f>
        <v>Himmat Shah</v>
      </c>
      <c r="C340" t="s">
        <v>2028</v>
      </c>
      <c r="D340" t="s">
        <v>2011</v>
      </c>
      <c r="E340" t="s">
        <v>2015</v>
      </c>
      <c r="F340" t="s">
        <v>2047</v>
      </c>
      <c r="G340" t="s">
        <v>2013</v>
      </c>
      <c r="H340" t="s">
        <v>2034</v>
      </c>
      <c r="I340">
        <v>700</v>
      </c>
      <c r="J340">
        <v>85.71</v>
      </c>
    </row>
    <row r="341" spans="1:10" x14ac:dyDescent="0.3">
      <c r="A341" t="s">
        <v>350</v>
      </c>
      <c r="B341" t="str">
        <f>VLOOKUP(A341,Primary_Data!A340:W1340,2,1)</f>
        <v>Priyansh Sha</v>
      </c>
      <c r="C341" t="s">
        <v>2026</v>
      </c>
      <c r="D341" t="s">
        <v>2011</v>
      </c>
      <c r="E341" t="s">
        <v>2014</v>
      </c>
      <c r="F341" t="s">
        <v>2027</v>
      </c>
      <c r="G341" t="s">
        <v>2013</v>
      </c>
      <c r="H341" t="s">
        <v>2034</v>
      </c>
      <c r="I341">
        <v>700</v>
      </c>
      <c r="J341">
        <v>85.71</v>
      </c>
    </row>
    <row r="342" spans="1:10" x14ac:dyDescent="0.3">
      <c r="A342" t="s">
        <v>351</v>
      </c>
      <c r="B342" t="str">
        <f>VLOOKUP(A342,Primary_Data!A341:W1341,2,1)</f>
        <v>Tiya Khalsa</v>
      </c>
      <c r="C342" t="s">
        <v>2027</v>
      </c>
      <c r="D342" t="s">
        <v>2008</v>
      </c>
      <c r="E342" t="s">
        <v>2014</v>
      </c>
      <c r="F342" t="s">
        <v>2026</v>
      </c>
      <c r="G342" t="s">
        <v>2013</v>
      </c>
      <c r="H342" t="s">
        <v>2035</v>
      </c>
      <c r="I342">
        <v>5500</v>
      </c>
      <c r="J342">
        <v>78.180000000000007</v>
      </c>
    </row>
    <row r="343" spans="1:10" x14ac:dyDescent="0.3">
      <c r="A343" t="s">
        <v>352</v>
      </c>
      <c r="B343" t="str">
        <f>VLOOKUP(A343,Primary_Data!A342:W1342,2,1)</f>
        <v>Veer Bora</v>
      </c>
      <c r="C343" t="s">
        <v>2029</v>
      </c>
      <c r="D343" t="s">
        <v>2011</v>
      </c>
      <c r="E343" t="s">
        <v>2032</v>
      </c>
      <c r="F343" t="s">
        <v>2028</v>
      </c>
      <c r="G343" t="s">
        <v>2012</v>
      </c>
      <c r="H343" t="s">
        <v>2035</v>
      </c>
      <c r="I343">
        <v>700</v>
      </c>
      <c r="J343">
        <v>71.42</v>
      </c>
    </row>
    <row r="344" spans="1:10" x14ac:dyDescent="0.3">
      <c r="A344" t="s">
        <v>353</v>
      </c>
      <c r="B344" t="str">
        <f>VLOOKUP(A344,Primary_Data!A343:W1343,2,1)</f>
        <v>Madhav Gera</v>
      </c>
      <c r="C344" t="s">
        <v>2026</v>
      </c>
      <c r="D344" t="s">
        <v>2009</v>
      </c>
      <c r="E344" t="s">
        <v>2015</v>
      </c>
      <c r="F344" t="s">
        <v>2047</v>
      </c>
      <c r="G344" t="s">
        <v>2013</v>
      </c>
      <c r="H344" t="s">
        <v>2035</v>
      </c>
      <c r="I344">
        <v>1800</v>
      </c>
      <c r="J344">
        <v>83.33</v>
      </c>
    </row>
    <row r="345" spans="1:10" x14ac:dyDescent="0.3">
      <c r="A345" t="s">
        <v>354</v>
      </c>
      <c r="B345" t="str">
        <f>VLOOKUP(A345,Primary_Data!A344:W1344,2,1)</f>
        <v>Tiya Virk</v>
      </c>
      <c r="C345" t="s">
        <v>2028</v>
      </c>
      <c r="D345" t="s">
        <v>2009</v>
      </c>
      <c r="E345" t="s">
        <v>2032</v>
      </c>
      <c r="F345" t="s">
        <v>2026</v>
      </c>
      <c r="G345" t="s">
        <v>2012</v>
      </c>
      <c r="H345" t="s">
        <v>2034</v>
      </c>
      <c r="I345">
        <v>1800</v>
      </c>
      <c r="J345">
        <v>66.66</v>
      </c>
    </row>
    <row r="346" spans="1:10" x14ac:dyDescent="0.3">
      <c r="A346" t="s">
        <v>355</v>
      </c>
      <c r="B346" t="str">
        <f>VLOOKUP(A346,Primary_Data!A345:W1345,2,1)</f>
        <v>Jayesh Balan</v>
      </c>
      <c r="C346" t="s">
        <v>2028</v>
      </c>
      <c r="D346" t="s">
        <v>2008</v>
      </c>
      <c r="E346" t="s">
        <v>2016</v>
      </c>
      <c r="F346" t="s">
        <v>2027</v>
      </c>
      <c r="G346" t="s">
        <v>2013</v>
      </c>
      <c r="H346" t="s">
        <v>2034</v>
      </c>
      <c r="I346">
        <v>5500</v>
      </c>
      <c r="J346">
        <v>78.180000000000007</v>
      </c>
    </row>
    <row r="347" spans="1:10" x14ac:dyDescent="0.3">
      <c r="A347" t="s">
        <v>356</v>
      </c>
      <c r="B347" t="str">
        <f>VLOOKUP(A347,Primary_Data!A346:W1346,2,1)</f>
        <v>Damini Mahajan</v>
      </c>
      <c r="C347" t="s">
        <v>2027</v>
      </c>
      <c r="D347" t="s">
        <v>2011</v>
      </c>
      <c r="E347" t="s">
        <v>2016</v>
      </c>
      <c r="F347" t="s">
        <v>2027</v>
      </c>
      <c r="G347" t="s">
        <v>2013</v>
      </c>
      <c r="H347" t="s">
        <v>2034</v>
      </c>
      <c r="I347">
        <v>700</v>
      </c>
      <c r="J347">
        <v>85.71</v>
      </c>
    </row>
    <row r="348" spans="1:10" x14ac:dyDescent="0.3">
      <c r="A348" t="s">
        <v>357</v>
      </c>
      <c r="B348" t="str">
        <f>VLOOKUP(A348,Primary_Data!A347:W1347,2,1)</f>
        <v>Prisha Shan</v>
      </c>
      <c r="C348" t="s">
        <v>2025</v>
      </c>
      <c r="D348" t="s">
        <v>2009</v>
      </c>
      <c r="E348" t="s">
        <v>2032</v>
      </c>
      <c r="F348" t="s">
        <v>2025</v>
      </c>
      <c r="G348" t="s">
        <v>2012</v>
      </c>
      <c r="H348" t="s">
        <v>2034</v>
      </c>
      <c r="I348">
        <v>1800</v>
      </c>
      <c r="J348">
        <v>66.66</v>
      </c>
    </row>
    <row r="349" spans="1:10" x14ac:dyDescent="0.3">
      <c r="A349" t="s">
        <v>358</v>
      </c>
      <c r="B349" t="str">
        <f>VLOOKUP(A349,Primary_Data!A348:W1348,2,1)</f>
        <v>Mannat Setty</v>
      </c>
      <c r="C349" t="s">
        <v>2028</v>
      </c>
      <c r="D349" t="s">
        <v>2009</v>
      </c>
      <c r="E349" t="s">
        <v>2032</v>
      </c>
      <c r="F349" t="s">
        <v>2047</v>
      </c>
      <c r="G349" t="s">
        <v>2012</v>
      </c>
      <c r="H349" t="s">
        <v>2035</v>
      </c>
      <c r="I349">
        <v>1800</v>
      </c>
      <c r="J349">
        <v>66.66</v>
      </c>
    </row>
    <row r="350" spans="1:10" x14ac:dyDescent="0.3">
      <c r="A350" t="s">
        <v>359</v>
      </c>
      <c r="B350" t="str">
        <f>VLOOKUP(A350,Primary_Data!A349:W1349,2,1)</f>
        <v>Azad Jha</v>
      </c>
      <c r="C350" t="s">
        <v>2025</v>
      </c>
      <c r="D350" t="s">
        <v>2010</v>
      </c>
      <c r="E350" t="s">
        <v>2014</v>
      </c>
      <c r="F350" t="s">
        <v>2027</v>
      </c>
      <c r="G350" t="s">
        <v>2013</v>
      </c>
      <c r="H350" t="s">
        <v>2034</v>
      </c>
      <c r="I350">
        <v>3500</v>
      </c>
      <c r="J350">
        <v>82.85</v>
      </c>
    </row>
    <row r="351" spans="1:10" x14ac:dyDescent="0.3">
      <c r="A351" t="s">
        <v>360</v>
      </c>
      <c r="B351" t="str">
        <f>VLOOKUP(A351,Primary_Data!A350:W1350,2,1)</f>
        <v>Zaina Sankaran</v>
      </c>
      <c r="C351" t="s">
        <v>2025</v>
      </c>
      <c r="D351" t="s">
        <v>2010</v>
      </c>
      <c r="E351" t="s">
        <v>2016</v>
      </c>
      <c r="F351" t="s">
        <v>2025</v>
      </c>
      <c r="G351" t="s">
        <v>2013</v>
      </c>
      <c r="H351" t="s">
        <v>2035</v>
      </c>
      <c r="I351">
        <v>3500</v>
      </c>
      <c r="J351">
        <v>82.85</v>
      </c>
    </row>
    <row r="352" spans="1:10" x14ac:dyDescent="0.3">
      <c r="A352" t="s">
        <v>361</v>
      </c>
      <c r="B352" t="str">
        <f>VLOOKUP(A352,Primary_Data!A351:W1351,2,1)</f>
        <v>Nirvaan Krishna</v>
      </c>
      <c r="C352" t="s">
        <v>2025</v>
      </c>
      <c r="D352" t="s">
        <v>2008</v>
      </c>
      <c r="E352" t="s">
        <v>2015</v>
      </c>
      <c r="F352" t="s">
        <v>2047</v>
      </c>
      <c r="G352" t="s">
        <v>2013</v>
      </c>
      <c r="H352" t="s">
        <v>2034</v>
      </c>
      <c r="I352">
        <v>5500</v>
      </c>
      <c r="J352">
        <v>78.180000000000007</v>
      </c>
    </row>
    <row r="353" spans="1:10" x14ac:dyDescent="0.3">
      <c r="A353" t="s">
        <v>362</v>
      </c>
      <c r="B353" t="str">
        <f>VLOOKUP(A353,Primary_Data!A352:W1352,2,1)</f>
        <v>Vihaan Bassi</v>
      </c>
      <c r="C353" t="s">
        <v>2028</v>
      </c>
      <c r="D353" t="s">
        <v>2009</v>
      </c>
      <c r="E353" t="s">
        <v>2016</v>
      </c>
      <c r="F353" t="s">
        <v>2026</v>
      </c>
      <c r="G353" t="s">
        <v>2013</v>
      </c>
      <c r="H353" t="s">
        <v>2034</v>
      </c>
      <c r="I353">
        <v>1800</v>
      </c>
      <c r="J353">
        <v>83.33</v>
      </c>
    </row>
    <row r="354" spans="1:10" x14ac:dyDescent="0.3">
      <c r="A354" t="s">
        <v>363</v>
      </c>
      <c r="B354" t="str">
        <f>VLOOKUP(A354,Primary_Data!A353:W1353,2,1)</f>
        <v>Indrajit Brar</v>
      </c>
      <c r="C354" t="s">
        <v>2029</v>
      </c>
      <c r="D354" t="s">
        <v>2008</v>
      </c>
      <c r="E354" t="s">
        <v>2016</v>
      </c>
      <c r="F354" t="s">
        <v>2026</v>
      </c>
      <c r="G354" t="s">
        <v>2013</v>
      </c>
      <c r="H354" t="s">
        <v>2035</v>
      </c>
      <c r="I354">
        <v>5500</v>
      </c>
      <c r="J354">
        <v>78.180000000000007</v>
      </c>
    </row>
    <row r="355" spans="1:10" x14ac:dyDescent="0.3">
      <c r="A355" t="s">
        <v>364</v>
      </c>
      <c r="B355" t="str">
        <f>VLOOKUP(A355,Primary_Data!A354:W1354,2,1)</f>
        <v>Dhanush Bhatti</v>
      </c>
      <c r="C355" t="s">
        <v>2028</v>
      </c>
      <c r="D355" t="s">
        <v>2009</v>
      </c>
      <c r="E355" t="s">
        <v>2015</v>
      </c>
      <c r="F355" t="s">
        <v>2025</v>
      </c>
      <c r="G355" t="s">
        <v>2013</v>
      </c>
      <c r="H355" t="s">
        <v>2035</v>
      </c>
      <c r="I355">
        <v>1800</v>
      </c>
      <c r="J355">
        <v>83.33</v>
      </c>
    </row>
    <row r="356" spans="1:10" x14ac:dyDescent="0.3">
      <c r="A356" t="s">
        <v>365</v>
      </c>
      <c r="B356" t="str">
        <f>VLOOKUP(A356,Primary_Data!A355:W1355,2,1)</f>
        <v>Akarsh Bahl</v>
      </c>
      <c r="C356" t="s">
        <v>2027</v>
      </c>
      <c r="D356" t="s">
        <v>2010</v>
      </c>
      <c r="E356" t="s">
        <v>2016</v>
      </c>
      <c r="F356" t="s">
        <v>2047</v>
      </c>
      <c r="G356" t="s">
        <v>2013</v>
      </c>
      <c r="H356" t="s">
        <v>2034</v>
      </c>
      <c r="I356">
        <v>3500</v>
      </c>
      <c r="J356">
        <v>82.85</v>
      </c>
    </row>
    <row r="357" spans="1:10" x14ac:dyDescent="0.3">
      <c r="A357" t="s">
        <v>366</v>
      </c>
      <c r="B357" t="str">
        <f>VLOOKUP(A357,Primary_Data!A356:W1356,2,1)</f>
        <v>Nakul Sachar</v>
      </c>
      <c r="C357" t="s">
        <v>2029</v>
      </c>
      <c r="D357" t="s">
        <v>2011</v>
      </c>
      <c r="E357" t="s">
        <v>2032</v>
      </c>
      <c r="F357" t="s">
        <v>2025</v>
      </c>
      <c r="G357" t="s">
        <v>2012</v>
      </c>
      <c r="H357" t="s">
        <v>2034</v>
      </c>
      <c r="I357">
        <v>700</v>
      </c>
      <c r="J357">
        <v>71.42</v>
      </c>
    </row>
    <row r="358" spans="1:10" x14ac:dyDescent="0.3">
      <c r="A358" t="s">
        <v>367</v>
      </c>
      <c r="B358" t="str">
        <f>VLOOKUP(A358,Primary_Data!A357:W1357,2,1)</f>
        <v>Miraan Iyer</v>
      </c>
      <c r="C358" t="s">
        <v>2028</v>
      </c>
      <c r="D358" t="s">
        <v>2008</v>
      </c>
      <c r="E358" t="s">
        <v>2032</v>
      </c>
      <c r="F358" t="s">
        <v>2026</v>
      </c>
      <c r="G358" t="s">
        <v>2012</v>
      </c>
      <c r="H358" t="s">
        <v>2034</v>
      </c>
      <c r="I358">
        <v>5500</v>
      </c>
      <c r="J358">
        <v>56.36</v>
      </c>
    </row>
    <row r="359" spans="1:10" x14ac:dyDescent="0.3">
      <c r="A359" t="s">
        <v>368</v>
      </c>
      <c r="B359" t="str">
        <f>VLOOKUP(A359,Primary_Data!A358:W1358,2,1)</f>
        <v>Sumer Chander</v>
      </c>
      <c r="C359" t="s">
        <v>2025</v>
      </c>
      <c r="D359" t="s">
        <v>2009</v>
      </c>
      <c r="E359" t="s">
        <v>2016</v>
      </c>
      <c r="F359" t="s">
        <v>2047</v>
      </c>
      <c r="G359" t="s">
        <v>2013</v>
      </c>
      <c r="H359" t="s">
        <v>2034</v>
      </c>
      <c r="I359">
        <v>1800</v>
      </c>
      <c r="J359">
        <v>83.33</v>
      </c>
    </row>
    <row r="360" spans="1:10" x14ac:dyDescent="0.3">
      <c r="A360" t="s">
        <v>369</v>
      </c>
      <c r="B360" t="str">
        <f>VLOOKUP(A360,Primary_Data!A359:W1359,2,1)</f>
        <v>Nirvaan Mand</v>
      </c>
      <c r="C360" t="s">
        <v>2028</v>
      </c>
      <c r="D360" t="s">
        <v>2010</v>
      </c>
      <c r="E360" t="s">
        <v>2014</v>
      </c>
      <c r="F360" t="s">
        <v>2026</v>
      </c>
      <c r="G360" t="s">
        <v>2013</v>
      </c>
      <c r="H360" t="s">
        <v>2034</v>
      </c>
      <c r="I360">
        <v>3500</v>
      </c>
      <c r="J360">
        <v>82.85</v>
      </c>
    </row>
    <row r="361" spans="1:10" x14ac:dyDescent="0.3">
      <c r="A361" t="s">
        <v>370</v>
      </c>
      <c r="B361" t="str">
        <f>VLOOKUP(A361,Primary_Data!A360:W1360,2,1)</f>
        <v>Zaina Tella</v>
      </c>
      <c r="C361" t="s">
        <v>2025</v>
      </c>
      <c r="D361" t="s">
        <v>2011</v>
      </c>
      <c r="E361" t="s">
        <v>2015</v>
      </c>
      <c r="F361" t="s">
        <v>2027</v>
      </c>
      <c r="G361" t="s">
        <v>2013</v>
      </c>
      <c r="H361" t="s">
        <v>2034</v>
      </c>
      <c r="I361">
        <v>700</v>
      </c>
      <c r="J361">
        <v>85.71</v>
      </c>
    </row>
    <row r="362" spans="1:10" x14ac:dyDescent="0.3">
      <c r="A362" t="s">
        <v>371</v>
      </c>
      <c r="B362" t="str">
        <f>VLOOKUP(A362,Primary_Data!A361:W1361,2,1)</f>
        <v>Baiju Bala</v>
      </c>
      <c r="C362" t="s">
        <v>2028</v>
      </c>
      <c r="D362" t="s">
        <v>2009</v>
      </c>
      <c r="E362" t="s">
        <v>2017</v>
      </c>
      <c r="F362" t="s">
        <v>2027</v>
      </c>
      <c r="G362" t="s">
        <v>2013</v>
      </c>
      <c r="H362" t="s">
        <v>2034</v>
      </c>
      <c r="I362">
        <v>1800</v>
      </c>
      <c r="J362">
        <v>83.33</v>
      </c>
    </row>
    <row r="363" spans="1:10" x14ac:dyDescent="0.3">
      <c r="A363" t="s">
        <v>372</v>
      </c>
      <c r="B363" t="str">
        <f>VLOOKUP(A363,Primary_Data!A362:W1362,2,1)</f>
        <v>Jayan Varghese</v>
      </c>
      <c r="C363" t="s">
        <v>2028</v>
      </c>
      <c r="D363" t="s">
        <v>2008</v>
      </c>
      <c r="E363" t="s">
        <v>2016</v>
      </c>
      <c r="F363" t="s">
        <v>2025</v>
      </c>
      <c r="G363" t="s">
        <v>2013</v>
      </c>
      <c r="H363" t="s">
        <v>2035</v>
      </c>
      <c r="I363">
        <v>5500</v>
      </c>
      <c r="J363">
        <v>78.180000000000007</v>
      </c>
    </row>
    <row r="364" spans="1:10" x14ac:dyDescent="0.3">
      <c r="A364" t="s">
        <v>373</v>
      </c>
      <c r="B364" t="str">
        <f>VLOOKUP(A364,Primary_Data!A363:W1363,2,1)</f>
        <v>Renee Dey</v>
      </c>
      <c r="C364" t="s">
        <v>2025</v>
      </c>
      <c r="D364" t="s">
        <v>2010</v>
      </c>
      <c r="E364" t="s">
        <v>2015</v>
      </c>
      <c r="F364" t="s">
        <v>2047</v>
      </c>
      <c r="G364" t="s">
        <v>2013</v>
      </c>
      <c r="H364" t="s">
        <v>2034</v>
      </c>
      <c r="I364">
        <v>3500</v>
      </c>
      <c r="J364">
        <v>82.85</v>
      </c>
    </row>
    <row r="365" spans="1:10" x14ac:dyDescent="0.3">
      <c r="A365" t="s">
        <v>374</v>
      </c>
      <c r="B365" t="str">
        <f>VLOOKUP(A365,Primary_Data!A364:W1364,2,1)</f>
        <v>Yuvraj  Dhingra</v>
      </c>
      <c r="C365" t="s">
        <v>2028</v>
      </c>
      <c r="D365" t="s">
        <v>2010</v>
      </c>
      <c r="E365" t="s">
        <v>2015</v>
      </c>
      <c r="F365" t="s">
        <v>2027</v>
      </c>
      <c r="G365" t="s">
        <v>2013</v>
      </c>
      <c r="H365" t="s">
        <v>2034</v>
      </c>
      <c r="I365">
        <v>3500</v>
      </c>
      <c r="J365">
        <v>82.85</v>
      </c>
    </row>
    <row r="366" spans="1:10" x14ac:dyDescent="0.3">
      <c r="A366" t="s">
        <v>375</v>
      </c>
      <c r="B366" t="str">
        <f>VLOOKUP(A366,Primary_Data!A365:W1365,2,1)</f>
        <v>Purab Goel</v>
      </c>
      <c r="C366" t="s">
        <v>2029</v>
      </c>
      <c r="D366" t="s">
        <v>2009</v>
      </c>
      <c r="E366" t="s">
        <v>2016</v>
      </c>
      <c r="F366" t="s">
        <v>2027</v>
      </c>
      <c r="G366" t="s">
        <v>2013</v>
      </c>
      <c r="H366" t="s">
        <v>2034</v>
      </c>
      <c r="I366">
        <v>1800</v>
      </c>
      <c r="J366">
        <v>83.33</v>
      </c>
    </row>
    <row r="367" spans="1:10" x14ac:dyDescent="0.3">
      <c r="A367" t="s">
        <v>376</v>
      </c>
      <c r="B367" t="str">
        <f>VLOOKUP(A367,Primary_Data!A366:W1366,2,1)</f>
        <v>Faiyaz Wason</v>
      </c>
      <c r="C367" t="s">
        <v>2028</v>
      </c>
      <c r="D367" t="s">
        <v>2010</v>
      </c>
      <c r="E367" t="s">
        <v>2017</v>
      </c>
      <c r="F367" t="s">
        <v>2026</v>
      </c>
      <c r="G367" t="s">
        <v>2013</v>
      </c>
      <c r="H367" t="s">
        <v>2034</v>
      </c>
      <c r="I367">
        <v>3500</v>
      </c>
      <c r="J367">
        <v>82.85</v>
      </c>
    </row>
    <row r="368" spans="1:10" x14ac:dyDescent="0.3">
      <c r="A368" t="s">
        <v>377</v>
      </c>
      <c r="B368" t="str">
        <f>VLOOKUP(A368,Primary_Data!A367:W1367,2,1)</f>
        <v>Bhavin Chander</v>
      </c>
      <c r="C368" t="s">
        <v>2028</v>
      </c>
      <c r="D368" t="s">
        <v>2011</v>
      </c>
      <c r="E368" t="s">
        <v>2032</v>
      </c>
      <c r="F368" t="s">
        <v>2047</v>
      </c>
      <c r="G368" t="s">
        <v>2012</v>
      </c>
      <c r="H368" t="s">
        <v>2035</v>
      </c>
      <c r="I368">
        <v>700</v>
      </c>
      <c r="J368">
        <v>71.42</v>
      </c>
    </row>
    <row r="369" spans="1:10" x14ac:dyDescent="0.3">
      <c r="A369" t="s">
        <v>378</v>
      </c>
      <c r="B369" t="str">
        <f>VLOOKUP(A369,Primary_Data!A368:W1368,2,1)</f>
        <v>Rati Ahuja</v>
      </c>
      <c r="C369" t="s">
        <v>2028</v>
      </c>
      <c r="D369" t="s">
        <v>2011</v>
      </c>
      <c r="E369" t="s">
        <v>2017</v>
      </c>
      <c r="F369" t="s">
        <v>2028</v>
      </c>
      <c r="G369" t="s">
        <v>2013</v>
      </c>
      <c r="H369" t="s">
        <v>2034</v>
      </c>
      <c r="I369">
        <v>700</v>
      </c>
      <c r="J369">
        <v>85.71</v>
      </c>
    </row>
    <row r="370" spans="1:10" x14ac:dyDescent="0.3">
      <c r="A370" t="s">
        <v>379</v>
      </c>
      <c r="B370" t="str">
        <f>VLOOKUP(A370,Primary_Data!A369:W1369,2,1)</f>
        <v>Tara Karnik</v>
      </c>
      <c r="C370" t="s">
        <v>2028</v>
      </c>
      <c r="D370" t="s">
        <v>2011</v>
      </c>
      <c r="E370" t="s">
        <v>2032</v>
      </c>
      <c r="F370" t="s">
        <v>2047</v>
      </c>
      <c r="G370" t="s">
        <v>2012</v>
      </c>
      <c r="H370" t="s">
        <v>2034</v>
      </c>
      <c r="I370">
        <v>700</v>
      </c>
      <c r="J370">
        <v>71.42</v>
      </c>
    </row>
    <row r="371" spans="1:10" x14ac:dyDescent="0.3">
      <c r="A371" t="s">
        <v>380</v>
      </c>
      <c r="B371" t="str">
        <f>VLOOKUP(A371,Primary_Data!A370:W1370,2,1)</f>
        <v>Nirvaan Loke</v>
      </c>
      <c r="C371" t="s">
        <v>2026</v>
      </c>
      <c r="D371" t="s">
        <v>2008</v>
      </c>
      <c r="E371" t="s">
        <v>2032</v>
      </c>
      <c r="F371" t="s">
        <v>2047</v>
      </c>
      <c r="G371" t="s">
        <v>2012</v>
      </c>
      <c r="H371" t="s">
        <v>2035</v>
      </c>
      <c r="I371">
        <v>5500</v>
      </c>
      <c r="J371">
        <v>56.36</v>
      </c>
    </row>
    <row r="372" spans="1:10" x14ac:dyDescent="0.3">
      <c r="A372" t="s">
        <v>381</v>
      </c>
      <c r="B372" t="str">
        <f>VLOOKUP(A372,Primary_Data!A371:W1371,2,1)</f>
        <v>Rohan Sur</v>
      </c>
      <c r="C372" t="s">
        <v>2027</v>
      </c>
      <c r="D372" t="s">
        <v>2011</v>
      </c>
      <c r="E372" t="s">
        <v>2032</v>
      </c>
      <c r="F372" t="s">
        <v>2026</v>
      </c>
      <c r="G372" t="s">
        <v>2012</v>
      </c>
      <c r="H372" t="s">
        <v>2034</v>
      </c>
      <c r="I372">
        <v>700</v>
      </c>
      <c r="J372">
        <v>71.42</v>
      </c>
    </row>
    <row r="373" spans="1:10" x14ac:dyDescent="0.3">
      <c r="A373" t="s">
        <v>382</v>
      </c>
      <c r="B373" t="str">
        <f>VLOOKUP(A373,Primary_Data!A372:W1372,2,1)</f>
        <v>Umang Bassi</v>
      </c>
      <c r="C373" t="s">
        <v>2028</v>
      </c>
      <c r="D373" t="s">
        <v>2008</v>
      </c>
      <c r="E373" t="s">
        <v>2015</v>
      </c>
      <c r="F373" t="s">
        <v>2025</v>
      </c>
      <c r="G373" t="s">
        <v>2013</v>
      </c>
      <c r="H373" t="s">
        <v>2034</v>
      </c>
      <c r="I373">
        <v>5500</v>
      </c>
      <c r="J373">
        <v>78.180000000000007</v>
      </c>
    </row>
    <row r="374" spans="1:10" x14ac:dyDescent="0.3">
      <c r="A374" t="s">
        <v>383</v>
      </c>
      <c r="B374" t="str">
        <f>VLOOKUP(A374,Primary_Data!A373:W1373,2,1)</f>
        <v>Nirvi Basak</v>
      </c>
      <c r="C374" t="s">
        <v>2028</v>
      </c>
      <c r="D374" t="s">
        <v>2009</v>
      </c>
      <c r="E374" t="s">
        <v>2016</v>
      </c>
      <c r="F374" t="s">
        <v>2028</v>
      </c>
      <c r="G374" t="s">
        <v>2013</v>
      </c>
      <c r="H374" t="s">
        <v>2034</v>
      </c>
      <c r="I374">
        <v>1800</v>
      </c>
      <c r="J374">
        <v>83.33</v>
      </c>
    </row>
    <row r="375" spans="1:10" x14ac:dyDescent="0.3">
      <c r="A375" t="s">
        <v>384</v>
      </c>
      <c r="B375" t="str">
        <f>VLOOKUP(A375,Primary_Data!A374:W1374,2,1)</f>
        <v>Purab Shenoy</v>
      </c>
      <c r="C375" t="s">
        <v>2029</v>
      </c>
      <c r="D375" t="s">
        <v>2009</v>
      </c>
      <c r="E375" t="s">
        <v>2014</v>
      </c>
      <c r="F375" t="s">
        <v>2025</v>
      </c>
      <c r="G375" t="s">
        <v>2013</v>
      </c>
      <c r="H375" t="s">
        <v>2035</v>
      </c>
      <c r="I375">
        <v>1800</v>
      </c>
      <c r="J375">
        <v>83.33</v>
      </c>
    </row>
    <row r="376" spans="1:10" x14ac:dyDescent="0.3">
      <c r="A376" t="s">
        <v>385</v>
      </c>
      <c r="B376" t="str">
        <f>VLOOKUP(A376,Primary_Data!A375:W1375,2,1)</f>
        <v>Anya Yohannan</v>
      </c>
      <c r="C376" t="s">
        <v>2029</v>
      </c>
      <c r="D376" t="s">
        <v>2009</v>
      </c>
      <c r="E376" t="s">
        <v>2014</v>
      </c>
      <c r="F376" t="s">
        <v>2025</v>
      </c>
      <c r="G376" t="s">
        <v>2013</v>
      </c>
      <c r="H376" t="s">
        <v>2034</v>
      </c>
      <c r="I376">
        <v>1800</v>
      </c>
      <c r="J376">
        <v>83.33</v>
      </c>
    </row>
    <row r="377" spans="1:10" x14ac:dyDescent="0.3">
      <c r="A377" t="s">
        <v>386</v>
      </c>
      <c r="B377" t="str">
        <f>VLOOKUP(A377,Primary_Data!A376:W1376,2,1)</f>
        <v>Nirvaan Buch</v>
      </c>
      <c r="C377" t="s">
        <v>2028</v>
      </c>
      <c r="D377" t="s">
        <v>2011</v>
      </c>
      <c r="E377" t="s">
        <v>2014</v>
      </c>
      <c r="F377" t="s">
        <v>2025</v>
      </c>
      <c r="G377" t="s">
        <v>2013</v>
      </c>
      <c r="H377" t="s">
        <v>2035</v>
      </c>
      <c r="I377">
        <v>700</v>
      </c>
      <c r="J377">
        <v>85.71</v>
      </c>
    </row>
    <row r="378" spans="1:10" x14ac:dyDescent="0.3">
      <c r="A378" t="s">
        <v>387</v>
      </c>
      <c r="B378" t="str">
        <f>VLOOKUP(A378,Primary_Data!A377:W1377,2,1)</f>
        <v>Madhup Tella</v>
      </c>
      <c r="C378" t="s">
        <v>2026</v>
      </c>
      <c r="D378" t="s">
        <v>2009</v>
      </c>
      <c r="E378" t="s">
        <v>2032</v>
      </c>
      <c r="F378" t="s">
        <v>2026</v>
      </c>
      <c r="G378" t="s">
        <v>2012</v>
      </c>
      <c r="H378" t="s">
        <v>2034</v>
      </c>
      <c r="I378">
        <v>1800</v>
      </c>
      <c r="J378">
        <v>66.66</v>
      </c>
    </row>
    <row r="379" spans="1:10" x14ac:dyDescent="0.3">
      <c r="A379" t="s">
        <v>388</v>
      </c>
      <c r="B379" t="str">
        <f>VLOOKUP(A379,Primary_Data!A378:W1378,2,1)</f>
        <v>Zoya Loyal</v>
      </c>
      <c r="C379" t="s">
        <v>2028</v>
      </c>
      <c r="D379" t="s">
        <v>2011</v>
      </c>
      <c r="E379" t="s">
        <v>2032</v>
      </c>
      <c r="F379" t="s">
        <v>2028</v>
      </c>
      <c r="G379" t="s">
        <v>2012</v>
      </c>
      <c r="H379" t="s">
        <v>2035</v>
      </c>
      <c r="I379">
        <v>700</v>
      </c>
      <c r="J379">
        <v>71.42</v>
      </c>
    </row>
    <row r="380" spans="1:10" x14ac:dyDescent="0.3">
      <c r="A380" t="s">
        <v>389</v>
      </c>
      <c r="B380" t="str">
        <f>VLOOKUP(A380,Primary_Data!A379:W1379,2,1)</f>
        <v>Jayant Grover</v>
      </c>
      <c r="C380" t="s">
        <v>2026</v>
      </c>
      <c r="D380" t="s">
        <v>2010</v>
      </c>
      <c r="E380" t="s">
        <v>2016</v>
      </c>
      <c r="F380" t="s">
        <v>2028</v>
      </c>
      <c r="G380" t="s">
        <v>2013</v>
      </c>
      <c r="H380" t="s">
        <v>2034</v>
      </c>
      <c r="I380">
        <v>3500</v>
      </c>
      <c r="J380">
        <v>82.85</v>
      </c>
    </row>
    <row r="381" spans="1:10" x14ac:dyDescent="0.3">
      <c r="A381" t="s">
        <v>390</v>
      </c>
      <c r="B381" t="str">
        <f>VLOOKUP(A381,Primary_Data!A380:W1380,2,1)</f>
        <v>Kabir Comar</v>
      </c>
      <c r="C381" t="s">
        <v>2028</v>
      </c>
      <c r="D381" t="s">
        <v>2009</v>
      </c>
      <c r="E381" t="s">
        <v>2015</v>
      </c>
      <c r="F381" t="s">
        <v>2028</v>
      </c>
      <c r="G381" t="s">
        <v>2013</v>
      </c>
      <c r="H381" t="s">
        <v>2035</v>
      </c>
      <c r="I381">
        <v>1800</v>
      </c>
      <c r="J381">
        <v>83.33</v>
      </c>
    </row>
    <row r="382" spans="1:10" x14ac:dyDescent="0.3">
      <c r="A382" t="s">
        <v>391</v>
      </c>
      <c r="B382" t="str">
        <f>VLOOKUP(A382,Primary_Data!A381:W1381,2,1)</f>
        <v>Nakul Hegde</v>
      </c>
      <c r="C382" t="s">
        <v>2025</v>
      </c>
      <c r="D382" t="s">
        <v>2011</v>
      </c>
      <c r="E382" t="s">
        <v>2032</v>
      </c>
      <c r="F382" t="s">
        <v>2027</v>
      </c>
      <c r="G382" t="s">
        <v>2012</v>
      </c>
      <c r="H382" t="s">
        <v>2034</v>
      </c>
      <c r="I382">
        <v>700</v>
      </c>
      <c r="J382">
        <v>71.42</v>
      </c>
    </row>
    <row r="383" spans="1:10" x14ac:dyDescent="0.3">
      <c r="A383" t="s">
        <v>392</v>
      </c>
      <c r="B383" t="str">
        <f>VLOOKUP(A383,Primary_Data!A382:W1382,2,1)</f>
        <v>Mehul Kunda</v>
      </c>
      <c r="C383" t="s">
        <v>2026</v>
      </c>
      <c r="D383" t="s">
        <v>2008</v>
      </c>
      <c r="E383" t="s">
        <v>2017</v>
      </c>
      <c r="F383" t="s">
        <v>2047</v>
      </c>
      <c r="G383" t="s">
        <v>2013</v>
      </c>
      <c r="H383" t="s">
        <v>2034</v>
      </c>
      <c r="I383">
        <v>5500</v>
      </c>
      <c r="J383">
        <v>78.180000000000007</v>
      </c>
    </row>
    <row r="384" spans="1:10" x14ac:dyDescent="0.3">
      <c r="A384" t="s">
        <v>393</v>
      </c>
      <c r="B384" t="str">
        <f>VLOOKUP(A384,Primary_Data!A383:W1383,2,1)</f>
        <v>Suhana Viswanathan</v>
      </c>
      <c r="C384" t="s">
        <v>2025</v>
      </c>
      <c r="D384" t="s">
        <v>2008</v>
      </c>
      <c r="E384" t="s">
        <v>2032</v>
      </c>
      <c r="F384" t="s">
        <v>2027</v>
      </c>
      <c r="G384" t="s">
        <v>2012</v>
      </c>
      <c r="H384" t="s">
        <v>2035</v>
      </c>
      <c r="I384">
        <v>5500</v>
      </c>
      <c r="J384">
        <v>56.36</v>
      </c>
    </row>
    <row r="385" spans="1:10" x14ac:dyDescent="0.3">
      <c r="A385" t="s">
        <v>394</v>
      </c>
      <c r="B385" t="str">
        <f>VLOOKUP(A385,Primary_Data!A384:W1384,2,1)</f>
        <v>Kaira Loke</v>
      </c>
      <c r="C385" t="s">
        <v>2028</v>
      </c>
      <c r="D385" t="s">
        <v>2010</v>
      </c>
      <c r="E385" t="s">
        <v>2014</v>
      </c>
      <c r="F385" t="s">
        <v>2027</v>
      </c>
      <c r="G385" t="s">
        <v>2013</v>
      </c>
      <c r="H385" t="s">
        <v>2034</v>
      </c>
      <c r="I385">
        <v>3500</v>
      </c>
      <c r="J385">
        <v>82.85</v>
      </c>
    </row>
    <row r="386" spans="1:10" x14ac:dyDescent="0.3">
      <c r="A386" t="s">
        <v>395</v>
      </c>
      <c r="B386" t="str">
        <f>VLOOKUP(A386,Primary_Data!A385:W1385,2,1)</f>
        <v>Lavanya Hora</v>
      </c>
      <c r="C386" t="s">
        <v>2029</v>
      </c>
      <c r="D386" t="s">
        <v>2011</v>
      </c>
      <c r="E386" t="s">
        <v>2017</v>
      </c>
      <c r="F386" t="s">
        <v>2026</v>
      </c>
      <c r="G386" t="s">
        <v>2013</v>
      </c>
      <c r="H386" t="s">
        <v>2034</v>
      </c>
      <c r="I386">
        <v>700</v>
      </c>
      <c r="J386">
        <v>85.71</v>
      </c>
    </row>
    <row r="387" spans="1:10" x14ac:dyDescent="0.3">
      <c r="A387" t="s">
        <v>396</v>
      </c>
      <c r="B387" t="str">
        <f>VLOOKUP(A387,Primary_Data!A386:W1386,2,1)</f>
        <v>Hansh Batra</v>
      </c>
      <c r="C387" t="s">
        <v>2028</v>
      </c>
      <c r="D387" t="s">
        <v>2009</v>
      </c>
      <c r="E387" t="s">
        <v>2032</v>
      </c>
      <c r="F387" t="s">
        <v>2027</v>
      </c>
      <c r="G387" t="s">
        <v>2012</v>
      </c>
      <c r="H387" t="s">
        <v>2035</v>
      </c>
      <c r="I387">
        <v>1800</v>
      </c>
      <c r="J387">
        <v>66.66</v>
      </c>
    </row>
    <row r="388" spans="1:10" x14ac:dyDescent="0.3">
      <c r="A388" t="s">
        <v>397</v>
      </c>
      <c r="B388" t="str">
        <f>VLOOKUP(A388,Primary_Data!A387:W1387,2,1)</f>
        <v>Veer Choudhary</v>
      </c>
      <c r="C388" t="s">
        <v>2027</v>
      </c>
      <c r="D388" t="s">
        <v>2011</v>
      </c>
      <c r="E388" t="s">
        <v>2032</v>
      </c>
      <c r="F388" t="s">
        <v>2026</v>
      </c>
      <c r="G388" t="s">
        <v>2012</v>
      </c>
      <c r="H388" t="s">
        <v>2035</v>
      </c>
      <c r="I388">
        <v>700</v>
      </c>
      <c r="J388">
        <v>71.42</v>
      </c>
    </row>
    <row r="389" spans="1:10" x14ac:dyDescent="0.3">
      <c r="A389" t="s">
        <v>398</v>
      </c>
      <c r="B389" t="str">
        <f>VLOOKUP(A389,Primary_Data!A388:W1388,2,1)</f>
        <v>Manikya Raval</v>
      </c>
      <c r="C389" t="s">
        <v>2029</v>
      </c>
      <c r="D389" t="s">
        <v>2008</v>
      </c>
      <c r="E389" t="s">
        <v>2032</v>
      </c>
      <c r="F389" t="s">
        <v>2026</v>
      </c>
      <c r="G389" t="s">
        <v>2012</v>
      </c>
      <c r="H389" t="s">
        <v>2035</v>
      </c>
      <c r="I389">
        <v>5500</v>
      </c>
      <c r="J389">
        <v>56.36</v>
      </c>
    </row>
    <row r="390" spans="1:10" x14ac:dyDescent="0.3">
      <c r="A390" t="s">
        <v>399</v>
      </c>
      <c r="B390" t="str">
        <f>VLOOKUP(A390,Primary_Data!A389:W1389,2,1)</f>
        <v>Divit Gara</v>
      </c>
      <c r="C390" t="s">
        <v>2029</v>
      </c>
      <c r="D390" t="s">
        <v>2008</v>
      </c>
      <c r="E390" t="s">
        <v>2014</v>
      </c>
      <c r="F390" t="s">
        <v>2027</v>
      </c>
      <c r="G390" t="s">
        <v>2013</v>
      </c>
      <c r="H390" t="s">
        <v>2034</v>
      </c>
      <c r="I390">
        <v>5500</v>
      </c>
      <c r="J390">
        <v>78.180000000000007</v>
      </c>
    </row>
    <row r="391" spans="1:10" x14ac:dyDescent="0.3">
      <c r="A391" t="s">
        <v>400</v>
      </c>
      <c r="B391" t="str">
        <f>VLOOKUP(A391,Primary_Data!A390:W1390,2,1)</f>
        <v>Vaibhav Kari</v>
      </c>
      <c r="C391" t="s">
        <v>2025</v>
      </c>
      <c r="D391" t="s">
        <v>2008</v>
      </c>
      <c r="E391" t="s">
        <v>2016</v>
      </c>
      <c r="F391" t="s">
        <v>2028</v>
      </c>
      <c r="G391" t="s">
        <v>2013</v>
      </c>
      <c r="H391" t="s">
        <v>2034</v>
      </c>
      <c r="I391">
        <v>5500</v>
      </c>
      <c r="J391">
        <v>78.180000000000007</v>
      </c>
    </row>
    <row r="392" spans="1:10" x14ac:dyDescent="0.3">
      <c r="A392" t="s">
        <v>401</v>
      </c>
      <c r="B392" t="str">
        <f>VLOOKUP(A392,Primary_Data!A391:W1391,2,1)</f>
        <v>Jayan Dash</v>
      </c>
      <c r="C392" t="s">
        <v>2028</v>
      </c>
      <c r="D392" t="s">
        <v>2008</v>
      </c>
      <c r="E392" t="s">
        <v>2014</v>
      </c>
      <c r="F392" t="s">
        <v>2026</v>
      </c>
      <c r="G392" t="s">
        <v>2013</v>
      </c>
      <c r="H392" t="s">
        <v>2035</v>
      </c>
      <c r="I392">
        <v>5500</v>
      </c>
      <c r="J392">
        <v>78.180000000000007</v>
      </c>
    </row>
    <row r="393" spans="1:10" x14ac:dyDescent="0.3">
      <c r="A393" t="s">
        <v>402</v>
      </c>
      <c r="B393" t="str">
        <f>VLOOKUP(A393,Primary_Data!A392:W1392,2,1)</f>
        <v>Kiaan Sekhon</v>
      </c>
      <c r="C393" t="s">
        <v>2027</v>
      </c>
      <c r="D393" t="s">
        <v>2011</v>
      </c>
      <c r="E393" t="s">
        <v>2032</v>
      </c>
      <c r="F393" t="s">
        <v>2025</v>
      </c>
      <c r="G393" t="s">
        <v>2012</v>
      </c>
      <c r="H393" t="s">
        <v>2034</v>
      </c>
      <c r="I393">
        <v>700</v>
      </c>
      <c r="J393">
        <v>71.42</v>
      </c>
    </row>
    <row r="394" spans="1:10" x14ac:dyDescent="0.3">
      <c r="A394" t="s">
        <v>403</v>
      </c>
      <c r="B394" t="str">
        <f>VLOOKUP(A394,Primary_Data!A393:W1393,2,1)</f>
        <v>Mehul Dugar</v>
      </c>
      <c r="C394" t="s">
        <v>2026</v>
      </c>
      <c r="D394" t="s">
        <v>2009</v>
      </c>
      <c r="E394" t="s">
        <v>2016</v>
      </c>
      <c r="F394" t="s">
        <v>2028</v>
      </c>
      <c r="G394" t="s">
        <v>2013</v>
      </c>
      <c r="H394" t="s">
        <v>2034</v>
      </c>
      <c r="I394">
        <v>1800</v>
      </c>
      <c r="J394">
        <v>83.33</v>
      </c>
    </row>
    <row r="395" spans="1:10" x14ac:dyDescent="0.3">
      <c r="A395" t="s">
        <v>404</v>
      </c>
      <c r="B395" t="str">
        <f>VLOOKUP(A395,Primary_Data!A394:W1394,2,1)</f>
        <v>Yuvraj  Sarin</v>
      </c>
      <c r="C395" t="s">
        <v>2027</v>
      </c>
      <c r="D395" t="s">
        <v>2011</v>
      </c>
      <c r="E395" t="s">
        <v>2015</v>
      </c>
      <c r="F395" t="s">
        <v>2026</v>
      </c>
      <c r="G395" t="s">
        <v>2013</v>
      </c>
      <c r="H395" t="s">
        <v>2034</v>
      </c>
      <c r="I395">
        <v>700</v>
      </c>
      <c r="J395">
        <v>85.71</v>
      </c>
    </row>
    <row r="396" spans="1:10" x14ac:dyDescent="0.3">
      <c r="A396" t="s">
        <v>405</v>
      </c>
      <c r="B396" t="str">
        <f>VLOOKUP(A396,Primary_Data!A395:W1395,2,1)</f>
        <v>Ehsaan Chaudry</v>
      </c>
      <c r="C396" t="s">
        <v>2025</v>
      </c>
      <c r="D396" t="s">
        <v>2011</v>
      </c>
      <c r="E396" t="s">
        <v>2015</v>
      </c>
      <c r="F396" t="s">
        <v>2047</v>
      </c>
      <c r="G396" t="s">
        <v>2013</v>
      </c>
      <c r="H396" t="s">
        <v>2034</v>
      </c>
      <c r="I396">
        <v>700</v>
      </c>
      <c r="J396">
        <v>85.71</v>
      </c>
    </row>
    <row r="397" spans="1:10" x14ac:dyDescent="0.3">
      <c r="A397" t="s">
        <v>406</v>
      </c>
      <c r="B397" t="str">
        <f>VLOOKUP(A397,Primary_Data!A396:W1396,2,1)</f>
        <v>Chirag Sachdev</v>
      </c>
      <c r="C397" t="s">
        <v>2027</v>
      </c>
      <c r="D397" t="s">
        <v>2008</v>
      </c>
      <c r="E397" t="s">
        <v>2032</v>
      </c>
      <c r="F397" t="s">
        <v>2025</v>
      </c>
      <c r="G397" t="s">
        <v>2012</v>
      </c>
      <c r="H397" t="s">
        <v>2034</v>
      </c>
      <c r="I397">
        <v>5500</v>
      </c>
      <c r="J397">
        <v>56.36</v>
      </c>
    </row>
    <row r="398" spans="1:10" x14ac:dyDescent="0.3">
      <c r="A398" t="s">
        <v>407</v>
      </c>
      <c r="B398" t="str">
        <f>VLOOKUP(A398,Primary_Data!A397:W1397,2,1)</f>
        <v>Dishani Chakrabarti</v>
      </c>
      <c r="C398" t="s">
        <v>2029</v>
      </c>
      <c r="D398" t="s">
        <v>2008</v>
      </c>
      <c r="E398" t="s">
        <v>2016</v>
      </c>
      <c r="F398" t="s">
        <v>2027</v>
      </c>
      <c r="G398" t="s">
        <v>2013</v>
      </c>
      <c r="H398" t="s">
        <v>2034</v>
      </c>
      <c r="I398">
        <v>5500</v>
      </c>
      <c r="J398">
        <v>78.180000000000007</v>
      </c>
    </row>
    <row r="399" spans="1:10" x14ac:dyDescent="0.3">
      <c r="A399" t="s">
        <v>408</v>
      </c>
      <c r="B399" t="str">
        <f>VLOOKUP(A399,Primary_Data!A398:W1398,2,1)</f>
        <v>Damini Kara</v>
      </c>
      <c r="C399" t="s">
        <v>2027</v>
      </c>
      <c r="D399" t="s">
        <v>2010</v>
      </c>
      <c r="E399" t="s">
        <v>2016</v>
      </c>
      <c r="F399" t="s">
        <v>2047</v>
      </c>
      <c r="G399" t="s">
        <v>2013</v>
      </c>
      <c r="H399" t="s">
        <v>2034</v>
      </c>
      <c r="I399">
        <v>3500</v>
      </c>
      <c r="J399">
        <v>82.85</v>
      </c>
    </row>
    <row r="400" spans="1:10" x14ac:dyDescent="0.3">
      <c r="A400" t="s">
        <v>409</v>
      </c>
      <c r="B400" t="str">
        <f>VLOOKUP(A400,Primary_Data!A399:W1399,2,1)</f>
        <v>Parinaaz Rajagopalan</v>
      </c>
      <c r="C400" t="s">
        <v>2025</v>
      </c>
      <c r="D400" t="s">
        <v>2011</v>
      </c>
      <c r="E400" t="s">
        <v>2017</v>
      </c>
      <c r="F400" t="s">
        <v>2028</v>
      </c>
      <c r="G400" t="s">
        <v>2013</v>
      </c>
      <c r="H400" t="s">
        <v>2034</v>
      </c>
      <c r="I400">
        <v>700</v>
      </c>
      <c r="J400">
        <v>85.71</v>
      </c>
    </row>
    <row r="401" spans="1:10" x14ac:dyDescent="0.3">
      <c r="A401" t="s">
        <v>410</v>
      </c>
      <c r="B401" t="str">
        <f>VLOOKUP(A401,Primary_Data!A400:W1400,2,1)</f>
        <v>Veer Kara</v>
      </c>
      <c r="C401" t="s">
        <v>2029</v>
      </c>
      <c r="D401" t="s">
        <v>2010</v>
      </c>
      <c r="E401" t="s">
        <v>2015</v>
      </c>
      <c r="F401" t="s">
        <v>2026</v>
      </c>
      <c r="G401" t="s">
        <v>2013</v>
      </c>
      <c r="H401" t="s">
        <v>2035</v>
      </c>
      <c r="I401">
        <v>3500</v>
      </c>
      <c r="J401">
        <v>82.85</v>
      </c>
    </row>
    <row r="402" spans="1:10" x14ac:dyDescent="0.3">
      <c r="A402" t="s">
        <v>411</v>
      </c>
      <c r="B402" t="str">
        <f>VLOOKUP(A402,Primary_Data!A401:W1401,2,1)</f>
        <v>Hazel Rastogi</v>
      </c>
      <c r="C402" t="s">
        <v>2025</v>
      </c>
      <c r="D402" t="s">
        <v>2011</v>
      </c>
      <c r="E402" t="s">
        <v>2032</v>
      </c>
      <c r="F402" t="s">
        <v>2025</v>
      </c>
      <c r="G402" t="s">
        <v>2012</v>
      </c>
      <c r="H402" t="s">
        <v>2035</v>
      </c>
      <c r="I402">
        <v>700</v>
      </c>
      <c r="J402">
        <v>71.42</v>
      </c>
    </row>
    <row r="403" spans="1:10" x14ac:dyDescent="0.3">
      <c r="A403" t="s">
        <v>412</v>
      </c>
      <c r="B403" t="str">
        <f>VLOOKUP(A403,Primary_Data!A402:W1402,2,1)</f>
        <v>Samar Buch</v>
      </c>
      <c r="C403" t="s">
        <v>2026</v>
      </c>
      <c r="D403" t="s">
        <v>2009</v>
      </c>
      <c r="E403" t="s">
        <v>2014</v>
      </c>
      <c r="F403" t="s">
        <v>2025</v>
      </c>
      <c r="G403" t="s">
        <v>2013</v>
      </c>
      <c r="H403" t="s">
        <v>2034</v>
      </c>
      <c r="I403">
        <v>1800</v>
      </c>
      <c r="J403">
        <v>83.33</v>
      </c>
    </row>
    <row r="404" spans="1:10" x14ac:dyDescent="0.3">
      <c r="A404" t="s">
        <v>413</v>
      </c>
      <c r="B404" t="str">
        <f>VLOOKUP(A404,Primary_Data!A403:W1403,2,1)</f>
        <v>Rohan Choudhury</v>
      </c>
      <c r="C404" t="s">
        <v>2029</v>
      </c>
      <c r="D404" t="s">
        <v>2008</v>
      </c>
      <c r="E404" t="s">
        <v>2015</v>
      </c>
      <c r="F404" t="s">
        <v>2027</v>
      </c>
      <c r="G404" t="s">
        <v>2013</v>
      </c>
      <c r="H404" t="s">
        <v>2034</v>
      </c>
      <c r="I404">
        <v>5500</v>
      </c>
      <c r="J404">
        <v>78.180000000000007</v>
      </c>
    </row>
    <row r="405" spans="1:10" x14ac:dyDescent="0.3">
      <c r="A405" t="s">
        <v>414</v>
      </c>
      <c r="B405" t="str">
        <f>VLOOKUP(A405,Primary_Data!A404:W1404,2,1)</f>
        <v>Parinaaz Iyengar</v>
      </c>
      <c r="C405" t="s">
        <v>2028</v>
      </c>
      <c r="D405" t="s">
        <v>2010</v>
      </c>
      <c r="E405" t="s">
        <v>2014</v>
      </c>
      <c r="F405" t="s">
        <v>2027</v>
      </c>
      <c r="G405" t="s">
        <v>2013</v>
      </c>
      <c r="H405" t="s">
        <v>2034</v>
      </c>
      <c r="I405">
        <v>3500</v>
      </c>
      <c r="J405">
        <v>82.85</v>
      </c>
    </row>
    <row r="406" spans="1:10" x14ac:dyDescent="0.3">
      <c r="A406" t="s">
        <v>415</v>
      </c>
      <c r="B406" t="str">
        <f>VLOOKUP(A406,Primary_Data!A405:W1405,2,1)</f>
        <v>Miraya Dugar</v>
      </c>
      <c r="C406" t="s">
        <v>2029</v>
      </c>
      <c r="D406" t="s">
        <v>2010</v>
      </c>
      <c r="E406" t="s">
        <v>2015</v>
      </c>
      <c r="F406" t="s">
        <v>2027</v>
      </c>
      <c r="G406" t="s">
        <v>2013</v>
      </c>
      <c r="H406" t="s">
        <v>2034</v>
      </c>
      <c r="I406">
        <v>3500</v>
      </c>
      <c r="J406">
        <v>82.85</v>
      </c>
    </row>
    <row r="407" spans="1:10" x14ac:dyDescent="0.3">
      <c r="A407" t="s">
        <v>416</v>
      </c>
      <c r="B407" t="str">
        <f>VLOOKUP(A407,Primary_Data!A406:W1406,2,1)</f>
        <v>Sahil Kara</v>
      </c>
      <c r="C407" t="s">
        <v>2026</v>
      </c>
      <c r="D407" t="s">
        <v>2011</v>
      </c>
      <c r="E407" t="s">
        <v>2014</v>
      </c>
      <c r="F407" t="s">
        <v>2027</v>
      </c>
      <c r="G407" t="s">
        <v>2013</v>
      </c>
      <c r="H407" t="s">
        <v>2035</v>
      </c>
      <c r="I407">
        <v>700</v>
      </c>
      <c r="J407">
        <v>85.71</v>
      </c>
    </row>
    <row r="408" spans="1:10" x14ac:dyDescent="0.3">
      <c r="A408" t="s">
        <v>417</v>
      </c>
      <c r="B408" t="str">
        <f>VLOOKUP(A408,Primary_Data!A407:W1407,2,1)</f>
        <v>Gokul Kakar</v>
      </c>
      <c r="C408" t="s">
        <v>2028</v>
      </c>
      <c r="D408" t="s">
        <v>2008</v>
      </c>
      <c r="E408" t="s">
        <v>2015</v>
      </c>
      <c r="F408" t="s">
        <v>2028</v>
      </c>
      <c r="G408" t="s">
        <v>2013</v>
      </c>
      <c r="H408" t="s">
        <v>2034</v>
      </c>
      <c r="I408">
        <v>5500</v>
      </c>
      <c r="J408">
        <v>78.180000000000007</v>
      </c>
    </row>
    <row r="409" spans="1:10" x14ac:dyDescent="0.3">
      <c r="A409" t="s">
        <v>418</v>
      </c>
      <c r="B409" t="str">
        <f>VLOOKUP(A409,Primary_Data!A408:W1408,2,1)</f>
        <v>Adira Chhabra</v>
      </c>
      <c r="C409" t="s">
        <v>2029</v>
      </c>
      <c r="D409" t="s">
        <v>2010</v>
      </c>
      <c r="E409" t="s">
        <v>2016</v>
      </c>
      <c r="F409" t="s">
        <v>2026</v>
      </c>
      <c r="G409" t="s">
        <v>2013</v>
      </c>
      <c r="H409" t="s">
        <v>2034</v>
      </c>
      <c r="I409">
        <v>3500</v>
      </c>
      <c r="J409">
        <v>82.85</v>
      </c>
    </row>
    <row r="410" spans="1:10" x14ac:dyDescent="0.3">
      <c r="A410" t="s">
        <v>419</v>
      </c>
      <c r="B410" t="str">
        <f>VLOOKUP(A410,Primary_Data!A409:W1409,2,1)</f>
        <v>Ranbir Dara</v>
      </c>
      <c r="C410" t="s">
        <v>2025</v>
      </c>
      <c r="D410" t="s">
        <v>2011</v>
      </c>
      <c r="E410" t="s">
        <v>2017</v>
      </c>
      <c r="F410" t="s">
        <v>2047</v>
      </c>
      <c r="G410" t="s">
        <v>2013</v>
      </c>
      <c r="H410" t="s">
        <v>2034</v>
      </c>
      <c r="I410">
        <v>700</v>
      </c>
      <c r="J410">
        <v>85.71</v>
      </c>
    </row>
    <row r="411" spans="1:10" x14ac:dyDescent="0.3">
      <c r="A411" t="s">
        <v>420</v>
      </c>
      <c r="B411" t="str">
        <f>VLOOKUP(A411,Primary_Data!A410:W1410,2,1)</f>
        <v>Jiya Date</v>
      </c>
      <c r="C411" t="s">
        <v>2025</v>
      </c>
      <c r="D411" t="s">
        <v>2009</v>
      </c>
      <c r="E411" t="s">
        <v>2015</v>
      </c>
      <c r="F411" t="s">
        <v>2025</v>
      </c>
      <c r="G411" t="s">
        <v>2013</v>
      </c>
      <c r="H411" t="s">
        <v>2035</v>
      </c>
      <c r="I411">
        <v>1800</v>
      </c>
      <c r="J411">
        <v>83.33</v>
      </c>
    </row>
    <row r="412" spans="1:10" x14ac:dyDescent="0.3">
      <c r="A412" t="s">
        <v>421</v>
      </c>
      <c r="B412" t="str">
        <f>VLOOKUP(A412,Primary_Data!A411:W1411,2,1)</f>
        <v>Myra Khanna</v>
      </c>
      <c r="C412" t="s">
        <v>2026</v>
      </c>
      <c r="D412" t="s">
        <v>2009</v>
      </c>
      <c r="E412" t="s">
        <v>2032</v>
      </c>
      <c r="F412" t="s">
        <v>2025</v>
      </c>
      <c r="G412" t="s">
        <v>2012</v>
      </c>
      <c r="H412" t="s">
        <v>2035</v>
      </c>
      <c r="I412">
        <v>1800</v>
      </c>
      <c r="J412">
        <v>66.66</v>
      </c>
    </row>
    <row r="413" spans="1:10" x14ac:dyDescent="0.3">
      <c r="A413" t="s">
        <v>422</v>
      </c>
      <c r="B413" t="str">
        <f>VLOOKUP(A413,Primary_Data!A412:W1412,2,1)</f>
        <v>Shayak Saini</v>
      </c>
      <c r="C413" t="s">
        <v>2026</v>
      </c>
      <c r="D413" t="s">
        <v>2010</v>
      </c>
      <c r="E413" t="s">
        <v>2032</v>
      </c>
      <c r="F413" t="s">
        <v>2026</v>
      </c>
      <c r="G413" t="s">
        <v>2012</v>
      </c>
      <c r="H413" t="s">
        <v>2035</v>
      </c>
      <c r="I413">
        <v>3500</v>
      </c>
      <c r="J413">
        <v>65.709999999999994</v>
      </c>
    </row>
    <row r="414" spans="1:10" x14ac:dyDescent="0.3">
      <c r="A414" t="s">
        <v>423</v>
      </c>
      <c r="B414" t="str">
        <f>VLOOKUP(A414,Primary_Data!A413:W1413,2,1)</f>
        <v>Amira Bora</v>
      </c>
      <c r="C414" t="s">
        <v>2029</v>
      </c>
      <c r="D414" t="s">
        <v>2011</v>
      </c>
      <c r="E414" t="s">
        <v>2015</v>
      </c>
      <c r="F414" t="s">
        <v>2028</v>
      </c>
      <c r="G414" t="s">
        <v>2013</v>
      </c>
      <c r="H414" t="s">
        <v>2035</v>
      </c>
      <c r="I414">
        <v>700</v>
      </c>
      <c r="J414">
        <v>85.71</v>
      </c>
    </row>
    <row r="415" spans="1:10" x14ac:dyDescent="0.3">
      <c r="A415" t="s">
        <v>424</v>
      </c>
      <c r="B415" t="str">
        <f>VLOOKUP(A415,Primary_Data!A414:W1414,2,1)</f>
        <v>Mamooty Randhawa</v>
      </c>
      <c r="C415" t="s">
        <v>2029</v>
      </c>
      <c r="D415" t="s">
        <v>2010</v>
      </c>
      <c r="E415" t="s">
        <v>2032</v>
      </c>
      <c r="F415" t="s">
        <v>2025</v>
      </c>
      <c r="G415" t="s">
        <v>2012</v>
      </c>
      <c r="H415" t="s">
        <v>2035</v>
      </c>
      <c r="I415">
        <v>3500</v>
      </c>
      <c r="J415">
        <v>65.709999999999994</v>
      </c>
    </row>
    <row r="416" spans="1:10" x14ac:dyDescent="0.3">
      <c r="A416" t="s">
        <v>425</v>
      </c>
      <c r="B416" t="str">
        <f>VLOOKUP(A416,Primary_Data!A415:W1415,2,1)</f>
        <v>Lagan Ramaswamy</v>
      </c>
      <c r="C416" t="s">
        <v>2028</v>
      </c>
      <c r="D416" t="s">
        <v>2010</v>
      </c>
      <c r="E416" t="s">
        <v>2015</v>
      </c>
      <c r="F416" t="s">
        <v>2027</v>
      </c>
      <c r="G416" t="s">
        <v>2013</v>
      </c>
      <c r="H416" t="s">
        <v>2034</v>
      </c>
      <c r="I416">
        <v>3500</v>
      </c>
      <c r="J416">
        <v>82.85</v>
      </c>
    </row>
    <row r="417" spans="1:10" x14ac:dyDescent="0.3">
      <c r="A417" t="s">
        <v>426</v>
      </c>
      <c r="B417" t="str">
        <f>VLOOKUP(A417,Primary_Data!A416:W1416,2,1)</f>
        <v>Rohan Rajagopal</v>
      </c>
      <c r="C417" t="s">
        <v>2026</v>
      </c>
      <c r="D417" t="s">
        <v>2011</v>
      </c>
      <c r="E417" t="s">
        <v>2015</v>
      </c>
      <c r="F417" t="s">
        <v>2026</v>
      </c>
      <c r="G417" t="s">
        <v>2013</v>
      </c>
      <c r="H417" t="s">
        <v>2035</v>
      </c>
      <c r="I417">
        <v>700</v>
      </c>
      <c r="J417">
        <v>85.71</v>
      </c>
    </row>
    <row r="418" spans="1:10" x14ac:dyDescent="0.3">
      <c r="A418" t="s">
        <v>427</v>
      </c>
      <c r="B418" t="str">
        <f>VLOOKUP(A418,Primary_Data!A417:W1417,2,1)</f>
        <v>Seher Devi</v>
      </c>
      <c r="C418" t="s">
        <v>2025</v>
      </c>
      <c r="D418" t="s">
        <v>2010</v>
      </c>
      <c r="E418" t="s">
        <v>2017</v>
      </c>
      <c r="F418" t="s">
        <v>2025</v>
      </c>
      <c r="G418" t="s">
        <v>2013</v>
      </c>
      <c r="H418" t="s">
        <v>2035</v>
      </c>
      <c r="I418">
        <v>3500</v>
      </c>
      <c r="J418">
        <v>82.85</v>
      </c>
    </row>
    <row r="419" spans="1:10" x14ac:dyDescent="0.3">
      <c r="A419" t="s">
        <v>428</v>
      </c>
      <c r="B419" t="str">
        <f>VLOOKUP(A419,Primary_Data!A418:W1418,2,1)</f>
        <v>Sumer Tank</v>
      </c>
      <c r="C419" t="s">
        <v>2026</v>
      </c>
      <c r="D419" t="s">
        <v>2011</v>
      </c>
      <c r="E419" t="s">
        <v>2014</v>
      </c>
      <c r="F419" t="s">
        <v>2025</v>
      </c>
      <c r="G419" t="s">
        <v>2013</v>
      </c>
      <c r="H419" t="s">
        <v>2035</v>
      </c>
      <c r="I419">
        <v>700</v>
      </c>
      <c r="J419">
        <v>85.71</v>
      </c>
    </row>
    <row r="420" spans="1:10" x14ac:dyDescent="0.3">
      <c r="A420" t="s">
        <v>429</v>
      </c>
      <c r="B420" t="str">
        <f>VLOOKUP(A420,Primary_Data!A419:W1419,2,1)</f>
        <v>Vaibhav Kalla</v>
      </c>
      <c r="C420" t="s">
        <v>2027</v>
      </c>
      <c r="D420" t="s">
        <v>2008</v>
      </c>
      <c r="E420" t="s">
        <v>2016</v>
      </c>
      <c r="F420" t="s">
        <v>2047</v>
      </c>
      <c r="G420" t="s">
        <v>2013</v>
      </c>
      <c r="H420" t="s">
        <v>2034</v>
      </c>
      <c r="I420">
        <v>5500</v>
      </c>
      <c r="J420">
        <v>78.180000000000007</v>
      </c>
    </row>
    <row r="421" spans="1:10" x14ac:dyDescent="0.3">
      <c r="A421" t="s">
        <v>430</v>
      </c>
      <c r="B421" t="str">
        <f>VLOOKUP(A421,Primary_Data!A420:W1420,2,1)</f>
        <v>Rohan Kade</v>
      </c>
      <c r="C421" t="s">
        <v>2029</v>
      </c>
      <c r="D421" t="s">
        <v>2011</v>
      </c>
      <c r="E421" t="s">
        <v>2016</v>
      </c>
      <c r="F421" t="s">
        <v>2025</v>
      </c>
      <c r="G421" t="s">
        <v>2013</v>
      </c>
      <c r="H421" t="s">
        <v>2034</v>
      </c>
      <c r="I421">
        <v>700</v>
      </c>
      <c r="J421">
        <v>85.71</v>
      </c>
    </row>
    <row r="422" spans="1:10" x14ac:dyDescent="0.3">
      <c r="A422" t="s">
        <v>431</v>
      </c>
      <c r="B422" t="str">
        <f>VLOOKUP(A422,Primary_Data!A421:W1421,2,1)</f>
        <v>Anahi Tank</v>
      </c>
      <c r="C422" t="s">
        <v>2029</v>
      </c>
      <c r="D422" t="s">
        <v>2008</v>
      </c>
      <c r="E422" t="s">
        <v>2015</v>
      </c>
      <c r="F422" t="s">
        <v>2027</v>
      </c>
      <c r="G422" t="s">
        <v>2013</v>
      </c>
      <c r="H422" t="s">
        <v>2034</v>
      </c>
      <c r="I422">
        <v>5500</v>
      </c>
      <c r="J422">
        <v>78.180000000000007</v>
      </c>
    </row>
    <row r="423" spans="1:10" x14ac:dyDescent="0.3">
      <c r="A423" t="s">
        <v>432</v>
      </c>
      <c r="B423" t="str">
        <f>VLOOKUP(A423,Primary_Data!A422:W1422,2,1)</f>
        <v>Eva Agate</v>
      </c>
      <c r="C423" t="s">
        <v>2025</v>
      </c>
      <c r="D423" t="s">
        <v>2011</v>
      </c>
      <c r="E423" t="s">
        <v>2016</v>
      </c>
      <c r="F423" t="s">
        <v>2027</v>
      </c>
      <c r="G423" t="s">
        <v>2013</v>
      </c>
      <c r="H423" t="s">
        <v>2034</v>
      </c>
      <c r="I423">
        <v>700</v>
      </c>
      <c r="J423">
        <v>85.71</v>
      </c>
    </row>
    <row r="424" spans="1:10" x14ac:dyDescent="0.3">
      <c r="A424" t="s">
        <v>433</v>
      </c>
      <c r="B424" t="str">
        <f>VLOOKUP(A424,Primary_Data!A423:W1423,2,1)</f>
        <v>Darshit Dugar</v>
      </c>
      <c r="C424" t="s">
        <v>2026</v>
      </c>
      <c r="D424" t="s">
        <v>2011</v>
      </c>
      <c r="E424" t="s">
        <v>2015</v>
      </c>
      <c r="F424" t="s">
        <v>2027</v>
      </c>
      <c r="G424" t="s">
        <v>2013</v>
      </c>
      <c r="H424" t="s">
        <v>2035</v>
      </c>
      <c r="I424">
        <v>700</v>
      </c>
      <c r="J424">
        <v>85.71</v>
      </c>
    </row>
    <row r="425" spans="1:10" x14ac:dyDescent="0.3">
      <c r="A425" t="s">
        <v>434</v>
      </c>
      <c r="B425" t="str">
        <f>VLOOKUP(A425,Primary_Data!A424:W1424,2,1)</f>
        <v>Myra Chad</v>
      </c>
      <c r="C425" t="s">
        <v>2025</v>
      </c>
      <c r="D425" t="s">
        <v>2009</v>
      </c>
      <c r="E425" t="s">
        <v>2015</v>
      </c>
      <c r="F425" t="s">
        <v>2026</v>
      </c>
      <c r="G425" t="s">
        <v>2013</v>
      </c>
      <c r="H425" t="s">
        <v>2034</v>
      </c>
      <c r="I425">
        <v>1800</v>
      </c>
      <c r="J425">
        <v>83.33</v>
      </c>
    </row>
    <row r="426" spans="1:10" x14ac:dyDescent="0.3">
      <c r="A426" t="s">
        <v>435</v>
      </c>
      <c r="B426" t="str">
        <f>VLOOKUP(A426,Primary_Data!A425:W1425,2,1)</f>
        <v>Ela Kala</v>
      </c>
      <c r="C426" t="s">
        <v>2029</v>
      </c>
      <c r="D426" t="s">
        <v>2008</v>
      </c>
      <c r="E426" t="s">
        <v>2015</v>
      </c>
      <c r="F426" t="s">
        <v>2025</v>
      </c>
      <c r="G426" t="s">
        <v>2013</v>
      </c>
      <c r="H426" t="s">
        <v>2035</v>
      </c>
      <c r="I426">
        <v>5500</v>
      </c>
      <c r="J426">
        <v>78.180000000000007</v>
      </c>
    </row>
    <row r="427" spans="1:10" x14ac:dyDescent="0.3">
      <c r="A427" t="s">
        <v>436</v>
      </c>
      <c r="B427" t="str">
        <f>VLOOKUP(A427,Primary_Data!A426:W1426,2,1)</f>
        <v>Badal Kant</v>
      </c>
      <c r="C427" t="s">
        <v>2025</v>
      </c>
      <c r="D427" t="s">
        <v>2008</v>
      </c>
      <c r="E427" t="s">
        <v>2014</v>
      </c>
      <c r="F427" t="s">
        <v>2047</v>
      </c>
      <c r="G427" t="s">
        <v>2013</v>
      </c>
      <c r="H427" t="s">
        <v>2034</v>
      </c>
      <c r="I427">
        <v>5500</v>
      </c>
      <c r="J427">
        <v>78.180000000000007</v>
      </c>
    </row>
    <row r="428" spans="1:10" x14ac:dyDescent="0.3">
      <c r="A428" t="s">
        <v>437</v>
      </c>
      <c r="B428" t="str">
        <f>VLOOKUP(A428,Primary_Data!A427:W1427,2,1)</f>
        <v>Armaan Lalla</v>
      </c>
      <c r="C428" t="s">
        <v>2028</v>
      </c>
      <c r="D428" t="s">
        <v>2008</v>
      </c>
      <c r="E428" t="s">
        <v>2017</v>
      </c>
      <c r="F428" t="s">
        <v>2027</v>
      </c>
      <c r="G428" t="s">
        <v>2013</v>
      </c>
      <c r="H428" t="s">
        <v>2034</v>
      </c>
      <c r="I428">
        <v>5500</v>
      </c>
      <c r="J428">
        <v>78.180000000000007</v>
      </c>
    </row>
    <row r="429" spans="1:10" x14ac:dyDescent="0.3">
      <c r="A429" t="s">
        <v>438</v>
      </c>
      <c r="B429" t="str">
        <f>VLOOKUP(A429,Primary_Data!A428:W1428,2,1)</f>
        <v>Ishita Dube</v>
      </c>
      <c r="C429" t="s">
        <v>2026</v>
      </c>
      <c r="D429" t="s">
        <v>2010</v>
      </c>
      <c r="E429" t="s">
        <v>2032</v>
      </c>
      <c r="F429" t="s">
        <v>2025</v>
      </c>
      <c r="G429" t="s">
        <v>2012</v>
      </c>
      <c r="H429" t="s">
        <v>2034</v>
      </c>
      <c r="I429">
        <v>3500</v>
      </c>
      <c r="J429">
        <v>65.709999999999994</v>
      </c>
    </row>
    <row r="430" spans="1:10" x14ac:dyDescent="0.3">
      <c r="A430" t="s">
        <v>439</v>
      </c>
      <c r="B430" t="str">
        <f>VLOOKUP(A430,Primary_Data!A429:W1429,2,1)</f>
        <v>Navya Lal</v>
      </c>
      <c r="C430" t="s">
        <v>2029</v>
      </c>
      <c r="D430" t="s">
        <v>2009</v>
      </c>
      <c r="E430" t="s">
        <v>2015</v>
      </c>
      <c r="F430" t="s">
        <v>2027</v>
      </c>
      <c r="G430" t="s">
        <v>2013</v>
      </c>
      <c r="H430" t="s">
        <v>2035</v>
      </c>
      <c r="I430">
        <v>1800</v>
      </c>
      <c r="J430">
        <v>83.33</v>
      </c>
    </row>
    <row r="431" spans="1:10" x14ac:dyDescent="0.3">
      <c r="A431" t="s">
        <v>440</v>
      </c>
      <c r="B431" t="str">
        <f>VLOOKUP(A431,Primary_Data!A430:W1430,2,1)</f>
        <v>Samarth Joshi</v>
      </c>
      <c r="C431" t="s">
        <v>2028</v>
      </c>
      <c r="D431" t="s">
        <v>2008</v>
      </c>
      <c r="E431" t="s">
        <v>2032</v>
      </c>
      <c r="F431" t="s">
        <v>2027</v>
      </c>
      <c r="G431" t="s">
        <v>2012</v>
      </c>
      <c r="H431" t="s">
        <v>2035</v>
      </c>
      <c r="I431">
        <v>5500</v>
      </c>
      <c r="J431">
        <v>56.36</v>
      </c>
    </row>
    <row r="432" spans="1:10" x14ac:dyDescent="0.3">
      <c r="A432" t="s">
        <v>441</v>
      </c>
      <c r="B432" t="str">
        <f>VLOOKUP(A432,Primary_Data!A431:W1431,2,1)</f>
        <v>Raghav Borah</v>
      </c>
      <c r="C432" t="s">
        <v>2026</v>
      </c>
      <c r="D432" t="s">
        <v>2010</v>
      </c>
      <c r="E432" t="s">
        <v>2014</v>
      </c>
      <c r="F432" t="s">
        <v>2026</v>
      </c>
      <c r="G432" t="s">
        <v>2013</v>
      </c>
      <c r="H432" t="s">
        <v>2035</v>
      </c>
      <c r="I432">
        <v>3500</v>
      </c>
      <c r="J432">
        <v>82.85</v>
      </c>
    </row>
    <row r="433" spans="1:10" x14ac:dyDescent="0.3">
      <c r="A433" t="s">
        <v>442</v>
      </c>
      <c r="B433" t="str">
        <f>VLOOKUP(A433,Primary_Data!A432:W1432,2,1)</f>
        <v>Nayantara Mannan</v>
      </c>
      <c r="C433" t="s">
        <v>2028</v>
      </c>
      <c r="D433" t="s">
        <v>2010</v>
      </c>
      <c r="E433" t="s">
        <v>2016</v>
      </c>
      <c r="F433" t="s">
        <v>2047</v>
      </c>
      <c r="G433" t="s">
        <v>2013</v>
      </c>
      <c r="H433" t="s">
        <v>2034</v>
      </c>
      <c r="I433">
        <v>3500</v>
      </c>
      <c r="J433">
        <v>82.85</v>
      </c>
    </row>
    <row r="434" spans="1:10" x14ac:dyDescent="0.3">
      <c r="A434" t="s">
        <v>443</v>
      </c>
      <c r="B434" t="str">
        <f>VLOOKUP(A434,Primary_Data!A433:W1433,2,1)</f>
        <v>Urvi Venkataraman</v>
      </c>
      <c r="C434" t="s">
        <v>2029</v>
      </c>
      <c r="D434" t="s">
        <v>2009</v>
      </c>
      <c r="E434" t="s">
        <v>2016</v>
      </c>
      <c r="F434" t="s">
        <v>2028</v>
      </c>
      <c r="G434" t="s">
        <v>2013</v>
      </c>
      <c r="H434" t="s">
        <v>2034</v>
      </c>
      <c r="I434">
        <v>1800</v>
      </c>
      <c r="J434">
        <v>83.33</v>
      </c>
    </row>
    <row r="435" spans="1:10" x14ac:dyDescent="0.3">
      <c r="A435" t="s">
        <v>444</v>
      </c>
      <c r="B435" t="str">
        <f>VLOOKUP(A435,Primary_Data!A434:W1434,2,1)</f>
        <v>Rohan Dhingra</v>
      </c>
      <c r="C435" t="s">
        <v>2027</v>
      </c>
      <c r="D435" t="s">
        <v>2010</v>
      </c>
      <c r="E435" t="s">
        <v>2016</v>
      </c>
      <c r="F435" t="s">
        <v>2027</v>
      </c>
      <c r="G435" t="s">
        <v>2013</v>
      </c>
      <c r="H435" t="s">
        <v>2035</v>
      </c>
      <c r="I435">
        <v>3500</v>
      </c>
      <c r="J435">
        <v>82.85</v>
      </c>
    </row>
    <row r="436" spans="1:10" x14ac:dyDescent="0.3">
      <c r="A436" t="s">
        <v>445</v>
      </c>
      <c r="B436" t="str">
        <f>VLOOKUP(A436,Primary_Data!A435:W1435,2,1)</f>
        <v>Shalv Tank</v>
      </c>
      <c r="C436" t="s">
        <v>2028</v>
      </c>
      <c r="D436" t="s">
        <v>2009</v>
      </c>
      <c r="E436" t="s">
        <v>2016</v>
      </c>
      <c r="F436" t="s">
        <v>2025</v>
      </c>
      <c r="G436" t="s">
        <v>2013</v>
      </c>
      <c r="H436" t="s">
        <v>2035</v>
      </c>
      <c r="I436">
        <v>1800</v>
      </c>
      <c r="J436">
        <v>83.33</v>
      </c>
    </row>
    <row r="437" spans="1:10" x14ac:dyDescent="0.3">
      <c r="A437" t="s">
        <v>446</v>
      </c>
      <c r="B437" t="str">
        <f>VLOOKUP(A437,Primary_Data!A436:W1436,2,1)</f>
        <v>Indranil Babu</v>
      </c>
      <c r="C437" t="s">
        <v>2028</v>
      </c>
      <c r="D437" t="s">
        <v>2011</v>
      </c>
      <c r="E437" t="s">
        <v>2017</v>
      </c>
      <c r="F437" t="s">
        <v>2026</v>
      </c>
      <c r="G437" t="s">
        <v>2013</v>
      </c>
      <c r="H437" t="s">
        <v>2034</v>
      </c>
      <c r="I437">
        <v>700</v>
      </c>
      <c r="J437">
        <v>85.71</v>
      </c>
    </row>
    <row r="438" spans="1:10" x14ac:dyDescent="0.3">
      <c r="A438" t="s">
        <v>447</v>
      </c>
      <c r="B438" t="str">
        <f>VLOOKUP(A438,Primary_Data!A437:W1437,2,1)</f>
        <v>Saksham Sha</v>
      </c>
      <c r="C438" t="s">
        <v>2025</v>
      </c>
      <c r="D438" t="s">
        <v>2010</v>
      </c>
      <c r="E438" t="s">
        <v>2015</v>
      </c>
      <c r="F438" t="s">
        <v>2047</v>
      </c>
      <c r="G438" t="s">
        <v>2013</v>
      </c>
      <c r="H438" t="s">
        <v>2034</v>
      </c>
      <c r="I438">
        <v>3500</v>
      </c>
      <c r="J438">
        <v>82.85</v>
      </c>
    </row>
    <row r="439" spans="1:10" x14ac:dyDescent="0.3">
      <c r="A439" t="s">
        <v>448</v>
      </c>
      <c r="B439" t="str">
        <f>VLOOKUP(A439,Primary_Data!A438:W1438,2,1)</f>
        <v>Tejas Goyal</v>
      </c>
      <c r="C439" t="s">
        <v>2025</v>
      </c>
      <c r="D439" t="s">
        <v>2011</v>
      </c>
      <c r="E439" t="s">
        <v>2032</v>
      </c>
      <c r="F439" t="s">
        <v>2047</v>
      </c>
      <c r="G439" t="s">
        <v>2012</v>
      </c>
      <c r="H439" t="s">
        <v>2035</v>
      </c>
      <c r="I439">
        <v>700</v>
      </c>
      <c r="J439">
        <v>71.42</v>
      </c>
    </row>
    <row r="440" spans="1:10" x14ac:dyDescent="0.3">
      <c r="A440" t="s">
        <v>449</v>
      </c>
      <c r="B440" t="str">
        <f>VLOOKUP(A440,Primary_Data!A439:W1439,2,1)</f>
        <v>Nishith Yogi</v>
      </c>
      <c r="C440" t="s">
        <v>2028</v>
      </c>
      <c r="D440" t="s">
        <v>2011</v>
      </c>
      <c r="E440" t="s">
        <v>2014</v>
      </c>
      <c r="F440" t="s">
        <v>2028</v>
      </c>
      <c r="G440" t="s">
        <v>2013</v>
      </c>
      <c r="H440" t="s">
        <v>2035</v>
      </c>
      <c r="I440">
        <v>700</v>
      </c>
      <c r="J440">
        <v>85.71</v>
      </c>
    </row>
    <row r="441" spans="1:10" x14ac:dyDescent="0.3">
      <c r="A441" t="s">
        <v>450</v>
      </c>
      <c r="B441" t="str">
        <f>VLOOKUP(A441,Primary_Data!A440:W1440,2,1)</f>
        <v>Sana Sani</v>
      </c>
      <c r="C441" t="s">
        <v>2028</v>
      </c>
      <c r="D441" t="s">
        <v>2011</v>
      </c>
      <c r="E441" t="s">
        <v>2017</v>
      </c>
      <c r="F441" t="s">
        <v>2028</v>
      </c>
      <c r="G441" t="s">
        <v>2013</v>
      </c>
      <c r="H441" t="s">
        <v>2035</v>
      </c>
      <c r="I441">
        <v>700</v>
      </c>
      <c r="J441">
        <v>85.71</v>
      </c>
    </row>
    <row r="442" spans="1:10" x14ac:dyDescent="0.3">
      <c r="A442" t="s">
        <v>451</v>
      </c>
      <c r="B442" t="str">
        <f>VLOOKUP(A442,Primary_Data!A441:W1441,2,1)</f>
        <v>Dhruv Aggarwal</v>
      </c>
      <c r="C442" t="s">
        <v>2027</v>
      </c>
      <c r="D442" t="s">
        <v>2011</v>
      </c>
      <c r="E442" t="s">
        <v>2016</v>
      </c>
      <c r="F442" t="s">
        <v>2047</v>
      </c>
      <c r="G442" t="s">
        <v>2013</v>
      </c>
      <c r="H442" t="s">
        <v>2034</v>
      </c>
      <c r="I442">
        <v>700</v>
      </c>
      <c r="J442">
        <v>85.71</v>
      </c>
    </row>
    <row r="443" spans="1:10" x14ac:dyDescent="0.3">
      <c r="A443" t="s">
        <v>452</v>
      </c>
      <c r="B443" t="str">
        <f>VLOOKUP(A443,Primary_Data!A442:W1442,2,1)</f>
        <v>Romil Goda</v>
      </c>
      <c r="C443" t="s">
        <v>2026</v>
      </c>
      <c r="D443" t="s">
        <v>2009</v>
      </c>
      <c r="E443" t="s">
        <v>2032</v>
      </c>
      <c r="F443" t="s">
        <v>2028</v>
      </c>
      <c r="G443" t="s">
        <v>2012</v>
      </c>
      <c r="H443" t="s">
        <v>2035</v>
      </c>
      <c r="I443">
        <v>1800</v>
      </c>
      <c r="J443">
        <v>66.66</v>
      </c>
    </row>
    <row r="444" spans="1:10" x14ac:dyDescent="0.3">
      <c r="A444" t="s">
        <v>453</v>
      </c>
      <c r="B444" t="str">
        <f>VLOOKUP(A444,Primary_Data!A443:W1443,2,1)</f>
        <v>Shlok Kannan</v>
      </c>
      <c r="C444" t="s">
        <v>2026</v>
      </c>
      <c r="D444" t="s">
        <v>2008</v>
      </c>
      <c r="E444" t="s">
        <v>2015</v>
      </c>
      <c r="F444" t="s">
        <v>2026</v>
      </c>
      <c r="G444" t="s">
        <v>2013</v>
      </c>
      <c r="H444" t="s">
        <v>2035</v>
      </c>
      <c r="I444">
        <v>5500</v>
      </c>
      <c r="J444">
        <v>78.180000000000007</v>
      </c>
    </row>
    <row r="445" spans="1:10" x14ac:dyDescent="0.3">
      <c r="A445" t="s">
        <v>454</v>
      </c>
      <c r="B445" t="str">
        <f>VLOOKUP(A445,Primary_Data!A444:W1444,2,1)</f>
        <v>Amira Dutt</v>
      </c>
      <c r="C445" t="s">
        <v>2026</v>
      </c>
      <c r="D445" t="s">
        <v>2009</v>
      </c>
      <c r="E445" t="s">
        <v>2014</v>
      </c>
      <c r="F445" t="s">
        <v>2025</v>
      </c>
      <c r="G445" t="s">
        <v>2013</v>
      </c>
      <c r="H445" t="s">
        <v>2034</v>
      </c>
      <c r="I445">
        <v>1800</v>
      </c>
      <c r="J445">
        <v>83.33</v>
      </c>
    </row>
    <row r="446" spans="1:10" x14ac:dyDescent="0.3">
      <c r="A446" t="s">
        <v>455</v>
      </c>
      <c r="B446" t="str">
        <f>VLOOKUP(A446,Primary_Data!A445:W1445,2,1)</f>
        <v>Raunak Dara</v>
      </c>
      <c r="C446" t="s">
        <v>2028</v>
      </c>
      <c r="D446" t="s">
        <v>2008</v>
      </c>
      <c r="E446" t="s">
        <v>2032</v>
      </c>
      <c r="F446" t="s">
        <v>2028</v>
      </c>
      <c r="G446" t="s">
        <v>2012</v>
      </c>
      <c r="H446" t="s">
        <v>2035</v>
      </c>
      <c r="I446">
        <v>5500</v>
      </c>
      <c r="J446">
        <v>56.36</v>
      </c>
    </row>
    <row r="447" spans="1:10" x14ac:dyDescent="0.3">
      <c r="A447" t="s">
        <v>456</v>
      </c>
      <c r="B447" t="str">
        <f>VLOOKUP(A447,Primary_Data!A446:W1446,2,1)</f>
        <v>Nitya Ramanathan</v>
      </c>
      <c r="C447" t="s">
        <v>2029</v>
      </c>
      <c r="D447" t="s">
        <v>2009</v>
      </c>
      <c r="E447" t="s">
        <v>2015</v>
      </c>
      <c r="F447" t="s">
        <v>2027</v>
      </c>
      <c r="G447" t="s">
        <v>2013</v>
      </c>
      <c r="H447" t="s">
        <v>2035</v>
      </c>
      <c r="I447">
        <v>1800</v>
      </c>
      <c r="J447">
        <v>83.33</v>
      </c>
    </row>
    <row r="448" spans="1:10" x14ac:dyDescent="0.3">
      <c r="A448" t="s">
        <v>457</v>
      </c>
      <c r="B448" t="str">
        <f>VLOOKUP(A448,Primary_Data!A447:W1447,2,1)</f>
        <v>Keya Soni</v>
      </c>
      <c r="C448" t="s">
        <v>2025</v>
      </c>
      <c r="D448" t="s">
        <v>2010</v>
      </c>
      <c r="E448" t="s">
        <v>2014</v>
      </c>
      <c r="F448" t="s">
        <v>2026</v>
      </c>
      <c r="G448" t="s">
        <v>2013</v>
      </c>
      <c r="H448" t="s">
        <v>2035</v>
      </c>
      <c r="I448">
        <v>3500</v>
      </c>
      <c r="J448">
        <v>82.85</v>
      </c>
    </row>
    <row r="449" spans="1:10" x14ac:dyDescent="0.3">
      <c r="A449" t="s">
        <v>458</v>
      </c>
      <c r="B449" t="str">
        <f>VLOOKUP(A449,Primary_Data!A448:W1448,2,1)</f>
        <v>Taran Brar</v>
      </c>
      <c r="C449" t="s">
        <v>2029</v>
      </c>
      <c r="D449" t="s">
        <v>2009</v>
      </c>
      <c r="E449" t="s">
        <v>2015</v>
      </c>
      <c r="F449" t="s">
        <v>2025</v>
      </c>
      <c r="G449" t="s">
        <v>2013</v>
      </c>
      <c r="H449" t="s">
        <v>2034</v>
      </c>
      <c r="I449">
        <v>1800</v>
      </c>
      <c r="J449">
        <v>83.33</v>
      </c>
    </row>
    <row r="450" spans="1:10" x14ac:dyDescent="0.3">
      <c r="A450" t="s">
        <v>459</v>
      </c>
      <c r="B450" t="str">
        <f>VLOOKUP(A450,Primary_Data!A449:W1449,2,1)</f>
        <v>Pihu Sarna</v>
      </c>
      <c r="C450" t="s">
        <v>2028</v>
      </c>
      <c r="D450" t="s">
        <v>2008</v>
      </c>
      <c r="E450" t="s">
        <v>2016</v>
      </c>
      <c r="F450" t="s">
        <v>2027</v>
      </c>
      <c r="G450" t="s">
        <v>2013</v>
      </c>
      <c r="H450" t="s">
        <v>2034</v>
      </c>
      <c r="I450">
        <v>5500</v>
      </c>
      <c r="J450">
        <v>78.180000000000007</v>
      </c>
    </row>
    <row r="451" spans="1:10" x14ac:dyDescent="0.3">
      <c r="A451" t="s">
        <v>460</v>
      </c>
      <c r="B451" t="str">
        <f>VLOOKUP(A451,Primary_Data!A450:W1450,2,1)</f>
        <v>Stuvan Grewal</v>
      </c>
      <c r="C451" t="s">
        <v>2026</v>
      </c>
      <c r="D451" t="s">
        <v>2008</v>
      </c>
      <c r="E451" t="s">
        <v>2015</v>
      </c>
      <c r="F451" t="s">
        <v>2025</v>
      </c>
      <c r="G451" t="s">
        <v>2013</v>
      </c>
      <c r="H451" t="s">
        <v>2034</v>
      </c>
      <c r="I451">
        <v>5500</v>
      </c>
      <c r="J451">
        <v>78.180000000000007</v>
      </c>
    </row>
    <row r="452" spans="1:10" x14ac:dyDescent="0.3">
      <c r="A452" t="s">
        <v>461</v>
      </c>
      <c r="B452" t="str">
        <f>VLOOKUP(A452,Primary_Data!A451:W1451,2,1)</f>
        <v>Dishani Vig</v>
      </c>
      <c r="C452" t="s">
        <v>2029</v>
      </c>
      <c r="D452" t="s">
        <v>2011</v>
      </c>
      <c r="E452" t="s">
        <v>2017</v>
      </c>
      <c r="F452" t="s">
        <v>2027</v>
      </c>
      <c r="G452" t="s">
        <v>2013</v>
      </c>
      <c r="H452" t="s">
        <v>2035</v>
      </c>
      <c r="I452">
        <v>700</v>
      </c>
      <c r="J452">
        <v>85.71</v>
      </c>
    </row>
    <row r="453" spans="1:10" x14ac:dyDescent="0.3">
      <c r="A453" t="s">
        <v>462</v>
      </c>
      <c r="B453" t="str">
        <f>VLOOKUP(A453,Primary_Data!A452:W1452,2,1)</f>
        <v>Nakul Bassi</v>
      </c>
      <c r="C453" t="s">
        <v>2025</v>
      </c>
      <c r="D453" t="s">
        <v>2008</v>
      </c>
      <c r="E453" t="s">
        <v>2016</v>
      </c>
      <c r="F453" t="s">
        <v>2047</v>
      </c>
      <c r="G453" t="s">
        <v>2013</v>
      </c>
      <c r="H453" t="s">
        <v>2035</v>
      </c>
      <c r="I453">
        <v>5500</v>
      </c>
      <c r="J453">
        <v>78.180000000000007</v>
      </c>
    </row>
    <row r="454" spans="1:10" x14ac:dyDescent="0.3">
      <c r="A454" t="s">
        <v>463</v>
      </c>
      <c r="B454" t="str">
        <f>VLOOKUP(A454,Primary_Data!A453:W1453,2,1)</f>
        <v>Myra Borra</v>
      </c>
      <c r="C454" t="s">
        <v>2025</v>
      </c>
      <c r="D454" t="s">
        <v>2009</v>
      </c>
      <c r="E454" t="s">
        <v>2032</v>
      </c>
      <c r="F454" t="s">
        <v>2027</v>
      </c>
      <c r="G454" t="s">
        <v>2012</v>
      </c>
      <c r="H454" t="s">
        <v>2034</v>
      </c>
      <c r="I454">
        <v>1800</v>
      </c>
      <c r="J454">
        <v>66.66</v>
      </c>
    </row>
    <row r="455" spans="1:10" x14ac:dyDescent="0.3">
      <c r="A455" t="s">
        <v>464</v>
      </c>
      <c r="B455" t="str">
        <f>VLOOKUP(A455,Primary_Data!A454:W1454,2,1)</f>
        <v>Jiya Sha</v>
      </c>
      <c r="C455" t="s">
        <v>2027</v>
      </c>
      <c r="D455" t="s">
        <v>2008</v>
      </c>
      <c r="E455" t="s">
        <v>2032</v>
      </c>
      <c r="F455" t="s">
        <v>2026</v>
      </c>
      <c r="G455" t="s">
        <v>2012</v>
      </c>
      <c r="H455" t="s">
        <v>2035</v>
      </c>
      <c r="I455">
        <v>5500</v>
      </c>
      <c r="J455">
        <v>56.36</v>
      </c>
    </row>
    <row r="456" spans="1:10" x14ac:dyDescent="0.3">
      <c r="A456" t="s">
        <v>465</v>
      </c>
      <c r="B456" t="str">
        <f>VLOOKUP(A456,Primary_Data!A455:W1455,2,1)</f>
        <v>Siya Kurian</v>
      </c>
      <c r="C456" t="s">
        <v>2025</v>
      </c>
      <c r="D456" t="s">
        <v>2009</v>
      </c>
      <c r="E456" t="s">
        <v>2016</v>
      </c>
      <c r="F456" t="s">
        <v>2027</v>
      </c>
      <c r="G456" t="s">
        <v>2013</v>
      </c>
      <c r="H456" t="s">
        <v>2034</v>
      </c>
      <c r="I456">
        <v>1800</v>
      </c>
      <c r="J456">
        <v>83.33</v>
      </c>
    </row>
    <row r="457" spans="1:10" x14ac:dyDescent="0.3">
      <c r="A457" t="s">
        <v>466</v>
      </c>
      <c r="B457" t="str">
        <f>VLOOKUP(A457,Primary_Data!A456:W1456,2,1)</f>
        <v>Kavya Iyer</v>
      </c>
      <c r="C457" t="s">
        <v>2026</v>
      </c>
      <c r="D457" t="s">
        <v>2008</v>
      </c>
      <c r="E457" t="s">
        <v>2015</v>
      </c>
      <c r="F457" t="s">
        <v>2027</v>
      </c>
      <c r="G457" t="s">
        <v>2013</v>
      </c>
      <c r="H457" t="s">
        <v>2035</v>
      </c>
      <c r="I457">
        <v>5500</v>
      </c>
      <c r="J457">
        <v>78.180000000000007</v>
      </c>
    </row>
    <row r="458" spans="1:10" x14ac:dyDescent="0.3">
      <c r="A458" t="s">
        <v>467</v>
      </c>
      <c r="B458" t="str">
        <f>VLOOKUP(A458,Primary_Data!A457:W1457,2,1)</f>
        <v>Tarini Bose</v>
      </c>
      <c r="C458" t="s">
        <v>2028</v>
      </c>
      <c r="D458" t="s">
        <v>2009</v>
      </c>
      <c r="E458" t="s">
        <v>2014</v>
      </c>
      <c r="F458" t="s">
        <v>2026</v>
      </c>
      <c r="G458" t="s">
        <v>2013</v>
      </c>
      <c r="H458" t="s">
        <v>2035</v>
      </c>
      <c r="I458">
        <v>1800</v>
      </c>
      <c r="J458">
        <v>83.33</v>
      </c>
    </row>
    <row r="459" spans="1:10" x14ac:dyDescent="0.3">
      <c r="A459" t="s">
        <v>468</v>
      </c>
      <c r="B459" t="str">
        <f>VLOOKUP(A459,Primary_Data!A458:W1458,2,1)</f>
        <v>Reyansh Saxena</v>
      </c>
      <c r="C459" t="s">
        <v>2028</v>
      </c>
      <c r="D459" t="s">
        <v>2011</v>
      </c>
      <c r="E459" t="s">
        <v>2017</v>
      </c>
      <c r="F459" t="s">
        <v>2028</v>
      </c>
      <c r="G459" t="s">
        <v>2013</v>
      </c>
      <c r="H459" t="s">
        <v>2035</v>
      </c>
      <c r="I459">
        <v>700</v>
      </c>
      <c r="J459">
        <v>85.71</v>
      </c>
    </row>
    <row r="460" spans="1:10" x14ac:dyDescent="0.3">
      <c r="A460" t="s">
        <v>469</v>
      </c>
      <c r="B460" t="str">
        <f>VLOOKUP(A460,Primary_Data!A459:W1459,2,1)</f>
        <v>Manikya Bali</v>
      </c>
      <c r="C460" t="s">
        <v>2029</v>
      </c>
      <c r="D460" t="s">
        <v>2011</v>
      </c>
      <c r="E460" t="s">
        <v>2014</v>
      </c>
      <c r="F460" t="s">
        <v>2025</v>
      </c>
      <c r="G460" t="s">
        <v>2013</v>
      </c>
      <c r="H460" t="s">
        <v>2035</v>
      </c>
      <c r="I460">
        <v>700</v>
      </c>
      <c r="J460">
        <v>85.71</v>
      </c>
    </row>
    <row r="461" spans="1:10" x14ac:dyDescent="0.3">
      <c r="A461" t="s">
        <v>470</v>
      </c>
      <c r="B461" t="str">
        <f>VLOOKUP(A461,Primary_Data!A460:W1460,2,1)</f>
        <v>Hunar Sehgal</v>
      </c>
      <c r="C461" t="s">
        <v>2025</v>
      </c>
      <c r="D461" t="s">
        <v>2009</v>
      </c>
      <c r="E461" t="s">
        <v>2015</v>
      </c>
      <c r="F461" t="s">
        <v>2028</v>
      </c>
      <c r="G461" t="s">
        <v>2013</v>
      </c>
      <c r="H461" t="s">
        <v>2035</v>
      </c>
      <c r="I461">
        <v>1800</v>
      </c>
      <c r="J461">
        <v>83.33</v>
      </c>
    </row>
    <row r="462" spans="1:10" x14ac:dyDescent="0.3">
      <c r="A462" t="s">
        <v>471</v>
      </c>
      <c r="B462" t="str">
        <f>VLOOKUP(A462,Primary_Data!A461:W1461,2,1)</f>
        <v>Aarna Kashyap</v>
      </c>
      <c r="C462" t="s">
        <v>2029</v>
      </c>
      <c r="D462" t="s">
        <v>2009</v>
      </c>
      <c r="E462" t="s">
        <v>2032</v>
      </c>
      <c r="F462" t="s">
        <v>2026</v>
      </c>
      <c r="G462" t="s">
        <v>2012</v>
      </c>
      <c r="H462" t="s">
        <v>2034</v>
      </c>
      <c r="I462">
        <v>1800</v>
      </c>
      <c r="J462">
        <v>66.66</v>
      </c>
    </row>
    <row r="463" spans="1:10" x14ac:dyDescent="0.3">
      <c r="A463" t="s">
        <v>472</v>
      </c>
      <c r="B463" t="str">
        <f>VLOOKUP(A463,Primary_Data!A462:W1462,2,1)</f>
        <v>Kanav Sundaram</v>
      </c>
      <c r="C463" t="s">
        <v>2026</v>
      </c>
      <c r="D463" t="s">
        <v>2011</v>
      </c>
      <c r="E463" t="s">
        <v>2014</v>
      </c>
      <c r="F463" t="s">
        <v>2027</v>
      </c>
      <c r="G463" t="s">
        <v>2013</v>
      </c>
      <c r="H463" t="s">
        <v>2034</v>
      </c>
      <c r="I463">
        <v>700</v>
      </c>
      <c r="J463">
        <v>85.71</v>
      </c>
    </row>
    <row r="464" spans="1:10" x14ac:dyDescent="0.3">
      <c r="A464" t="s">
        <v>473</v>
      </c>
      <c r="B464" t="str">
        <f>VLOOKUP(A464,Primary_Data!A463:W1463,2,1)</f>
        <v>Navya Gala</v>
      </c>
      <c r="C464" t="s">
        <v>2026</v>
      </c>
      <c r="D464" t="s">
        <v>2010</v>
      </c>
      <c r="E464" t="s">
        <v>2017</v>
      </c>
      <c r="F464" t="s">
        <v>2025</v>
      </c>
      <c r="G464" t="s">
        <v>2013</v>
      </c>
      <c r="H464" t="s">
        <v>2035</v>
      </c>
      <c r="I464">
        <v>3500</v>
      </c>
      <c r="J464">
        <v>82.85</v>
      </c>
    </row>
    <row r="465" spans="1:10" x14ac:dyDescent="0.3">
      <c r="A465" t="s">
        <v>474</v>
      </c>
      <c r="B465" t="str">
        <f>VLOOKUP(A465,Primary_Data!A464:W1464,2,1)</f>
        <v>Anahita Devan</v>
      </c>
      <c r="C465" t="s">
        <v>2027</v>
      </c>
      <c r="D465" t="s">
        <v>2011</v>
      </c>
      <c r="E465" t="s">
        <v>2017</v>
      </c>
      <c r="F465" t="s">
        <v>2027</v>
      </c>
      <c r="G465" t="s">
        <v>2013</v>
      </c>
      <c r="H465" t="s">
        <v>2035</v>
      </c>
      <c r="I465">
        <v>700</v>
      </c>
      <c r="J465">
        <v>85.71</v>
      </c>
    </row>
    <row r="466" spans="1:10" x14ac:dyDescent="0.3">
      <c r="A466" t="s">
        <v>475</v>
      </c>
      <c r="B466" t="str">
        <f>VLOOKUP(A466,Primary_Data!A465:W1465,2,1)</f>
        <v>Mannat Basu</v>
      </c>
      <c r="C466" t="s">
        <v>2025</v>
      </c>
      <c r="D466" t="s">
        <v>2011</v>
      </c>
      <c r="E466" t="s">
        <v>2017</v>
      </c>
      <c r="F466" t="s">
        <v>2027</v>
      </c>
      <c r="G466" t="s">
        <v>2013</v>
      </c>
      <c r="H466" t="s">
        <v>2035</v>
      </c>
      <c r="I466">
        <v>700</v>
      </c>
      <c r="J466">
        <v>85.71</v>
      </c>
    </row>
    <row r="467" spans="1:10" x14ac:dyDescent="0.3">
      <c r="A467" t="s">
        <v>476</v>
      </c>
      <c r="B467" t="str">
        <f>VLOOKUP(A467,Primary_Data!A466:W1466,2,1)</f>
        <v>Divit Bakshi</v>
      </c>
      <c r="C467" t="s">
        <v>2025</v>
      </c>
      <c r="D467" t="s">
        <v>2011</v>
      </c>
      <c r="E467" t="s">
        <v>2017</v>
      </c>
      <c r="F467" t="s">
        <v>2025</v>
      </c>
      <c r="G467" t="s">
        <v>2013</v>
      </c>
      <c r="H467" t="s">
        <v>2035</v>
      </c>
      <c r="I467">
        <v>700</v>
      </c>
      <c r="J467">
        <v>85.71</v>
      </c>
    </row>
    <row r="468" spans="1:10" x14ac:dyDescent="0.3">
      <c r="A468" t="s">
        <v>477</v>
      </c>
      <c r="B468" t="str">
        <f>VLOOKUP(A468,Primary_Data!A467:W1467,2,1)</f>
        <v>Nehmat Virk</v>
      </c>
      <c r="C468" t="s">
        <v>2027</v>
      </c>
      <c r="D468" t="s">
        <v>2010</v>
      </c>
      <c r="E468" t="s">
        <v>2014</v>
      </c>
      <c r="F468" t="s">
        <v>2026</v>
      </c>
      <c r="G468" t="s">
        <v>2013</v>
      </c>
      <c r="H468" t="s">
        <v>2034</v>
      </c>
      <c r="I468">
        <v>3500</v>
      </c>
      <c r="J468">
        <v>82.85</v>
      </c>
    </row>
    <row r="469" spans="1:10" x14ac:dyDescent="0.3">
      <c r="A469" t="s">
        <v>478</v>
      </c>
      <c r="B469" t="str">
        <f>VLOOKUP(A469,Primary_Data!A468:W1468,2,1)</f>
        <v>Yuvraj  Tella</v>
      </c>
      <c r="C469" t="s">
        <v>2028</v>
      </c>
      <c r="D469" t="s">
        <v>2009</v>
      </c>
      <c r="E469" t="s">
        <v>2017</v>
      </c>
      <c r="F469" t="s">
        <v>2027</v>
      </c>
      <c r="G469" t="s">
        <v>2013</v>
      </c>
      <c r="H469" t="s">
        <v>2035</v>
      </c>
      <c r="I469">
        <v>1800</v>
      </c>
      <c r="J469">
        <v>83.33</v>
      </c>
    </row>
    <row r="470" spans="1:10" x14ac:dyDescent="0.3">
      <c r="A470" t="s">
        <v>479</v>
      </c>
      <c r="B470" t="str">
        <f>VLOOKUP(A470,Primary_Data!A469:W1469,2,1)</f>
        <v>Divij Sankaran</v>
      </c>
      <c r="C470" t="s">
        <v>2026</v>
      </c>
      <c r="D470" t="s">
        <v>2009</v>
      </c>
      <c r="E470" t="s">
        <v>2032</v>
      </c>
      <c r="F470" t="s">
        <v>2028</v>
      </c>
      <c r="G470" t="s">
        <v>2012</v>
      </c>
      <c r="H470" t="s">
        <v>2034</v>
      </c>
      <c r="I470">
        <v>1800</v>
      </c>
      <c r="J470">
        <v>66.66</v>
      </c>
    </row>
    <row r="471" spans="1:10" x14ac:dyDescent="0.3">
      <c r="A471" t="s">
        <v>480</v>
      </c>
      <c r="B471" t="str">
        <f>VLOOKUP(A471,Primary_Data!A470:W1470,2,1)</f>
        <v>Shaan Kala</v>
      </c>
      <c r="C471" t="s">
        <v>2026</v>
      </c>
      <c r="D471" t="s">
        <v>2010</v>
      </c>
      <c r="E471" t="s">
        <v>2032</v>
      </c>
      <c r="F471" t="s">
        <v>2025</v>
      </c>
      <c r="G471" t="s">
        <v>2012</v>
      </c>
      <c r="H471" t="s">
        <v>2035</v>
      </c>
      <c r="I471">
        <v>3500</v>
      </c>
      <c r="J471">
        <v>65.709999999999994</v>
      </c>
    </row>
    <row r="472" spans="1:10" x14ac:dyDescent="0.3">
      <c r="A472" t="s">
        <v>481</v>
      </c>
      <c r="B472" t="str">
        <f>VLOOKUP(A472,Primary_Data!A471:W1471,2,1)</f>
        <v>Kabir Ramakrishnan</v>
      </c>
      <c r="C472" t="s">
        <v>2027</v>
      </c>
      <c r="D472" t="s">
        <v>2009</v>
      </c>
      <c r="E472" t="s">
        <v>2032</v>
      </c>
      <c r="F472" t="s">
        <v>2027</v>
      </c>
      <c r="G472" t="s">
        <v>2012</v>
      </c>
      <c r="H472" t="s">
        <v>2034</v>
      </c>
      <c r="I472">
        <v>1800</v>
      </c>
      <c r="J472">
        <v>66.66</v>
      </c>
    </row>
    <row r="473" spans="1:10" x14ac:dyDescent="0.3">
      <c r="A473" t="s">
        <v>482</v>
      </c>
      <c r="B473" t="str">
        <f>VLOOKUP(A473,Primary_Data!A472:W1472,2,1)</f>
        <v>Ryan Maharaj</v>
      </c>
      <c r="C473" t="s">
        <v>2028</v>
      </c>
      <c r="D473" t="s">
        <v>2008</v>
      </c>
      <c r="E473" t="s">
        <v>2016</v>
      </c>
      <c r="F473" t="s">
        <v>2028</v>
      </c>
      <c r="G473" t="s">
        <v>2013</v>
      </c>
      <c r="H473" t="s">
        <v>2034</v>
      </c>
      <c r="I473">
        <v>5500</v>
      </c>
      <c r="J473">
        <v>78.180000000000007</v>
      </c>
    </row>
    <row r="474" spans="1:10" x14ac:dyDescent="0.3">
      <c r="A474" t="s">
        <v>483</v>
      </c>
      <c r="B474" t="str">
        <f>VLOOKUP(A474,Primary_Data!A473:W1473,2,1)</f>
        <v>Nirvi Kara</v>
      </c>
      <c r="C474" t="s">
        <v>2028</v>
      </c>
      <c r="D474" t="s">
        <v>2010</v>
      </c>
      <c r="E474" t="s">
        <v>2014</v>
      </c>
      <c r="F474" t="s">
        <v>2025</v>
      </c>
      <c r="G474" t="s">
        <v>2013</v>
      </c>
      <c r="H474" t="s">
        <v>2035</v>
      </c>
      <c r="I474">
        <v>3500</v>
      </c>
      <c r="J474">
        <v>82.85</v>
      </c>
    </row>
    <row r="475" spans="1:10" x14ac:dyDescent="0.3">
      <c r="A475" t="s">
        <v>484</v>
      </c>
      <c r="B475" t="str">
        <f>VLOOKUP(A475,Primary_Data!A474:W1474,2,1)</f>
        <v>Faiyaz Solanki</v>
      </c>
      <c r="C475" t="s">
        <v>2025</v>
      </c>
      <c r="D475" t="s">
        <v>2011</v>
      </c>
      <c r="E475" t="s">
        <v>2032</v>
      </c>
      <c r="F475" t="s">
        <v>2028</v>
      </c>
      <c r="G475" t="s">
        <v>2012</v>
      </c>
      <c r="H475" t="s">
        <v>2034</v>
      </c>
      <c r="I475">
        <v>700</v>
      </c>
      <c r="J475">
        <v>71.42</v>
      </c>
    </row>
    <row r="476" spans="1:10" x14ac:dyDescent="0.3">
      <c r="A476" t="s">
        <v>485</v>
      </c>
      <c r="B476" t="str">
        <f>VLOOKUP(A476,Primary_Data!A475:W1475,2,1)</f>
        <v>Siya Golla</v>
      </c>
      <c r="C476" t="s">
        <v>2029</v>
      </c>
      <c r="D476" t="s">
        <v>2010</v>
      </c>
      <c r="E476" t="s">
        <v>2017</v>
      </c>
      <c r="F476" t="s">
        <v>2047</v>
      </c>
      <c r="G476" t="s">
        <v>2013</v>
      </c>
      <c r="H476" t="s">
        <v>2034</v>
      </c>
      <c r="I476">
        <v>3500</v>
      </c>
      <c r="J476">
        <v>82.85</v>
      </c>
    </row>
    <row r="477" spans="1:10" x14ac:dyDescent="0.3">
      <c r="A477" t="s">
        <v>486</v>
      </c>
      <c r="B477" t="str">
        <f>VLOOKUP(A477,Primary_Data!A476:W1476,2,1)</f>
        <v>Parinaaz Mannan</v>
      </c>
      <c r="C477" t="s">
        <v>2025</v>
      </c>
      <c r="D477" t="s">
        <v>2008</v>
      </c>
      <c r="E477" t="s">
        <v>2016</v>
      </c>
      <c r="F477" t="s">
        <v>2025</v>
      </c>
      <c r="G477" t="s">
        <v>2013</v>
      </c>
      <c r="H477" t="s">
        <v>2034</v>
      </c>
      <c r="I477">
        <v>5500</v>
      </c>
      <c r="J477">
        <v>78.180000000000007</v>
      </c>
    </row>
    <row r="478" spans="1:10" x14ac:dyDescent="0.3">
      <c r="A478" t="s">
        <v>487</v>
      </c>
      <c r="B478" t="str">
        <f>VLOOKUP(A478,Primary_Data!A477:W1477,2,1)</f>
        <v>Renee Tiwari</v>
      </c>
      <c r="C478" t="s">
        <v>2028</v>
      </c>
      <c r="D478" t="s">
        <v>2009</v>
      </c>
      <c r="E478" t="s">
        <v>2017</v>
      </c>
      <c r="F478" t="s">
        <v>2047</v>
      </c>
      <c r="G478" t="s">
        <v>2013</v>
      </c>
      <c r="H478" t="s">
        <v>2035</v>
      </c>
      <c r="I478">
        <v>1800</v>
      </c>
      <c r="J478">
        <v>83.33</v>
      </c>
    </row>
    <row r="479" spans="1:10" x14ac:dyDescent="0.3">
      <c r="A479" t="s">
        <v>488</v>
      </c>
      <c r="B479" t="str">
        <f>VLOOKUP(A479,Primary_Data!A478:W1478,2,1)</f>
        <v>Ishita Sanghvi</v>
      </c>
      <c r="C479" t="s">
        <v>2029</v>
      </c>
      <c r="D479" t="s">
        <v>2009</v>
      </c>
      <c r="E479" t="s">
        <v>2014</v>
      </c>
      <c r="F479" t="s">
        <v>2028</v>
      </c>
      <c r="G479" t="s">
        <v>2013</v>
      </c>
      <c r="H479" t="s">
        <v>2035</v>
      </c>
      <c r="I479">
        <v>1800</v>
      </c>
      <c r="J479">
        <v>83.33</v>
      </c>
    </row>
    <row r="480" spans="1:10" x14ac:dyDescent="0.3">
      <c r="A480" t="s">
        <v>489</v>
      </c>
      <c r="B480" t="str">
        <f>VLOOKUP(A480,Primary_Data!A479:W1479,2,1)</f>
        <v>Advika Setty</v>
      </c>
      <c r="C480" t="s">
        <v>2025</v>
      </c>
      <c r="D480" t="s">
        <v>2011</v>
      </c>
      <c r="E480" t="s">
        <v>2032</v>
      </c>
      <c r="F480" t="s">
        <v>2028</v>
      </c>
      <c r="G480" t="s">
        <v>2012</v>
      </c>
      <c r="H480" t="s">
        <v>2035</v>
      </c>
      <c r="I480">
        <v>700</v>
      </c>
      <c r="J480">
        <v>71.42</v>
      </c>
    </row>
    <row r="481" spans="1:10" x14ac:dyDescent="0.3">
      <c r="A481" t="s">
        <v>490</v>
      </c>
      <c r="B481" t="str">
        <f>VLOOKUP(A481,Primary_Data!A480:W1480,2,1)</f>
        <v>Tanya Char</v>
      </c>
      <c r="C481" t="s">
        <v>2026</v>
      </c>
      <c r="D481" t="s">
        <v>2010</v>
      </c>
      <c r="E481" t="s">
        <v>2016</v>
      </c>
      <c r="F481" t="s">
        <v>2026</v>
      </c>
      <c r="G481" t="s">
        <v>2013</v>
      </c>
      <c r="H481" t="s">
        <v>2035</v>
      </c>
      <c r="I481">
        <v>3500</v>
      </c>
      <c r="J481">
        <v>82.85</v>
      </c>
    </row>
    <row r="482" spans="1:10" x14ac:dyDescent="0.3">
      <c r="A482" t="s">
        <v>491</v>
      </c>
      <c r="B482" t="str">
        <f>VLOOKUP(A482,Primary_Data!A481:W1481,2,1)</f>
        <v>Inaaya  Shukla</v>
      </c>
      <c r="C482" t="s">
        <v>2026</v>
      </c>
      <c r="D482" t="s">
        <v>2008</v>
      </c>
      <c r="E482" t="s">
        <v>2032</v>
      </c>
      <c r="F482" t="s">
        <v>2025</v>
      </c>
      <c r="G482" t="s">
        <v>2012</v>
      </c>
      <c r="H482" t="s">
        <v>2035</v>
      </c>
      <c r="I482">
        <v>5500</v>
      </c>
      <c r="J482">
        <v>56.36</v>
      </c>
    </row>
    <row r="483" spans="1:10" x14ac:dyDescent="0.3">
      <c r="A483" t="s">
        <v>492</v>
      </c>
      <c r="B483" t="str">
        <f>VLOOKUP(A483,Primary_Data!A482:W1482,2,1)</f>
        <v>Mishti Roy</v>
      </c>
      <c r="C483" t="s">
        <v>2029</v>
      </c>
      <c r="D483" t="s">
        <v>2010</v>
      </c>
      <c r="E483" t="s">
        <v>2014</v>
      </c>
      <c r="F483" t="s">
        <v>2028</v>
      </c>
      <c r="G483" t="s">
        <v>2013</v>
      </c>
      <c r="H483" t="s">
        <v>2035</v>
      </c>
      <c r="I483">
        <v>3500</v>
      </c>
      <c r="J483">
        <v>82.85</v>
      </c>
    </row>
    <row r="484" spans="1:10" x14ac:dyDescent="0.3">
      <c r="A484" t="s">
        <v>493</v>
      </c>
      <c r="B484" t="str">
        <f>VLOOKUP(A484,Primary_Data!A483:W1483,2,1)</f>
        <v>Saksham Dhawan</v>
      </c>
      <c r="C484" t="s">
        <v>2026</v>
      </c>
      <c r="D484" t="s">
        <v>2011</v>
      </c>
      <c r="E484" t="s">
        <v>2017</v>
      </c>
      <c r="F484" t="s">
        <v>2047</v>
      </c>
      <c r="G484" t="s">
        <v>2013</v>
      </c>
      <c r="H484" t="s">
        <v>2034</v>
      </c>
      <c r="I484">
        <v>700</v>
      </c>
      <c r="J484">
        <v>85.71</v>
      </c>
    </row>
    <row r="485" spans="1:10" x14ac:dyDescent="0.3">
      <c r="A485" t="s">
        <v>494</v>
      </c>
      <c r="B485" t="str">
        <f>VLOOKUP(A485,Primary_Data!A484:W1484,2,1)</f>
        <v>Saira Behl</v>
      </c>
      <c r="C485" t="s">
        <v>2026</v>
      </c>
      <c r="D485" t="s">
        <v>2010</v>
      </c>
      <c r="E485" t="s">
        <v>2017</v>
      </c>
      <c r="F485" t="s">
        <v>2025</v>
      </c>
      <c r="G485" t="s">
        <v>2013</v>
      </c>
      <c r="H485" t="s">
        <v>2034</v>
      </c>
      <c r="I485">
        <v>3500</v>
      </c>
      <c r="J485">
        <v>82.85</v>
      </c>
    </row>
    <row r="486" spans="1:10" x14ac:dyDescent="0.3">
      <c r="A486" t="s">
        <v>495</v>
      </c>
      <c r="B486" t="str">
        <f>VLOOKUP(A486,Primary_Data!A485:W1485,2,1)</f>
        <v>Armaan Sawhney</v>
      </c>
      <c r="C486" t="s">
        <v>2028</v>
      </c>
      <c r="D486" t="s">
        <v>2009</v>
      </c>
      <c r="E486" t="s">
        <v>2014</v>
      </c>
      <c r="F486" t="s">
        <v>2025</v>
      </c>
      <c r="G486" t="s">
        <v>2013</v>
      </c>
      <c r="H486" t="s">
        <v>2035</v>
      </c>
      <c r="I486">
        <v>1800</v>
      </c>
      <c r="J486">
        <v>83.33</v>
      </c>
    </row>
    <row r="487" spans="1:10" x14ac:dyDescent="0.3">
      <c r="A487" t="s">
        <v>496</v>
      </c>
      <c r="B487" t="str">
        <f>VLOOKUP(A487,Primary_Data!A486:W1486,2,1)</f>
        <v>Nakul Tak</v>
      </c>
      <c r="C487" t="s">
        <v>2029</v>
      </c>
      <c r="D487" t="s">
        <v>2010</v>
      </c>
      <c r="E487" t="s">
        <v>2017</v>
      </c>
      <c r="F487" t="s">
        <v>2028</v>
      </c>
      <c r="G487" t="s">
        <v>2013</v>
      </c>
      <c r="H487" t="s">
        <v>2035</v>
      </c>
      <c r="I487">
        <v>3500</v>
      </c>
      <c r="J487">
        <v>82.85</v>
      </c>
    </row>
    <row r="488" spans="1:10" x14ac:dyDescent="0.3">
      <c r="A488" t="s">
        <v>497</v>
      </c>
      <c r="B488" t="str">
        <f>VLOOKUP(A488,Primary_Data!A487:W1487,2,1)</f>
        <v>Farhan Gera</v>
      </c>
      <c r="C488" t="s">
        <v>2029</v>
      </c>
      <c r="D488" t="s">
        <v>2008</v>
      </c>
      <c r="E488" t="s">
        <v>2017</v>
      </c>
      <c r="F488" t="s">
        <v>2025</v>
      </c>
      <c r="G488" t="s">
        <v>2013</v>
      </c>
      <c r="H488" t="s">
        <v>2035</v>
      </c>
      <c r="I488">
        <v>5500</v>
      </c>
      <c r="J488">
        <v>78.180000000000007</v>
      </c>
    </row>
    <row r="489" spans="1:10" x14ac:dyDescent="0.3">
      <c r="A489" t="s">
        <v>498</v>
      </c>
      <c r="B489" t="str">
        <f>VLOOKUP(A489,Primary_Data!A488:W1488,2,1)</f>
        <v>Madhup Ramachandran</v>
      </c>
      <c r="C489" t="s">
        <v>2025</v>
      </c>
      <c r="D489" t="s">
        <v>2009</v>
      </c>
      <c r="E489" t="s">
        <v>2032</v>
      </c>
      <c r="F489" t="s">
        <v>2027</v>
      </c>
      <c r="G489" t="s">
        <v>2012</v>
      </c>
      <c r="H489" t="s">
        <v>2035</v>
      </c>
      <c r="I489">
        <v>1800</v>
      </c>
      <c r="J489">
        <v>66.66</v>
      </c>
    </row>
    <row r="490" spans="1:10" x14ac:dyDescent="0.3">
      <c r="A490" t="s">
        <v>499</v>
      </c>
      <c r="B490" t="str">
        <f>VLOOKUP(A490,Primary_Data!A489:W1489,2,1)</f>
        <v>Ishita Hayre</v>
      </c>
      <c r="C490" t="s">
        <v>2025</v>
      </c>
      <c r="D490" t="s">
        <v>2010</v>
      </c>
      <c r="E490" t="s">
        <v>2016</v>
      </c>
      <c r="F490" t="s">
        <v>2027</v>
      </c>
      <c r="G490" t="s">
        <v>2013</v>
      </c>
      <c r="H490" t="s">
        <v>2034</v>
      </c>
      <c r="I490">
        <v>3500</v>
      </c>
      <c r="J490">
        <v>82.85</v>
      </c>
    </row>
    <row r="491" spans="1:10" x14ac:dyDescent="0.3">
      <c r="A491" t="s">
        <v>500</v>
      </c>
      <c r="B491" t="str">
        <f>VLOOKUP(A491,Primary_Data!A490:W1490,2,1)</f>
        <v>Jhanvi Chandra</v>
      </c>
      <c r="C491" t="s">
        <v>2025</v>
      </c>
      <c r="D491" t="s">
        <v>2009</v>
      </c>
      <c r="E491" t="s">
        <v>2017</v>
      </c>
      <c r="F491" t="s">
        <v>2027</v>
      </c>
      <c r="G491" t="s">
        <v>2013</v>
      </c>
      <c r="H491" t="s">
        <v>2034</v>
      </c>
      <c r="I491">
        <v>1800</v>
      </c>
      <c r="J491">
        <v>83.33</v>
      </c>
    </row>
    <row r="492" spans="1:10" x14ac:dyDescent="0.3">
      <c r="A492" t="s">
        <v>501</v>
      </c>
      <c r="B492" t="str">
        <f>VLOOKUP(A492,Primary_Data!A491:W1491,2,1)</f>
        <v>Prisha Mannan</v>
      </c>
      <c r="C492" t="s">
        <v>2027</v>
      </c>
      <c r="D492" t="s">
        <v>2011</v>
      </c>
      <c r="E492" t="s">
        <v>2017</v>
      </c>
      <c r="F492" t="s">
        <v>2028</v>
      </c>
      <c r="G492" t="s">
        <v>2013</v>
      </c>
      <c r="H492" t="s">
        <v>2035</v>
      </c>
      <c r="I492">
        <v>700</v>
      </c>
      <c r="J492">
        <v>85.71</v>
      </c>
    </row>
    <row r="493" spans="1:10" x14ac:dyDescent="0.3">
      <c r="A493" t="s">
        <v>502</v>
      </c>
      <c r="B493" t="str">
        <f>VLOOKUP(A493,Primary_Data!A492:W1492,2,1)</f>
        <v>Jivin Lata</v>
      </c>
      <c r="C493" t="s">
        <v>2028</v>
      </c>
      <c r="D493" t="s">
        <v>2010</v>
      </c>
      <c r="E493" t="s">
        <v>2015</v>
      </c>
      <c r="F493" t="s">
        <v>2026</v>
      </c>
      <c r="G493" t="s">
        <v>2013</v>
      </c>
      <c r="H493" t="s">
        <v>2035</v>
      </c>
      <c r="I493">
        <v>3500</v>
      </c>
      <c r="J493">
        <v>82.85</v>
      </c>
    </row>
    <row r="494" spans="1:10" x14ac:dyDescent="0.3">
      <c r="A494" t="s">
        <v>503</v>
      </c>
      <c r="B494" t="str">
        <f>VLOOKUP(A494,Primary_Data!A493:W1493,2,1)</f>
        <v>Siya Bhatia</v>
      </c>
      <c r="C494" t="s">
        <v>2029</v>
      </c>
      <c r="D494" t="s">
        <v>2011</v>
      </c>
      <c r="E494" t="s">
        <v>2014</v>
      </c>
      <c r="F494" t="s">
        <v>2027</v>
      </c>
      <c r="G494" t="s">
        <v>2013</v>
      </c>
      <c r="H494" t="s">
        <v>2035</v>
      </c>
      <c r="I494">
        <v>700</v>
      </c>
      <c r="J494">
        <v>85.71</v>
      </c>
    </row>
    <row r="495" spans="1:10" x14ac:dyDescent="0.3">
      <c r="A495" t="s">
        <v>504</v>
      </c>
      <c r="B495" t="str">
        <f>VLOOKUP(A495,Primary_Data!A494:W1494,2,1)</f>
        <v>Advika Rajagopal</v>
      </c>
      <c r="C495" t="s">
        <v>2028</v>
      </c>
      <c r="D495" t="s">
        <v>2008</v>
      </c>
      <c r="E495" t="s">
        <v>2016</v>
      </c>
      <c r="F495" t="s">
        <v>2047</v>
      </c>
      <c r="G495" t="s">
        <v>2013</v>
      </c>
      <c r="H495" t="s">
        <v>2035</v>
      </c>
      <c r="I495">
        <v>5500</v>
      </c>
      <c r="J495">
        <v>78.180000000000007</v>
      </c>
    </row>
    <row r="496" spans="1:10" x14ac:dyDescent="0.3">
      <c r="A496" t="s">
        <v>505</v>
      </c>
      <c r="B496" t="str">
        <f>VLOOKUP(A496,Primary_Data!A495:W1495,2,1)</f>
        <v>Krish Mannan</v>
      </c>
      <c r="C496" t="s">
        <v>2027</v>
      </c>
      <c r="D496" t="s">
        <v>2008</v>
      </c>
      <c r="E496" t="s">
        <v>2014</v>
      </c>
      <c r="F496" t="s">
        <v>2028</v>
      </c>
      <c r="G496" t="s">
        <v>2013</v>
      </c>
      <c r="H496" t="s">
        <v>2035</v>
      </c>
      <c r="I496">
        <v>5500</v>
      </c>
      <c r="J496">
        <v>78.180000000000007</v>
      </c>
    </row>
    <row r="497" spans="1:10" x14ac:dyDescent="0.3">
      <c r="A497" t="s">
        <v>506</v>
      </c>
      <c r="B497" t="str">
        <f>VLOOKUP(A497,Primary_Data!A496:W1496,2,1)</f>
        <v>Yasmin Sinha</v>
      </c>
      <c r="C497" t="s">
        <v>2027</v>
      </c>
      <c r="D497" t="s">
        <v>2010</v>
      </c>
      <c r="E497" t="s">
        <v>2016</v>
      </c>
      <c r="F497" t="s">
        <v>2025</v>
      </c>
      <c r="G497" t="s">
        <v>2013</v>
      </c>
      <c r="H497" t="s">
        <v>2034</v>
      </c>
      <c r="I497">
        <v>3500</v>
      </c>
      <c r="J497">
        <v>82.85</v>
      </c>
    </row>
    <row r="498" spans="1:10" x14ac:dyDescent="0.3">
      <c r="A498" t="s">
        <v>507</v>
      </c>
      <c r="B498" t="str">
        <f>VLOOKUP(A498,Primary_Data!A497:W1497,2,1)</f>
        <v>Aaryahi Kant</v>
      </c>
      <c r="C498" t="s">
        <v>2026</v>
      </c>
      <c r="D498" t="s">
        <v>2011</v>
      </c>
      <c r="E498" t="s">
        <v>2032</v>
      </c>
      <c r="F498" t="s">
        <v>2026</v>
      </c>
      <c r="G498" t="s">
        <v>2012</v>
      </c>
      <c r="H498" t="s">
        <v>2034</v>
      </c>
      <c r="I498">
        <v>700</v>
      </c>
      <c r="J498">
        <v>71.42</v>
      </c>
    </row>
    <row r="499" spans="1:10" x14ac:dyDescent="0.3">
      <c r="A499" t="s">
        <v>508</v>
      </c>
      <c r="B499" t="str">
        <f>VLOOKUP(A499,Primary_Data!A498:W1498,2,1)</f>
        <v>Khushi Divan</v>
      </c>
      <c r="C499" t="s">
        <v>2029</v>
      </c>
      <c r="D499" t="s">
        <v>2008</v>
      </c>
      <c r="E499" t="s">
        <v>2032</v>
      </c>
      <c r="F499" t="s">
        <v>2047</v>
      </c>
      <c r="G499" t="s">
        <v>2012</v>
      </c>
      <c r="H499" t="s">
        <v>2034</v>
      </c>
      <c r="I499">
        <v>5500</v>
      </c>
      <c r="J499">
        <v>56.36</v>
      </c>
    </row>
    <row r="500" spans="1:10" x14ac:dyDescent="0.3">
      <c r="A500" t="s">
        <v>509</v>
      </c>
      <c r="B500" t="str">
        <f>VLOOKUP(A500,Primary_Data!A499:W1499,2,1)</f>
        <v>Trisha Sur</v>
      </c>
      <c r="C500" t="s">
        <v>2027</v>
      </c>
      <c r="D500" t="s">
        <v>2011</v>
      </c>
      <c r="E500" t="s">
        <v>2032</v>
      </c>
      <c r="F500" t="s">
        <v>2028</v>
      </c>
      <c r="G500" t="s">
        <v>2012</v>
      </c>
      <c r="H500" t="s">
        <v>2035</v>
      </c>
      <c r="I500">
        <v>700</v>
      </c>
      <c r="J500">
        <v>71.42</v>
      </c>
    </row>
    <row r="501" spans="1:10" x14ac:dyDescent="0.3">
      <c r="A501" t="s">
        <v>510</v>
      </c>
      <c r="B501" t="str">
        <f>VLOOKUP(A501,Primary_Data!A500:W1500,2,1)</f>
        <v>Krish Balasubramanian</v>
      </c>
      <c r="C501" t="s">
        <v>2028</v>
      </c>
      <c r="D501" t="s">
        <v>2011</v>
      </c>
      <c r="E501" t="s">
        <v>2032</v>
      </c>
      <c r="F501" t="s">
        <v>2027</v>
      </c>
      <c r="G501" t="s">
        <v>2012</v>
      </c>
      <c r="H501" t="s">
        <v>2035</v>
      </c>
      <c r="I501">
        <v>700</v>
      </c>
      <c r="J501">
        <v>71.42</v>
      </c>
    </row>
    <row r="502" spans="1:10" x14ac:dyDescent="0.3">
      <c r="A502" t="s">
        <v>511</v>
      </c>
      <c r="B502" t="str">
        <f>VLOOKUP(A502,Primary_Data!A501:W1501,2,1)</f>
        <v>Yasmin Sarraf</v>
      </c>
      <c r="C502" t="s">
        <v>2027</v>
      </c>
      <c r="D502" t="s">
        <v>2009</v>
      </c>
      <c r="E502" t="s">
        <v>2032</v>
      </c>
      <c r="F502" t="s">
        <v>2025</v>
      </c>
      <c r="G502" t="s">
        <v>2012</v>
      </c>
      <c r="H502" t="s">
        <v>2034</v>
      </c>
      <c r="I502">
        <v>1800</v>
      </c>
      <c r="J502">
        <v>66.66</v>
      </c>
    </row>
    <row r="503" spans="1:10" x14ac:dyDescent="0.3">
      <c r="A503" t="s">
        <v>512</v>
      </c>
      <c r="B503" t="str">
        <f>VLOOKUP(A503,Primary_Data!A502:W1502,2,1)</f>
        <v>Manikya Mann</v>
      </c>
      <c r="C503" t="s">
        <v>2028</v>
      </c>
      <c r="D503" t="s">
        <v>2009</v>
      </c>
      <c r="E503" t="s">
        <v>2015</v>
      </c>
      <c r="F503" t="s">
        <v>2047</v>
      </c>
      <c r="G503" t="s">
        <v>2013</v>
      </c>
      <c r="H503" t="s">
        <v>2034</v>
      </c>
      <c r="I503">
        <v>1800</v>
      </c>
      <c r="J503">
        <v>83.33</v>
      </c>
    </row>
    <row r="504" spans="1:10" x14ac:dyDescent="0.3">
      <c r="A504" t="s">
        <v>513</v>
      </c>
      <c r="B504" t="str">
        <f>VLOOKUP(A504,Primary_Data!A503:W1503,2,1)</f>
        <v>Anahi Ramaswamy</v>
      </c>
      <c r="C504" t="s">
        <v>2026</v>
      </c>
      <c r="D504" t="s">
        <v>2008</v>
      </c>
      <c r="E504" t="s">
        <v>2014</v>
      </c>
      <c r="F504" t="s">
        <v>2047</v>
      </c>
      <c r="G504" t="s">
        <v>2013</v>
      </c>
      <c r="H504" t="s">
        <v>2035</v>
      </c>
      <c r="I504">
        <v>5500</v>
      </c>
      <c r="J504">
        <v>78.180000000000007</v>
      </c>
    </row>
    <row r="505" spans="1:10" x14ac:dyDescent="0.3">
      <c r="A505" t="s">
        <v>514</v>
      </c>
      <c r="B505" t="str">
        <f>VLOOKUP(A505,Primary_Data!A504:W1504,2,1)</f>
        <v>Amira Behl</v>
      </c>
      <c r="C505" t="s">
        <v>2029</v>
      </c>
      <c r="D505" t="s">
        <v>2011</v>
      </c>
      <c r="E505" t="s">
        <v>2017</v>
      </c>
      <c r="F505" t="s">
        <v>2028</v>
      </c>
      <c r="G505" t="s">
        <v>2013</v>
      </c>
      <c r="H505" t="s">
        <v>2035</v>
      </c>
      <c r="I505">
        <v>700</v>
      </c>
      <c r="J505">
        <v>85.71</v>
      </c>
    </row>
    <row r="506" spans="1:10" x14ac:dyDescent="0.3">
      <c r="A506" t="s">
        <v>515</v>
      </c>
      <c r="B506" t="str">
        <f>VLOOKUP(A506,Primary_Data!A505:W1505,2,1)</f>
        <v>Kanav Saini</v>
      </c>
      <c r="C506" t="s">
        <v>2025</v>
      </c>
      <c r="D506" t="s">
        <v>2011</v>
      </c>
      <c r="E506" t="s">
        <v>2014</v>
      </c>
      <c r="F506" t="s">
        <v>2028</v>
      </c>
      <c r="G506" t="s">
        <v>2013</v>
      </c>
      <c r="H506" t="s">
        <v>2035</v>
      </c>
      <c r="I506">
        <v>700</v>
      </c>
      <c r="J506">
        <v>85.71</v>
      </c>
    </row>
    <row r="507" spans="1:10" x14ac:dyDescent="0.3">
      <c r="A507" t="s">
        <v>516</v>
      </c>
      <c r="B507" t="str">
        <f>VLOOKUP(A507,Primary_Data!A506:W1506,2,1)</f>
        <v>Baiju Sridhar</v>
      </c>
      <c r="C507" t="s">
        <v>2027</v>
      </c>
      <c r="D507" t="s">
        <v>2011</v>
      </c>
      <c r="E507" t="s">
        <v>2016</v>
      </c>
      <c r="F507" t="s">
        <v>2028</v>
      </c>
      <c r="G507" t="s">
        <v>2013</v>
      </c>
      <c r="H507" t="s">
        <v>2035</v>
      </c>
      <c r="I507">
        <v>700</v>
      </c>
      <c r="J507">
        <v>85.71</v>
      </c>
    </row>
    <row r="508" spans="1:10" x14ac:dyDescent="0.3">
      <c r="A508" t="s">
        <v>517</v>
      </c>
      <c r="B508" t="str">
        <f>VLOOKUP(A508,Primary_Data!A507:W1507,2,1)</f>
        <v>Shray Chakraborty</v>
      </c>
      <c r="C508" t="s">
        <v>2025</v>
      </c>
      <c r="D508" t="s">
        <v>2011</v>
      </c>
      <c r="E508" t="s">
        <v>2017</v>
      </c>
      <c r="F508" t="s">
        <v>2027</v>
      </c>
      <c r="G508" t="s">
        <v>2013</v>
      </c>
      <c r="H508" t="s">
        <v>2034</v>
      </c>
      <c r="I508">
        <v>700</v>
      </c>
      <c r="J508">
        <v>85.71</v>
      </c>
    </row>
    <row r="509" spans="1:10" x14ac:dyDescent="0.3">
      <c r="A509" t="s">
        <v>518</v>
      </c>
      <c r="B509" t="str">
        <f>VLOOKUP(A509,Primary_Data!A508:W1508,2,1)</f>
        <v>Indrans Batta</v>
      </c>
      <c r="C509" t="s">
        <v>2025</v>
      </c>
      <c r="D509" t="s">
        <v>2010</v>
      </c>
      <c r="E509" t="s">
        <v>2016</v>
      </c>
      <c r="F509" t="s">
        <v>2047</v>
      </c>
      <c r="G509" t="s">
        <v>2013</v>
      </c>
      <c r="H509" t="s">
        <v>2035</v>
      </c>
      <c r="I509">
        <v>3500</v>
      </c>
      <c r="J509">
        <v>82.85</v>
      </c>
    </row>
    <row r="510" spans="1:10" x14ac:dyDescent="0.3">
      <c r="A510" t="s">
        <v>519</v>
      </c>
      <c r="B510" t="str">
        <f>VLOOKUP(A510,Primary_Data!A509:W1509,2,1)</f>
        <v>Tarini Agate</v>
      </c>
      <c r="C510" t="s">
        <v>2025</v>
      </c>
      <c r="D510" t="s">
        <v>2011</v>
      </c>
      <c r="E510" t="s">
        <v>2032</v>
      </c>
      <c r="F510" t="s">
        <v>2026</v>
      </c>
      <c r="G510" t="s">
        <v>2012</v>
      </c>
      <c r="H510" t="s">
        <v>2035</v>
      </c>
      <c r="I510">
        <v>700</v>
      </c>
      <c r="J510">
        <v>71.42</v>
      </c>
    </row>
    <row r="511" spans="1:10" x14ac:dyDescent="0.3">
      <c r="A511" t="s">
        <v>520</v>
      </c>
      <c r="B511" t="str">
        <f>VLOOKUP(A511,Primary_Data!A510:W1510,2,1)</f>
        <v>Romil Dugar</v>
      </c>
      <c r="C511" t="s">
        <v>2026</v>
      </c>
      <c r="D511" t="s">
        <v>2010</v>
      </c>
      <c r="E511" t="s">
        <v>2014</v>
      </c>
      <c r="F511" t="s">
        <v>2047</v>
      </c>
      <c r="G511" t="s">
        <v>2013</v>
      </c>
      <c r="H511" t="s">
        <v>2035</v>
      </c>
      <c r="I511">
        <v>3500</v>
      </c>
      <c r="J511">
        <v>82.85</v>
      </c>
    </row>
    <row r="512" spans="1:10" x14ac:dyDescent="0.3">
      <c r="A512" t="s">
        <v>521</v>
      </c>
      <c r="B512" t="str">
        <f>VLOOKUP(A512,Primary_Data!A511:W1511,2,1)</f>
        <v>Ishaan Suri</v>
      </c>
      <c r="C512" t="s">
        <v>2029</v>
      </c>
      <c r="D512" t="s">
        <v>2011</v>
      </c>
      <c r="E512" t="s">
        <v>2016</v>
      </c>
      <c r="F512" t="s">
        <v>2047</v>
      </c>
      <c r="G512" t="s">
        <v>2013</v>
      </c>
      <c r="H512" t="s">
        <v>2034</v>
      </c>
      <c r="I512">
        <v>700</v>
      </c>
      <c r="J512">
        <v>85.71</v>
      </c>
    </row>
    <row r="513" spans="1:10" x14ac:dyDescent="0.3">
      <c r="A513" t="s">
        <v>522</v>
      </c>
      <c r="B513" t="str">
        <f>VLOOKUP(A513,Primary_Data!A512:W1512,2,1)</f>
        <v>Lakshay Krishnan</v>
      </c>
      <c r="C513" t="s">
        <v>2027</v>
      </c>
      <c r="D513" t="s">
        <v>2009</v>
      </c>
      <c r="E513" t="s">
        <v>2032</v>
      </c>
      <c r="F513" t="s">
        <v>2025</v>
      </c>
      <c r="G513" t="s">
        <v>2012</v>
      </c>
      <c r="H513" t="s">
        <v>2034</v>
      </c>
      <c r="I513">
        <v>1800</v>
      </c>
      <c r="J513">
        <v>66.66</v>
      </c>
    </row>
    <row r="514" spans="1:10" x14ac:dyDescent="0.3">
      <c r="A514" t="s">
        <v>523</v>
      </c>
      <c r="B514" t="str">
        <f>VLOOKUP(A514,Primary_Data!A513:W1513,2,1)</f>
        <v>Fateh Kari</v>
      </c>
      <c r="C514" t="s">
        <v>2028</v>
      </c>
      <c r="D514" t="s">
        <v>2011</v>
      </c>
      <c r="E514" t="s">
        <v>2032</v>
      </c>
      <c r="F514" t="s">
        <v>2027</v>
      </c>
      <c r="G514" t="s">
        <v>2012</v>
      </c>
      <c r="H514" t="s">
        <v>2034</v>
      </c>
      <c r="I514">
        <v>700</v>
      </c>
      <c r="J514">
        <v>71.42</v>
      </c>
    </row>
    <row r="515" spans="1:10" x14ac:dyDescent="0.3">
      <c r="A515" t="s">
        <v>524</v>
      </c>
      <c r="B515" t="str">
        <f>VLOOKUP(A515,Primary_Data!A514:W1514,2,1)</f>
        <v>Indrajit Sant</v>
      </c>
      <c r="C515" t="s">
        <v>2026</v>
      </c>
      <c r="D515" t="s">
        <v>2011</v>
      </c>
      <c r="E515" t="s">
        <v>2015</v>
      </c>
      <c r="F515" t="s">
        <v>2025</v>
      </c>
      <c r="G515" t="s">
        <v>2013</v>
      </c>
      <c r="H515" t="s">
        <v>2034</v>
      </c>
      <c r="I515">
        <v>700</v>
      </c>
      <c r="J515">
        <v>85.71</v>
      </c>
    </row>
    <row r="516" spans="1:10" x14ac:dyDescent="0.3">
      <c r="A516" t="s">
        <v>525</v>
      </c>
      <c r="B516" t="str">
        <f>VLOOKUP(A516,Primary_Data!A515:W1515,2,1)</f>
        <v>Badal Singh</v>
      </c>
      <c r="C516" t="s">
        <v>2029</v>
      </c>
      <c r="D516" t="s">
        <v>2009</v>
      </c>
      <c r="E516" t="s">
        <v>2032</v>
      </c>
      <c r="F516" t="s">
        <v>2026</v>
      </c>
      <c r="G516" t="s">
        <v>2012</v>
      </c>
      <c r="H516" t="s">
        <v>2035</v>
      </c>
      <c r="I516">
        <v>1800</v>
      </c>
      <c r="J516">
        <v>66.66</v>
      </c>
    </row>
    <row r="517" spans="1:10" x14ac:dyDescent="0.3">
      <c r="A517" t="s">
        <v>526</v>
      </c>
      <c r="B517" t="str">
        <f>VLOOKUP(A517,Primary_Data!A516:W1516,2,1)</f>
        <v>Ojas Bose</v>
      </c>
      <c r="C517" t="s">
        <v>2027</v>
      </c>
      <c r="D517" t="s">
        <v>2008</v>
      </c>
      <c r="E517" t="s">
        <v>2032</v>
      </c>
      <c r="F517" t="s">
        <v>2025</v>
      </c>
      <c r="G517" t="s">
        <v>2012</v>
      </c>
      <c r="H517" t="s">
        <v>2035</v>
      </c>
      <c r="I517">
        <v>5500</v>
      </c>
      <c r="J517">
        <v>56.36</v>
      </c>
    </row>
    <row r="518" spans="1:10" x14ac:dyDescent="0.3">
      <c r="A518" t="s">
        <v>527</v>
      </c>
      <c r="B518" t="str">
        <f>VLOOKUP(A518,Primary_Data!A517:W1517,2,1)</f>
        <v>Pihu Shukla</v>
      </c>
      <c r="C518" t="s">
        <v>2028</v>
      </c>
      <c r="D518" t="s">
        <v>2011</v>
      </c>
      <c r="E518" t="s">
        <v>2014</v>
      </c>
      <c r="F518" t="s">
        <v>2027</v>
      </c>
      <c r="G518" t="s">
        <v>2013</v>
      </c>
      <c r="H518" t="s">
        <v>2035</v>
      </c>
      <c r="I518">
        <v>700</v>
      </c>
      <c r="J518">
        <v>85.71</v>
      </c>
    </row>
    <row r="519" spans="1:10" x14ac:dyDescent="0.3">
      <c r="A519" t="s">
        <v>528</v>
      </c>
      <c r="B519" t="str">
        <f>VLOOKUP(A519,Primary_Data!A518:W1518,2,1)</f>
        <v>Heer Bhatti</v>
      </c>
      <c r="C519" t="s">
        <v>2028</v>
      </c>
      <c r="D519" t="s">
        <v>2011</v>
      </c>
      <c r="E519" t="s">
        <v>2017</v>
      </c>
      <c r="F519" t="s">
        <v>2026</v>
      </c>
      <c r="G519" t="s">
        <v>2013</v>
      </c>
      <c r="H519" t="s">
        <v>2034</v>
      </c>
      <c r="I519">
        <v>700</v>
      </c>
      <c r="J519">
        <v>85.71</v>
      </c>
    </row>
    <row r="520" spans="1:10" x14ac:dyDescent="0.3">
      <c r="A520" t="s">
        <v>529</v>
      </c>
      <c r="B520" t="str">
        <f>VLOOKUP(A520,Primary_Data!A519:W1519,2,1)</f>
        <v>Aarav Rastogi</v>
      </c>
      <c r="C520" t="s">
        <v>2029</v>
      </c>
      <c r="D520" t="s">
        <v>2009</v>
      </c>
      <c r="E520" t="s">
        <v>2016</v>
      </c>
      <c r="F520" t="s">
        <v>2025</v>
      </c>
      <c r="G520" t="s">
        <v>2013</v>
      </c>
      <c r="H520" t="s">
        <v>2034</v>
      </c>
      <c r="I520">
        <v>1800</v>
      </c>
      <c r="J520">
        <v>83.33</v>
      </c>
    </row>
    <row r="521" spans="1:10" x14ac:dyDescent="0.3">
      <c r="A521" t="s">
        <v>530</v>
      </c>
      <c r="B521" t="str">
        <f>VLOOKUP(A521,Primary_Data!A520:W1520,2,1)</f>
        <v>Mohanlal Kala</v>
      </c>
      <c r="C521" t="s">
        <v>2025</v>
      </c>
      <c r="D521" t="s">
        <v>2008</v>
      </c>
      <c r="E521" t="s">
        <v>2017</v>
      </c>
      <c r="F521" t="s">
        <v>2026</v>
      </c>
      <c r="G521" t="s">
        <v>2013</v>
      </c>
      <c r="H521" t="s">
        <v>2034</v>
      </c>
      <c r="I521">
        <v>5500</v>
      </c>
      <c r="J521">
        <v>78.180000000000007</v>
      </c>
    </row>
    <row r="522" spans="1:10" x14ac:dyDescent="0.3">
      <c r="A522" t="s">
        <v>531</v>
      </c>
      <c r="B522" t="str">
        <f>VLOOKUP(A522,Primary_Data!A521:W1521,2,1)</f>
        <v>Sumer Buch</v>
      </c>
      <c r="C522" t="s">
        <v>2027</v>
      </c>
      <c r="D522" t="s">
        <v>2008</v>
      </c>
      <c r="E522" t="s">
        <v>2016</v>
      </c>
      <c r="F522" t="s">
        <v>2026</v>
      </c>
      <c r="G522" t="s">
        <v>2013</v>
      </c>
      <c r="H522" t="s">
        <v>2034</v>
      </c>
      <c r="I522">
        <v>5500</v>
      </c>
      <c r="J522">
        <v>78.180000000000007</v>
      </c>
    </row>
    <row r="523" spans="1:10" x14ac:dyDescent="0.3">
      <c r="A523" t="s">
        <v>532</v>
      </c>
      <c r="B523" t="str">
        <f>VLOOKUP(A523,Primary_Data!A522:W1522,2,1)</f>
        <v>Navya Rege</v>
      </c>
      <c r="C523" t="s">
        <v>2029</v>
      </c>
      <c r="D523" t="s">
        <v>2011</v>
      </c>
      <c r="E523" t="s">
        <v>2014</v>
      </c>
      <c r="F523" t="s">
        <v>2027</v>
      </c>
      <c r="G523" t="s">
        <v>2013</v>
      </c>
      <c r="H523" t="s">
        <v>2034</v>
      </c>
      <c r="I523">
        <v>700</v>
      </c>
      <c r="J523">
        <v>85.71</v>
      </c>
    </row>
    <row r="524" spans="1:10" x14ac:dyDescent="0.3">
      <c r="A524" t="s">
        <v>533</v>
      </c>
      <c r="B524" t="str">
        <f>VLOOKUP(A524,Primary_Data!A523:W1523,2,1)</f>
        <v>Taran Madan</v>
      </c>
      <c r="C524" t="s">
        <v>2026</v>
      </c>
      <c r="D524" t="s">
        <v>2010</v>
      </c>
      <c r="E524" t="s">
        <v>2014</v>
      </c>
      <c r="F524" t="s">
        <v>2025</v>
      </c>
      <c r="G524" t="s">
        <v>2013</v>
      </c>
      <c r="H524" t="s">
        <v>2034</v>
      </c>
      <c r="I524">
        <v>3500</v>
      </c>
      <c r="J524">
        <v>82.85</v>
      </c>
    </row>
    <row r="525" spans="1:10" x14ac:dyDescent="0.3">
      <c r="A525" t="s">
        <v>534</v>
      </c>
      <c r="B525" t="str">
        <f>VLOOKUP(A525,Primary_Data!A524:W1524,2,1)</f>
        <v>Veer Varghese</v>
      </c>
      <c r="C525" t="s">
        <v>2026</v>
      </c>
      <c r="D525" t="s">
        <v>2010</v>
      </c>
      <c r="E525" t="s">
        <v>2016</v>
      </c>
      <c r="F525" t="s">
        <v>2047</v>
      </c>
      <c r="G525" t="s">
        <v>2013</v>
      </c>
      <c r="H525" t="s">
        <v>2034</v>
      </c>
      <c r="I525">
        <v>3500</v>
      </c>
      <c r="J525">
        <v>82.85</v>
      </c>
    </row>
    <row r="526" spans="1:10" x14ac:dyDescent="0.3">
      <c r="A526" t="s">
        <v>535</v>
      </c>
      <c r="B526" t="str">
        <f>VLOOKUP(A526,Primary_Data!A525:W1525,2,1)</f>
        <v>Inaaya  Kibe</v>
      </c>
      <c r="C526" t="s">
        <v>2025</v>
      </c>
      <c r="D526" t="s">
        <v>2010</v>
      </c>
      <c r="E526" t="s">
        <v>2014</v>
      </c>
      <c r="F526" t="s">
        <v>2025</v>
      </c>
      <c r="G526" t="s">
        <v>2013</v>
      </c>
      <c r="H526" t="s">
        <v>2034</v>
      </c>
      <c r="I526">
        <v>3500</v>
      </c>
      <c r="J526">
        <v>82.85</v>
      </c>
    </row>
    <row r="527" spans="1:10" x14ac:dyDescent="0.3">
      <c r="A527" t="s">
        <v>536</v>
      </c>
      <c r="B527" t="str">
        <f>VLOOKUP(A527,Primary_Data!A526:W1526,2,1)</f>
        <v>Mishti Loke</v>
      </c>
      <c r="C527" t="s">
        <v>2026</v>
      </c>
      <c r="D527" t="s">
        <v>2010</v>
      </c>
      <c r="E527" t="s">
        <v>2016</v>
      </c>
      <c r="F527" t="s">
        <v>2026</v>
      </c>
      <c r="G527" t="s">
        <v>2013</v>
      </c>
      <c r="H527" t="s">
        <v>2034</v>
      </c>
      <c r="I527">
        <v>3500</v>
      </c>
      <c r="J527">
        <v>82.85</v>
      </c>
    </row>
    <row r="528" spans="1:10" x14ac:dyDescent="0.3">
      <c r="A528" t="s">
        <v>537</v>
      </c>
      <c r="B528" t="str">
        <f>VLOOKUP(A528,Primary_Data!A527:W1527,2,1)</f>
        <v>Ivan Raj</v>
      </c>
      <c r="C528" t="s">
        <v>2028</v>
      </c>
      <c r="D528" t="s">
        <v>2008</v>
      </c>
      <c r="E528" t="s">
        <v>2032</v>
      </c>
      <c r="F528" t="s">
        <v>2028</v>
      </c>
      <c r="G528" t="s">
        <v>2012</v>
      </c>
      <c r="H528" t="s">
        <v>2035</v>
      </c>
      <c r="I528">
        <v>5500</v>
      </c>
      <c r="J528">
        <v>56.36</v>
      </c>
    </row>
    <row r="529" spans="1:10" x14ac:dyDescent="0.3">
      <c r="A529" t="s">
        <v>538</v>
      </c>
      <c r="B529" t="str">
        <f>VLOOKUP(A529,Primary_Data!A528:W1528,2,1)</f>
        <v>Fateh Bhatia</v>
      </c>
      <c r="C529" t="s">
        <v>2028</v>
      </c>
      <c r="D529" t="s">
        <v>2008</v>
      </c>
      <c r="E529" t="s">
        <v>2017</v>
      </c>
      <c r="F529" t="s">
        <v>2025</v>
      </c>
      <c r="G529" t="s">
        <v>2013</v>
      </c>
      <c r="H529" t="s">
        <v>2035</v>
      </c>
      <c r="I529">
        <v>5500</v>
      </c>
      <c r="J529">
        <v>78.180000000000007</v>
      </c>
    </row>
    <row r="530" spans="1:10" x14ac:dyDescent="0.3">
      <c r="A530" t="s">
        <v>539</v>
      </c>
      <c r="B530" t="str">
        <f>VLOOKUP(A530,Primary_Data!A529:W1529,2,1)</f>
        <v>Amira Kadakia</v>
      </c>
      <c r="C530" t="s">
        <v>2029</v>
      </c>
      <c r="D530" t="s">
        <v>2011</v>
      </c>
      <c r="E530" t="s">
        <v>2032</v>
      </c>
      <c r="F530" t="s">
        <v>2026</v>
      </c>
      <c r="G530" t="s">
        <v>2012</v>
      </c>
      <c r="H530" t="s">
        <v>2034</v>
      </c>
      <c r="I530">
        <v>700</v>
      </c>
      <c r="J530">
        <v>71.42</v>
      </c>
    </row>
    <row r="531" spans="1:10" x14ac:dyDescent="0.3">
      <c r="A531" t="s">
        <v>540</v>
      </c>
      <c r="B531" t="str">
        <f>VLOOKUP(A531,Primary_Data!A530:W1530,2,1)</f>
        <v>Jhanvi Bhatia</v>
      </c>
      <c r="C531" t="s">
        <v>2028</v>
      </c>
      <c r="D531" t="s">
        <v>2009</v>
      </c>
      <c r="E531" t="s">
        <v>2014</v>
      </c>
      <c r="F531" t="s">
        <v>2025</v>
      </c>
      <c r="G531" t="s">
        <v>2013</v>
      </c>
      <c r="H531" t="s">
        <v>2034</v>
      </c>
      <c r="I531">
        <v>1800</v>
      </c>
      <c r="J531">
        <v>83.33</v>
      </c>
    </row>
    <row r="532" spans="1:10" x14ac:dyDescent="0.3">
      <c r="A532" t="s">
        <v>541</v>
      </c>
      <c r="B532" t="str">
        <f>VLOOKUP(A532,Primary_Data!A531:W1531,2,1)</f>
        <v>Ela Bhavsar</v>
      </c>
      <c r="C532" t="s">
        <v>2028</v>
      </c>
      <c r="D532" t="s">
        <v>2008</v>
      </c>
      <c r="E532" t="s">
        <v>2015</v>
      </c>
      <c r="F532" t="s">
        <v>2027</v>
      </c>
      <c r="G532" t="s">
        <v>2013</v>
      </c>
      <c r="H532" t="s">
        <v>2034</v>
      </c>
      <c r="I532">
        <v>5500</v>
      </c>
      <c r="J532">
        <v>78.180000000000007</v>
      </c>
    </row>
    <row r="533" spans="1:10" x14ac:dyDescent="0.3">
      <c r="A533" t="s">
        <v>542</v>
      </c>
      <c r="B533" t="str">
        <f>VLOOKUP(A533,Primary_Data!A532:W1532,2,1)</f>
        <v>Ivana Randhawa</v>
      </c>
      <c r="C533" t="s">
        <v>2027</v>
      </c>
      <c r="D533" t="s">
        <v>2009</v>
      </c>
      <c r="E533" t="s">
        <v>2016</v>
      </c>
      <c r="F533" t="s">
        <v>2026</v>
      </c>
      <c r="G533" t="s">
        <v>2013</v>
      </c>
      <c r="H533" t="s">
        <v>2034</v>
      </c>
      <c r="I533">
        <v>1800</v>
      </c>
      <c r="J533">
        <v>83.33</v>
      </c>
    </row>
    <row r="534" spans="1:10" x14ac:dyDescent="0.3">
      <c r="A534" t="s">
        <v>543</v>
      </c>
      <c r="B534" t="str">
        <f>VLOOKUP(A534,Primary_Data!A533:W1533,2,1)</f>
        <v>Tiya Kala</v>
      </c>
      <c r="C534" t="s">
        <v>2029</v>
      </c>
      <c r="D534" t="s">
        <v>2009</v>
      </c>
      <c r="E534" t="s">
        <v>2014</v>
      </c>
      <c r="F534" t="s">
        <v>2028</v>
      </c>
      <c r="G534" t="s">
        <v>2013</v>
      </c>
      <c r="H534" t="s">
        <v>2034</v>
      </c>
      <c r="I534">
        <v>1800</v>
      </c>
      <c r="J534">
        <v>83.33</v>
      </c>
    </row>
    <row r="535" spans="1:10" x14ac:dyDescent="0.3">
      <c r="A535" t="s">
        <v>544</v>
      </c>
      <c r="B535" t="str">
        <f>VLOOKUP(A535,Primary_Data!A534:W1534,2,1)</f>
        <v>Yashvi Viswanathan</v>
      </c>
      <c r="C535" t="s">
        <v>2025</v>
      </c>
      <c r="D535" t="s">
        <v>2011</v>
      </c>
      <c r="E535" t="s">
        <v>2017</v>
      </c>
      <c r="F535" t="s">
        <v>2047</v>
      </c>
      <c r="G535" t="s">
        <v>2013</v>
      </c>
      <c r="H535" t="s">
        <v>2035</v>
      </c>
      <c r="I535">
        <v>700</v>
      </c>
      <c r="J535">
        <v>85.71</v>
      </c>
    </row>
    <row r="536" spans="1:10" x14ac:dyDescent="0.3">
      <c r="A536" t="s">
        <v>545</v>
      </c>
      <c r="B536" t="str">
        <f>VLOOKUP(A536,Primary_Data!A535:W1535,2,1)</f>
        <v>Lakshit Mani</v>
      </c>
      <c r="C536" t="s">
        <v>2028</v>
      </c>
      <c r="D536" t="s">
        <v>2009</v>
      </c>
      <c r="E536" t="s">
        <v>2032</v>
      </c>
      <c r="F536" t="s">
        <v>2047</v>
      </c>
      <c r="G536" t="s">
        <v>2012</v>
      </c>
      <c r="H536" t="s">
        <v>2034</v>
      </c>
      <c r="I536">
        <v>1800</v>
      </c>
      <c r="J536">
        <v>66.66</v>
      </c>
    </row>
    <row r="537" spans="1:10" x14ac:dyDescent="0.3">
      <c r="A537" t="s">
        <v>546</v>
      </c>
      <c r="B537" t="str">
        <f>VLOOKUP(A537,Primary_Data!A536:W1536,2,1)</f>
        <v>Mehul Chaudhuri</v>
      </c>
      <c r="C537" t="s">
        <v>2028</v>
      </c>
      <c r="D537" t="s">
        <v>2011</v>
      </c>
      <c r="E537" t="s">
        <v>2032</v>
      </c>
      <c r="F537" t="s">
        <v>2047</v>
      </c>
      <c r="G537" t="s">
        <v>2012</v>
      </c>
      <c r="H537" t="s">
        <v>2034</v>
      </c>
      <c r="I537">
        <v>700</v>
      </c>
      <c r="J537">
        <v>71.42</v>
      </c>
    </row>
    <row r="538" spans="1:10" x14ac:dyDescent="0.3">
      <c r="A538" t="s">
        <v>547</v>
      </c>
      <c r="B538" t="str">
        <f>VLOOKUP(A538,Primary_Data!A537:W1537,2,1)</f>
        <v>Nayantara Soman</v>
      </c>
      <c r="C538" t="s">
        <v>2029</v>
      </c>
      <c r="D538" t="s">
        <v>2008</v>
      </c>
      <c r="E538" t="s">
        <v>2016</v>
      </c>
      <c r="F538" t="s">
        <v>2028</v>
      </c>
      <c r="G538" t="s">
        <v>2013</v>
      </c>
      <c r="H538" t="s">
        <v>2035</v>
      </c>
      <c r="I538">
        <v>5500</v>
      </c>
      <c r="J538">
        <v>78.180000000000007</v>
      </c>
    </row>
    <row r="539" spans="1:10" x14ac:dyDescent="0.3">
      <c r="A539" t="s">
        <v>548</v>
      </c>
      <c r="B539" t="str">
        <f>VLOOKUP(A539,Primary_Data!A538:W1538,2,1)</f>
        <v>Shamik Khare</v>
      </c>
      <c r="C539" t="s">
        <v>2027</v>
      </c>
      <c r="D539" t="s">
        <v>2011</v>
      </c>
      <c r="E539" t="s">
        <v>2032</v>
      </c>
      <c r="F539" t="s">
        <v>2027</v>
      </c>
      <c r="G539" t="s">
        <v>2012</v>
      </c>
      <c r="H539" t="s">
        <v>2034</v>
      </c>
      <c r="I539">
        <v>700</v>
      </c>
      <c r="J539">
        <v>71.42</v>
      </c>
    </row>
    <row r="540" spans="1:10" x14ac:dyDescent="0.3">
      <c r="A540" t="s">
        <v>549</v>
      </c>
      <c r="B540" t="str">
        <f>VLOOKUP(A540,Primary_Data!A539:W1539,2,1)</f>
        <v>Miraan Varma</v>
      </c>
      <c r="C540" t="s">
        <v>2027</v>
      </c>
      <c r="D540" t="s">
        <v>2010</v>
      </c>
      <c r="E540" t="s">
        <v>2017</v>
      </c>
      <c r="F540" t="s">
        <v>2047</v>
      </c>
      <c r="G540" t="s">
        <v>2013</v>
      </c>
      <c r="H540" t="s">
        <v>2034</v>
      </c>
      <c r="I540">
        <v>3500</v>
      </c>
      <c r="J540">
        <v>82.85</v>
      </c>
    </row>
    <row r="541" spans="1:10" x14ac:dyDescent="0.3">
      <c r="A541" t="s">
        <v>550</v>
      </c>
      <c r="B541" t="str">
        <f>VLOOKUP(A541,Primary_Data!A540:W1540,2,1)</f>
        <v>Divit Mandal</v>
      </c>
      <c r="C541" t="s">
        <v>2028</v>
      </c>
      <c r="D541" t="s">
        <v>2009</v>
      </c>
      <c r="E541" t="s">
        <v>2032</v>
      </c>
      <c r="F541" t="s">
        <v>2026</v>
      </c>
      <c r="G541" t="s">
        <v>2012</v>
      </c>
      <c r="H541" t="s">
        <v>2035</v>
      </c>
      <c r="I541">
        <v>1800</v>
      </c>
      <c r="J541">
        <v>66.66</v>
      </c>
    </row>
    <row r="542" spans="1:10" x14ac:dyDescent="0.3">
      <c r="A542" t="s">
        <v>551</v>
      </c>
      <c r="B542" t="str">
        <f>VLOOKUP(A542,Primary_Data!A541:W1541,2,1)</f>
        <v>Riya Mani</v>
      </c>
      <c r="C542" t="s">
        <v>2025</v>
      </c>
      <c r="D542" t="s">
        <v>2008</v>
      </c>
      <c r="E542" t="s">
        <v>2032</v>
      </c>
      <c r="F542" t="s">
        <v>2025</v>
      </c>
      <c r="G542" t="s">
        <v>2012</v>
      </c>
      <c r="H542" t="s">
        <v>2035</v>
      </c>
      <c r="I542">
        <v>5500</v>
      </c>
      <c r="J542">
        <v>56.36</v>
      </c>
    </row>
    <row r="543" spans="1:10" x14ac:dyDescent="0.3">
      <c r="A543" t="s">
        <v>552</v>
      </c>
      <c r="B543" t="str">
        <f>VLOOKUP(A543,Primary_Data!A542:W1542,2,1)</f>
        <v>Manjari Yohannan</v>
      </c>
      <c r="C543" t="s">
        <v>2029</v>
      </c>
      <c r="D543" t="s">
        <v>2008</v>
      </c>
      <c r="E543" t="s">
        <v>2032</v>
      </c>
      <c r="F543" t="s">
        <v>2025</v>
      </c>
      <c r="G543" t="s">
        <v>2012</v>
      </c>
      <c r="H543" t="s">
        <v>2034</v>
      </c>
      <c r="I543">
        <v>5500</v>
      </c>
      <c r="J543">
        <v>56.36</v>
      </c>
    </row>
    <row r="544" spans="1:10" x14ac:dyDescent="0.3">
      <c r="A544" t="s">
        <v>553</v>
      </c>
      <c r="B544" t="str">
        <f>VLOOKUP(A544,Primary_Data!A543:W1543,2,1)</f>
        <v>Samarth Viswanathan</v>
      </c>
      <c r="C544" t="s">
        <v>2028</v>
      </c>
      <c r="D544" t="s">
        <v>2009</v>
      </c>
      <c r="E544" t="s">
        <v>2014</v>
      </c>
      <c r="F544" t="s">
        <v>2026</v>
      </c>
      <c r="G544" t="s">
        <v>2013</v>
      </c>
      <c r="H544" t="s">
        <v>2034</v>
      </c>
      <c r="I544">
        <v>1800</v>
      </c>
      <c r="J544">
        <v>83.33</v>
      </c>
    </row>
    <row r="545" spans="1:10" x14ac:dyDescent="0.3">
      <c r="A545" t="s">
        <v>554</v>
      </c>
      <c r="B545" t="str">
        <f>VLOOKUP(A545,Primary_Data!A544:W1544,2,1)</f>
        <v>Armaan Loke</v>
      </c>
      <c r="C545" t="s">
        <v>2029</v>
      </c>
      <c r="D545" t="s">
        <v>2010</v>
      </c>
      <c r="E545" t="s">
        <v>2016</v>
      </c>
      <c r="F545" t="s">
        <v>2047</v>
      </c>
      <c r="G545" t="s">
        <v>2013</v>
      </c>
      <c r="H545" t="s">
        <v>2034</v>
      </c>
      <c r="I545">
        <v>3500</v>
      </c>
      <c r="J545">
        <v>82.85</v>
      </c>
    </row>
    <row r="546" spans="1:10" x14ac:dyDescent="0.3">
      <c r="A546" t="s">
        <v>555</v>
      </c>
      <c r="B546" t="str">
        <f>VLOOKUP(A546,Primary_Data!A545:W1545,2,1)</f>
        <v>Nehmat Karpe</v>
      </c>
      <c r="C546" t="s">
        <v>2028</v>
      </c>
      <c r="D546" t="s">
        <v>2008</v>
      </c>
      <c r="E546" t="s">
        <v>2015</v>
      </c>
      <c r="F546" t="s">
        <v>2047</v>
      </c>
      <c r="G546" t="s">
        <v>2013</v>
      </c>
      <c r="H546" t="s">
        <v>2035</v>
      </c>
      <c r="I546">
        <v>5500</v>
      </c>
      <c r="J546">
        <v>78.180000000000007</v>
      </c>
    </row>
    <row r="547" spans="1:10" x14ac:dyDescent="0.3">
      <c r="A547" t="s">
        <v>556</v>
      </c>
      <c r="B547" t="str">
        <f>VLOOKUP(A547,Primary_Data!A546:W1546,2,1)</f>
        <v>Zara Venkatesh</v>
      </c>
      <c r="C547" t="s">
        <v>2025</v>
      </c>
      <c r="D547" t="s">
        <v>2009</v>
      </c>
      <c r="E547" t="s">
        <v>2032</v>
      </c>
      <c r="F547" t="s">
        <v>2027</v>
      </c>
      <c r="G547" t="s">
        <v>2012</v>
      </c>
      <c r="H547" t="s">
        <v>2035</v>
      </c>
      <c r="I547">
        <v>1800</v>
      </c>
      <c r="J547">
        <v>66.66</v>
      </c>
    </row>
    <row r="548" spans="1:10" x14ac:dyDescent="0.3">
      <c r="A548" t="s">
        <v>557</v>
      </c>
      <c r="B548" t="str">
        <f>VLOOKUP(A548,Primary_Data!A547:W1547,2,1)</f>
        <v>Ryan Rao</v>
      </c>
      <c r="C548" t="s">
        <v>2028</v>
      </c>
      <c r="D548" t="s">
        <v>2009</v>
      </c>
      <c r="E548" t="s">
        <v>2014</v>
      </c>
      <c r="F548" t="s">
        <v>2025</v>
      </c>
      <c r="G548" t="s">
        <v>2013</v>
      </c>
      <c r="H548" t="s">
        <v>2035</v>
      </c>
      <c r="I548">
        <v>1800</v>
      </c>
      <c r="J548">
        <v>83.33</v>
      </c>
    </row>
    <row r="549" spans="1:10" x14ac:dyDescent="0.3">
      <c r="A549" t="s">
        <v>558</v>
      </c>
      <c r="B549" t="str">
        <f>VLOOKUP(A549,Primary_Data!A548:W1548,2,1)</f>
        <v>Zara Bobal</v>
      </c>
      <c r="C549" t="s">
        <v>2027</v>
      </c>
      <c r="D549" t="s">
        <v>2009</v>
      </c>
      <c r="E549" t="s">
        <v>2016</v>
      </c>
      <c r="F549" t="s">
        <v>2025</v>
      </c>
      <c r="G549" t="s">
        <v>2013</v>
      </c>
      <c r="H549" t="s">
        <v>2035</v>
      </c>
      <c r="I549">
        <v>1800</v>
      </c>
      <c r="J549">
        <v>83.33</v>
      </c>
    </row>
    <row r="550" spans="1:10" x14ac:dyDescent="0.3">
      <c r="A550" t="s">
        <v>559</v>
      </c>
      <c r="B550" t="str">
        <f>VLOOKUP(A550,Primary_Data!A549:W1549,2,1)</f>
        <v>Indranil Handa</v>
      </c>
      <c r="C550" t="s">
        <v>2026</v>
      </c>
      <c r="D550" t="s">
        <v>2011</v>
      </c>
      <c r="E550" t="s">
        <v>2016</v>
      </c>
      <c r="F550" t="s">
        <v>2047</v>
      </c>
      <c r="G550" t="s">
        <v>2013</v>
      </c>
      <c r="H550" t="s">
        <v>2034</v>
      </c>
      <c r="I550">
        <v>700</v>
      </c>
      <c r="J550">
        <v>85.71</v>
      </c>
    </row>
    <row r="551" spans="1:10" x14ac:dyDescent="0.3">
      <c r="A551" t="s">
        <v>560</v>
      </c>
      <c r="B551" t="str">
        <f>VLOOKUP(A551,Primary_Data!A550:W1550,2,1)</f>
        <v>Manjari Kaur</v>
      </c>
      <c r="C551" t="s">
        <v>2026</v>
      </c>
      <c r="D551" t="s">
        <v>2010</v>
      </c>
      <c r="E551" t="s">
        <v>2014</v>
      </c>
      <c r="F551" t="s">
        <v>2047</v>
      </c>
      <c r="G551" t="s">
        <v>2013</v>
      </c>
      <c r="H551" t="s">
        <v>2034</v>
      </c>
      <c r="I551">
        <v>3500</v>
      </c>
      <c r="J551">
        <v>82.85</v>
      </c>
    </row>
    <row r="552" spans="1:10" x14ac:dyDescent="0.3">
      <c r="A552" t="s">
        <v>561</v>
      </c>
      <c r="B552" t="str">
        <f>VLOOKUP(A552,Primary_Data!A551:W1551,2,1)</f>
        <v>Jivin Karpe</v>
      </c>
      <c r="C552" t="s">
        <v>2027</v>
      </c>
      <c r="D552" t="s">
        <v>2010</v>
      </c>
      <c r="E552" t="s">
        <v>2032</v>
      </c>
      <c r="F552" t="s">
        <v>2027</v>
      </c>
      <c r="G552" t="s">
        <v>2012</v>
      </c>
      <c r="H552" t="s">
        <v>2034</v>
      </c>
      <c r="I552">
        <v>3500</v>
      </c>
      <c r="J552">
        <v>65.709999999999994</v>
      </c>
    </row>
    <row r="553" spans="1:10" x14ac:dyDescent="0.3">
      <c r="A553" t="s">
        <v>562</v>
      </c>
      <c r="B553" t="str">
        <f>VLOOKUP(A553,Primary_Data!A552:W1552,2,1)</f>
        <v>Ranbir Som</v>
      </c>
      <c r="C553" t="s">
        <v>2028</v>
      </c>
      <c r="D553" t="s">
        <v>2008</v>
      </c>
      <c r="E553" t="s">
        <v>2016</v>
      </c>
      <c r="F553" t="s">
        <v>2047</v>
      </c>
      <c r="G553" t="s">
        <v>2013</v>
      </c>
      <c r="H553" t="s">
        <v>2034</v>
      </c>
      <c r="I553">
        <v>5500</v>
      </c>
      <c r="J553">
        <v>78.180000000000007</v>
      </c>
    </row>
    <row r="554" spans="1:10" x14ac:dyDescent="0.3">
      <c r="A554" t="s">
        <v>563</v>
      </c>
      <c r="B554" t="str">
        <f>VLOOKUP(A554,Primary_Data!A553:W1553,2,1)</f>
        <v>Inaaya  Edwin</v>
      </c>
      <c r="C554" t="s">
        <v>2028</v>
      </c>
      <c r="D554" t="s">
        <v>2010</v>
      </c>
      <c r="E554" t="s">
        <v>2015</v>
      </c>
      <c r="F554" t="s">
        <v>2025</v>
      </c>
      <c r="G554" t="s">
        <v>2013</v>
      </c>
      <c r="H554" t="s">
        <v>2034</v>
      </c>
      <c r="I554">
        <v>3500</v>
      </c>
      <c r="J554">
        <v>82.85</v>
      </c>
    </row>
    <row r="555" spans="1:10" x14ac:dyDescent="0.3">
      <c r="A555" t="s">
        <v>564</v>
      </c>
      <c r="B555" t="str">
        <f>VLOOKUP(A555,Primary_Data!A554:W1554,2,1)</f>
        <v>Tarini Chatterjee</v>
      </c>
      <c r="C555" t="s">
        <v>2027</v>
      </c>
      <c r="D555" t="s">
        <v>2010</v>
      </c>
      <c r="E555" t="s">
        <v>2032</v>
      </c>
      <c r="F555" t="s">
        <v>2026</v>
      </c>
      <c r="G555" t="s">
        <v>2012</v>
      </c>
      <c r="H555" t="s">
        <v>2035</v>
      </c>
      <c r="I555">
        <v>3500</v>
      </c>
      <c r="J555">
        <v>65.709999999999994</v>
      </c>
    </row>
    <row r="556" spans="1:10" x14ac:dyDescent="0.3">
      <c r="A556" t="s">
        <v>565</v>
      </c>
      <c r="B556" t="str">
        <f>VLOOKUP(A556,Primary_Data!A555:W1555,2,1)</f>
        <v>Aniruddh Kara</v>
      </c>
      <c r="C556" t="s">
        <v>2025</v>
      </c>
      <c r="D556" t="s">
        <v>2010</v>
      </c>
      <c r="E556" t="s">
        <v>2032</v>
      </c>
      <c r="F556" t="s">
        <v>2047</v>
      </c>
      <c r="G556" t="s">
        <v>2012</v>
      </c>
      <c r="H556" t="s">
        <v>2034</v>
      </c>
      <c r="I556">
        <v>3500</v>
      </c>
      <c r="J556">
        <v>65.709999999999994</v>
      </c>
    </row>
    <row r="557" spans="1:10" x14ac:dyDescent="0.3">
      <c r="A557" t="s">
        <v>566</v>
      </c>
      <c r="B557" t="str">
        <f>VLOOKUP(A557,Primary_Data!A556:W1556,2,1)</f>
        <v>Amani Soman</v>
      </c>
      <c r="C557" t="s">
        <v>2028</v>
      </c>
      <c r="D557" t="s">
        <v>2010</v>
      </c>
      <c r="E557" t="s">
        <v>2017</v>
      </c>
      <c r="F557" t="s">
        <v>2025</v>
      </c>
      <c r="G557" t="s">
        <v>2013</v>
      </c>
      <c r="H557" t="s">
        <v>2034</v>
      </c>
      <c r="I557">
        <v>3500</v>
      </c>
      <c r="J557">
        <v>82.85</v>
      </c>
    </row>
    <row r="558" spans="1:10" x14ac:dyDescent="0.3">
      <c r="A558" t="s">
        <v>567</v>
      </c>
      <c r="B558" t="str">
        <f>VLOOKUP(A558,Primary_Data!A557:W1557,2,1)</f>
        <v>Kartik Behl</v>
      </c>
      <c r="C558" t="s">
        <v>2028</v>
      </c>
      <c r="D558" t="s">
        <v>2011</v>
      </c>
      <c r="E558" t="s">
        <v>2016</v>
      </c>
      <c r="F558" t="s">
        <v>2027</v>
      </c>
      <c r="G558" t="s">
        <v>2013</v>
      </c>
      <c r="H558" t="s">
        <v>2035</v>
      </c>
      <c r="I558">
        <v>700</v>
      </c>
      <c r="J558">
        <v>85.71</v>
      </c>
    </row>
    <row r="559" spans="1:10" x14ac:dyDescent="0.3">
      <c r="A559" t="s">
        <v>568</v>
      </c>
      <c r="B559" t="str">
        <f>VLOOKUP(A559,Primary_Data!A558:W1558,2,1)</f>
        <v>Ritvik Rao</v>
      </c>
      <c r="C559" t="s">
        <v>2028</v>
      </c>
      <c r="D559" t="s">
        <v>2010</v>
      </c>
      <c r="E559" t="s">
        <v>2032</v>
      </c>
      <c r="F559" t="s">
        <v>2028</v>
      </c>
      <c r="G559" t="s">
        <v>2012</v>
      </c>
      <c r="H559" t="s">
        <v>2035</v>
      </c>
      <c r="I559">
        <v>3500</v>
      </c>
      <c r="J559">
        <v>65.709999999999994</v>
      </c>
    </row>
    <row r="560" spans="1:10" x14ac:dyDescent="0.3">
      <c r="A560" t="s">
        <v>569</v>
      </c>
      <c r="B560" t="str">
        <f>VLOOKUP(A560,Primary_Data!A559:W1559,2,1)</f>
        <v>Purab Cheema</v>
      </c>
      <c r="C560" t="s">
        <v>2028</v>
      </c>
      <c r="D560" t="s">
        <v>2008</v>
      </c>
      <c r="E560" t="s">
        <v>2017</v>
      </c>
      <c r="F560" t="s">
        <v>2026</v>
      </c>
      <c r="G560" t="s">
        <v>2013</v>
      </c>
      <c r="H560" t="s">
        <v>2034</v>
      </c>
      <c r="I560">
        <v>5500</v>
      </c>
      <c r="J560">
        <v>78.180000000000007</v>
      </c>
    </row>
    <row r="561" spans="1:10" x14ac:dyDescent="0.3">
      <c r="A561" t="s">
        <v>570</v>
      </c>
      <c r="B561" t="str">
        <f>VLOOKUP(A561,Primary_Data!A560:W1560,2,1)</f>
        <v>Pranay Bose</v>
      </c>
      <c r="C561" t="s">
        <v>2029</v>
      </c>
      <c r="D561" t="s">
        <v>2009</v>
      </c>
      <c r="E561" t="s">
        <v>2017</v>
      </c>
      <c r="F561" t="s">
        <v>2028</v>
      </c>
      <c r="G561" t="s">
        <v>2013</v>
      </c>
      <c r="H561" t="s">
        <v>2035</v>
      </c>
      <c r="I561">
        <v>1800</v>
      </c>
      <c r="J561">
        <v>83.33</v>
      </c>
    </row>
    <row r="562" spans="1:10" x14ac:dyDescent="0.3">
      <c r="A562" t="s">
        <v>571</v>
      </c>
      <c r="B562" t="str">
        <f>VLOOKUP(A562,Primary_Data!A561:W1561,2,1)</f>
        <v>Keya Vora</v>
      </c>
      <c r="C562" t="s">
        <v>2028</v>
      </c>
      <c r="D562" t="s">
        <v>2011</v>
      </c>
      <c r="E562" t="s">
        <v>2032</v>
      </c>
      <c r="F562" t="s">
        <v>2025</v>
      </c>
      <c r="G562" t="s">
        <v>2012</v>
      </c>
      <c r="H562" t="s">
        <v>2034</v>
      </c>
      <c r="I562">
        <v>700</v>
      </c>
      <c r="J562">
        <v>71.42</v>
      </c>
    </row>
    <row r="563" spans="1:10" x14ac:dyDescent="0.3">
      <c r="A563" t="s">
        <v>572</v>
      </c>
      <c r="B563" t="str">
        <f>VLOOKUP(A563,Primary_Data!A562:W1562,2,1)</f>
        <v>Nitara Iyengar</v>
      </c>
      <c r="C563" t="s">
        <v>2026</v>
      </c>
      <c r="D563" t="s">
        <v>2008</v>
      </c>
      <c r="E563" t="s">
        <v>2032</v>
      </c>
      <c r="F563" t="s">
        <v>2027</v>
      </c>
      <c r="G563" t="s">
        <v>2012</v>
      </c>
      <c r="H563" t="s">
        <v>2035</v>
      </c>
      <c r="I563">
        <v>5500</v>
      </c>
      <c r="J563">
        <v>56.36</v>
      </c>
    </row>
    <row r="564" spans="1:10" x14ac:dyDescent="0.3">
      <c r="A564" t="s">
        <v>573</v>
      </c>
      <c r="B564" t="str">
        <f>VLOOKUP(A564,Primary_Data!A563:W1563,2,1)</f>
        <v>Nirvi Anne</v>
      </c>
      <c r="C564" t="s">
        <v>2025</v>
      </c>
      <c r="D564" t="s">
        <v>2008</v>
      </c>
      <c r="E564" t="s">
        <v>2014</v>
      </c>
      <c r="F564" t="s">
        <v>2047</v>
      </c>
      <c r="G564" t="s">
        <v>2013</v>
      </c>
      <c r="H564" t="s">
        <v>2034</v>
      </c>
      <c r="I564">
        <v>5500</v>
      </c>
      <c r="J564">
        <v>78.180000000000007</v>
      </c>
    </row>
    <row r="565" spans="1:10" x14ac:dyDescent="0.3">
      <c r="A565" t="s">
        <v>574</v>
      </c>
      <c r="B565" t="str">
        <f>VLOOKUP(A565,Primary_Data!A564:W1564,2,1)</f>
        <v>Priyansh Gill</v>
      </c>
      <c r="C565" t="s">
        <v>2027</v>
      </c>
      <c r="D565" t="s">
        <v>2011</v>
      </c>
      <c r="E565" t="s">
        <v>2014</v>
      </c>
      <c r="F565" t="s">
        <v>2027</v>
      </c>
      <c r="G565" t="s">
        <v>2013</v>
      </c>
      <c r="H565" t="s">
        <v>2034</v>
      </c>
      <c r="I565">
        <v>700</v>
      </c>
      <c r="J565">
        <v>85.71</v>
      </c>
    </row>
    <row r="566" spans="1:10" x14ac:dyDescent="0.3">
      <c r="A566" t="s">
        <v>575</v>
      </c>
      <c r="B566" t="str">
        <f>VLOOKUP(A566,Primary_Data!A565:W1565,2,1)</f>
        <v>Dharmajan Raju</v>
      </c>
      <c r="C566" t="s">
        <v>2029</v>
      </c>
      <c r="D566" t="s">
        <v>2011</v>
      </c>
      <c r="E566" t="s">
        <v>2016</v>
      </c>
      <c r="F566" t="s">
        <v>2026</v>
      </c>
      <c r="G566" t="s">
        <v>2013</v>
      </c>
      <c r="H566" t="s">
        <v>2034</v>
      </c>
      <c r="I566">
        <v>700</v>
      </c>
      <c r="J566">
        <v>85.71</v>
      </c>
    </row>
    <row r="567" spans="1:10" x14ac:dyDescent="0.3">
      <c r="A567" t="s">
        <v>576</v>
      </c>
      <c r="B567" t="str">
        <f>VLOOKUP(A567,Primary_Data!A566:W1566,2,1)</f>
        <v>Nishith Sankaran</v>
      </c>
      <c r="C567" t="s">
        <v>2028</v>
      </c>
      <c r="D567" t="s">
        <v>2011</v>
      </c>
      <c r="E567" t="s">
        <v>2032</v>
      </c>
      <c r="F567" t="s">
        <v>2028</v>
      </c>
      <c r="G567" t="s">
        <v>2012</v>
      </c>
      <c r="H567" t="s">
        <v>2035</v>
      </c>
      <c r="I567">
        <v>700</v>
      </c>
      <c r="J567">
        <v>71.42</v>
      </c>
    </row>
    <row r="568" spans="1:10" x14ac:dyDescent="0.3">
      <c r="A568" t="s">
        <v>577</v>
      </c>
      <c r="B568" t="str">
        <f>VLOOKUP(A568,Primary_Data!A567:W1567,2,1)</f>
        <v>Ojas Karpe</v>
      </c>
      <c r="C568" t="s">
        <v>2025</v>
      </c>
      <c r="D568" t="s">
        <v>2010</v>
      </c>
      <c r="E568" t="s">
        <v>2015</v>
      </c>
      <c r="F568" t="s">
        <v>2026</v>
      </c>
      <c r="G568" t="s">
        <v>2013</v>
      </c>
      <c r="H568" t="s">
        <v>2035</v>
      </c>
      <c r="I568">
        <v>3500</v>
      </c>
      <c r="J568">
        <v>82.85</v>
      </c>
    </row>
    <row r="569" spans="1:10" x14ac:dyDescent="0.3">
      <c r="A569" t="s">
        <v>578</v>
      </c>
      <c r="B569" t="str">
        <f>VLOOKUP(A569,Primary_Data!A568:W1568,2,1)</f>
        <v>Jayesh Chana</v>
      </c>
      <c r="C569" t="s">
        <v>2027</v>
      </c>
      <c r="D569" t="s">
        <v>2011</v>
      </c>
      <c r="E569" t="s">
        <v>2017</v>
      </c>
      <c r="F569" t="s">
        <v>2028</v>
      </c>
      <c r="G569" t="s">
        <v>2013</v>
      </c>
      <c r="H569" t="s">
        <v>2035</v>
      </c>
      <c r="I569">
        <v>700</v>
      </c>
      <c r="J569">
        <v>85.71</v>
      </c>
    </row>
    <row r="570" spans="1:10" x14ac:dyDescent="0.3">
      <c r="A570" t="s">
        <v>579</v>
      </c>
      <c r="B570" t="str">
        <f>VLOOKUP(A570,Primary_Data!A569:W1569,2,1)</f>
        <v>Anika Gola</v>
      </c>
      <c r="C570" t="s">
        <v>2029</v>
      </c>
      <c r="D570" t="s">
        <v>2011</v>
      </c>
      <c r="E570" t="s">
        <v>2015</v>
      </c>
      <c r="F570" t="s">
        <v>2027</v>
      </c>
      <c r="G570" t="s">
        <v>2013</v>
      </c>
      <c r="H570" t="s">
        <v>2034</v>
      </c>
      <c r="I570">
        <v>700</v>
      </c>
      <c r="J570">
        <v>85.71</v>
      </c>
    </row>
    <row r="571" spans="1:10" x14ac:dyDescent="0.3">
      <c r="A571" t="s">
        <v>580</v>
      </c>
      <c r="B571" t="str">
        <f>VLOOKUP(A571,Primary_Data!A570:W1570,2,1)</f>
        <v>Raunak Bandi</v>
      </c>
      <c r="C571" t="s">
        <v>2025</v>
      </c>
      <c r="D571" t="s">
        <v>2009</v>
      </c>
      <c r="E571" t="s">
        <v>2014</v>
      </c>
      <c r="F571" t="s">
        <v>2025</v>
      </c>
      <c r="G571" t="s">
        <v>2013</v>
      </c>
      <c r="H571" t="s">
        <v>2035</v>
      </c>
      <c r="I571">
        <v>1800</v>
      </c>
      <c r="J571">
        <v>83.33</v>
      </c>
    </row>
    <row r="572" spans="1:10" x14ac:dyDescent="0.3">
      <c r="A572" t="s">
        <v>581</v>
      </c>
      <c r="B572" t="str">
        <f>VLOOKUP(A572,Primary_Data!A571:W1571,2,1)</f>
        <v>Divyansh Bhargava</v>
      </c>
      <c r="C572" t="s">
        <v>2026</v>
      </c>
      <c r="D572" t="s">
        <v>2011</v>
      </c>
      <c r="E572" t="s">
        <v>2032</v>
      </c>
      <c r="F572" t="s">
        <v>2025</v>
      </c>
      <c r="G572" t="s">
        <v>2012</v>
      </c>
      <c r="H572" t="s">
        <v>2034</v>
      </c>
      <c r="I572">
        <v>700</v>
      </c>
      <c r="J572">
        <v>71.42</v>
      </c>
    </row>
    <row r="573" spans="1:10" x14ac:dyDescent="0.3">
      <c r="A573" t="s">
        <v>582</v>
      </c>
      <c r="B573" t="str">
        <f>VLOOKUP(A573,Primary_Data!A572:W1572,2,1)</f>
        <v>Elakshi Grewal</v>
      </c>
      <c r="C573" t="s">
        <v>2027</v>
      </c>
      <c r="D573" t="s">
        <v>2009</v>
      </c>
      <c r="E573" t="s">
        <v>2014</v>
      </c>
      <c r="F573" t="s">
        <v>2026</v>
      </c>
      <c r="G573" t="s">
        <v>2013</v>
      </c>
      <c r="H573" t="s">
        <v>2035</v>
      </c>
      <c r="I573">
        <v>1800</v>
      </c>
      <c r="J573">
        <v>83.33</v>
      </c>
    </row>
    <row r="574" spans="1:10" x14ac:dyDescent="0.3">
      <c r="A574" t="s">
        <v>583</v>
      </c>
      <c r="B574" t="str">
        <f>VLOOKUP(A574,Primary_Data!A573:W1573,2,1)</f>
        <v>Hrishita Sharaf</v>
      </c>
      <c r="C574" t="s">
        <v>2029</v>
      </c>
      <c r="D574" t="s">
        <v>2011</v>
      </c>
      <c r="E574" t="s">
        <v>2015</v>
      </c>
      <c r="F574" t="s">
        <v>2027</v>
      </c>
      <c r="G574" t="s">
        <v>2013</v>
      </c>
      <c r="H574" t="s">
        <v>2035</v>
      </c>
      <c r="I574">
        <v>700</v>
      </c>
      <c r="J574">
        <v>85.71</v>
      </c>
    </row>
    <row r="575" spans="1:10" x14ac:dyDescent="0.3">
      <c r="A575" t="s">
        <v>584</v>
      </c>
      <c r="B575" t="str">
        <f>VLOOKUP(A575,Primary_Data!A574:W1574,2,1)</f>
        <v>Chirag Shenoy</v>
      </c>
      <c r="C575" t="s">
        <v>2027</v>
      </c>
      <c r="D575" t="s">
        <v>2010</v>
      </c>
      <c r="E575" t="s">
        <v>2017</v>
      </c>
      <c r="F575" t="s">
        <v>2026</v>
      </c>
      <c r="G575" t="s">
        <v>2013</v>
      </c>
      <c r="H575" t="s">
        <v>2034</v>
      </c>
      <c r="I575">
        <v>3500</v>
      </c>
      <c r="J575">
        <v>82.85</v>
      </c>
    </row>
    <row r="576" spans="1:10" x14ac:dyDescent="0.3">
      <c r="A576" t="s">
        <v>585</v>
      </c>
      <c r="B576" t="str">
        <f>VLOOKUP(A576,Primary_Data!A575:W1575,2,1)</f>
        <v>Vedika Sodhi</v>
      </c>
      <c r="C576" t="s">
        <v>2026</v>
      </c>
      <c r="D576" t="s">
        <v>2011</v>
      </c>
      <c r="E576" t="s">
        <v>2015</v>
      </c>
      <c r="F576" t="s">
        <v>2027</v>
      </c>
      <c r="G576" t="s">
        <v>2013</v>
      </c>
      <c r="H576" t="s">
        <v>2035</v>
      </c>
      <c r="I576">
        <v>700</v>
      </c>
      <c r="J576">
        <v>85.71</v>
      </c>
    </row>
    <row r="577" spans="1:10" x14ac:dyDescent="0.3">
      <c r="A577" t="s">
        <v>586</v>
      </c>
      <c r="B577" t="str">
        <f>VLOOKUP(A577,Primary_Data!A576:W1576,2,1)</f>
        <v>Sumer Tak</v>
      </c>
      <c r="C577" t="s">
        <v>2029</v>
      </c>
      <c r="D577" t="s">
        <v>2008</v>
      </c>
      <c r="E577" t="s">
        <v>2032</v>
      </c>
      <c r="F577" t="s">
        <v>2025</v>
      </c>
      <c r="G577" t="s">
        <v>2012</v>
      </c>
      <c r="H577" t="s">
        <v>2035</v>
      </c>
      <c r="I577">
        <v>5500</v>
      </c>
      <c r="J577">
        <v>56.36</v>
      </c>
    </row>
    <row r="578" spans="1:10" x14ac:dyDescent="0.3">
      <c r="A578" t="s">
        <v>587</v>
      </c>
      <c r="B578" t="str">
        <f>VLOOKUP(A578,Primary_Data!A577:W1577,2,1)</f>
        <v>Bhavin Chanda</v>
      </c>
      <c r="C578" t="s">
        <v>2028</v>
      </c>
      <c r="D578" t="s">
        <v>2010</v>
      </c>
      <c r="E578" t="s">
        <v>2032</v>
      </c>
      <c r="F578" t="s">
        <v>2025</v>
      </c>
      <c r="G578" t="s">
        <v>2012</v>
      </c>
      <c r="H578" t="s">
        <v>2034</v>
      </c>
      <c r="I578">
        <v>3500</v>
      </c>
      <c r="J578">
        <v>65.709999999999994</v>
      </c>
    </row>
    <row r="579" spans="1:10" x14ac:dyDescent="0.3">
      <c r="A579" t="s">
        <v>588</v>
      </c>
      <c r="B579" t="str">
        <f>VLOOKUP(A579,Primary_Data!A578:W1578,2,1)</f>
        <v>Jivin Bedi</v>
      </c>
      <c r="C579" t="s">
        <v>2029</v>
      </c>
      <c r="D579" t="s">
        <v>2011</v>
      </c>
      <c r="E579" t="s">
        <v>2014</v>
      </c>
      <c r="F579" t="s">
        <v>2047</v>
      </c>
      <c r="G579" t="s">
        <v>2013</v>
      </c>
      <c r="H579" t="s">
        <v>2034</v>
      </c>
      <c r="I579">
        <v>700</v>
      </c>
      <c r="J579">
        <v>85.71</v>
      </c>
    </row>
    <row r="580" spans="1:10" x14ac:dyDescent="0.3">
      <c r="A580" t="s">
        <v>589</v>
      </c>
      <c r="B580" t="str">
        <f>VLOOKUP(A580,Primary_Data!A579:W1579,2,1)</f>
        <v>Kismat Sood</v>
      </c>
      <c r="C580" t="s">
        <v>2029</v>
      </c>
      <c r="D580" t="s">
        <v>2010</v>
      </c>
      <c r="E580" t="s">
        <v>2017</v>
      </c>
      <c r="F580" t="s">
        <v>2047</v>
      </c>
      <c r="G580" t="s">
        <v>2013</v>
      </c>
      <c r="H580" t="s">
        <v>2035</v>
      </c>
      <c r="I580">
        <v>3500</v>
      </c>
      <c r="J580">
        <v>82.85</v>
      </c>
    </row>
    <row r="581" spans="1:10" x14ac:dyDescent="0.3">
      <c r="A581" t="s">
        <v>590</v>
      </c>
      <c r="B581" t="str">
        <f>VLOOKUP(A581,Primary_Data!A580:W1580,2,1)</f>
        <v>Prisha Borra</v>
      </c>
      <c r="C581" t="s">
        <v>2029</v>
      </c>
      <c r="D581" t="s">
        <v>2008</v>
      </c>
      <c r="E581" t="s">
        <v>2015</v>
      </c>
      <c r="F581" t="s">
        <v>2027</v>
      </c>
      <c r="G581" t="s">
        <v>2013</v>
      </c>
      <c r="H581" t="s">
        <v>2035</v>
      </c>
      <c r="I581">
        <v>5500</v>
      </c>
      <c r="J581">
        <v>78.180000000000007</v>
      </c>
    </row>
    <row r="582" spans="1:10" x14ac:dyDescent="0.3">
      <c r="A582" t="s">
        <v>591</v>
      </c>
      <c r="B582" t="str">
        <f>VLOOKUP(A582,Primary_Data!A581:W1581,2,1)</f>
        <v>Alisha Som</v>
      </c>
      <c r="C582" t="s">
        <v>2026</v>
      </c>
      <c r="D582" t="s">
        <v>2010</v>
      </c>
      <c r="E582" t="s">
        <v>2016</v>
      </c>
      <c r="F582" t="s">
        <v>2026</v>
      </c>
      <c r="G582" t="s">
        <v>2013</v>
      </c>
      <c r="H582" t="s">
        <v>2035</v>
      </c>
      <c r="I582">
        <v>3500</v>
      </c>
      <c r="J582">
        <v>82.85</v>
      </c>
    </row>
    <row r="583" spans="1:10" x14ac:dyDescent="0.3">
      <c r="A583" t="s">
        <v>592</v>
      </c>
      <c r="B583" t="str">
        <f>VLOOKUP(A583,Primary_Data!A582:W1582,2,1)</f>
        <v>Dhanush Khatri</v>
      </c>
      <c r="C583" t="s">
        <v>2029</v>
      </c>
      <c r="D583" t="s">
        <v>2011</v>
      </c>
      <c r="E583" t="s">
        <v>2015</v>
      </c>
      <c r="F583" t="s">
        <v>2026</v>
      </c>
      <c r="G583" t="s">
        <v>2013</v>
      </c>
      <c r="H583" t="s">
        <v>2034</v>
      </c>
      <c r="I583">
        <v>700</v>
      </c>
      <c r="J583">
        <v>85.71</v>
      </c>
    </row>
    <row r="584" spans="1:10" x14ac:dyDescent="0.3">
      <c r="A584" t="s">
        <v>593</v>
      </c>
      <c r="B584" t="str">
        <f>VLOOKUP(A584,Primary_Data!A583:W1583,2,1)</f>
        <v>Ojas Dash</v>
      </c>
      <c r="C584" t="s">
        <v>2026</v>
      </c>
      <c r="D584" t="s">
        <v>2010</v>
      </c>
      <c r="E584" t="s">
        <v>2017</v>
      </c>
      <c r="F584" t="s">
        <v>2028</v>
      </c>
      <c r="G584" t="s">
        <v>2013</v>
      </c>
      <c r="H584" t="s">
        <v>2035</v>
      </c>
      <c r="I584">
        <v>3500</v>
      </c>
      <c r="J584">
        <v>82.85</v>
      </c>
    </row>
    <row r="585" spans="1:10" x14ac:dyDescent="0.3">
      <c r="A585" t="s">
        <v>594</v>
      </c>
      <c r="B585" t="str">
        <f>VLOOKUP(A585,Primary_Data!A584:W1584,2,1)</f>
        <v>Indrans Mannan</v>
      </c>
      <c r="C585" t="s">
        <v>2029</v>
      </c>
      <c r="D585" t="s">
        <v>2009</v>
      </c>
      <c r="E585" t="s">
        <v>2032</v>
      </c>
      <c r="F585" t="s">
        <v>2047</v>
      </c>
      <c r="G585" t="s">
        <v>2012</v>
      </c>
      <c r="H585" t="s">
        <v>2034</v>
      </c>
      <c r="I585">
        <v>1800</v>
      </c>
      <c r="J585">
        <v>66.66</v>
      </c>
    </row>
    <row r="586" spans="1:10" x14ac:dyDescent="0.3">
      <c r="A586" t="s">
        <v>595</v>
      </c>
      <c r="B586" t="str">
        <f>VLOOKUP(A586,Primary_Data!A585:W1585,2,1)</f>
        <v>Tanya Arya</v>
      </c>
      <c r="C586" t="s">
        <v>2026</v>
      </c>
      <c r="D586" t="s">
        <v>2011</v>
      </c>
      <c r="E586" t="s">
        <v>2016</v>
      </c>
      <c r="F586" t="s">
        <v>2025</v>
      </c>
      <c r="G586" t="s">
        <v>2013</v>
      </c>
      <c r="H586" t="s">
        <v>2034</v>
      </c>
      <c r="I586">
        <v>700</v>
      </c>
      <c r="J586">
        <v>85.71</v>
      </c>
    </row>
    <row r="587" spans="1:10" x14ac:dyDescent="0.3">
      <c r="A587" t="s">
        <v>596</v>
      </c>
      <c r="B587" t="str">
        <f>VLOOKUP(A587,Primary_Data!A586:W1586,2,1)</f>
        <v>Stuvan Lata</v>
      </c>
      <c r="C587" t="s">
        <v>2026</v>
      </c>
      <c r="D587" t="s">
        <v>2010</v>
      </c>
      <c r="E587" t="s">
        <v>2017</v>
      </c>
      <c r="F587" t="s">
        <v>2026</v>
      </c>
      <c r="G587" t="s">
        <v>2013</v>
      </c>
      <c r="H587" t="s">
        <v>2035</v>
      </c>
      <c r="I587">
        <v>3500</v>
      </c>
      <c r="J587">
        <v>82.85</v>
      </c>
    </row>
    <row r="588" spans="1:10" x14ac:dyDescent="0.3">
      <c r="A588" t="s">
        <v>597</v>
      </c>
      <c r="B588" t="str">
        <f>VLOOKUP(A588,Primary_Data!A587:W1587,2,1)</f>
        <v>Ivana Goel</v>
      </c>
      <c r="C588" t="s">
        <v>2028</v>
      </c>
      <c r="D588" t="s">
        <v>2008</v>
      </c>
      <c r="E588" t="s">
        <v>2014</v>
      </c>
      <c r="F588" t="s">
        <v>2027</v>
      </c>
      <c r="G588" t="s">
        <v>2013</v>
      </c>
      <c r="H588" t="s">
        <v>2034</v>
      </c>
      <c r="I588">
        <v>5500</v>
      </c>
      <c r="J588">
        <v>78.180000000000007</v>
      </c>
    </row>
    <row r="589" spans="1:10" x14ac:dyDescent="0.3">
      <c r="A589" t="s">
        <v>598</v>
      </c>
      <c r="B589" t="str">
        <f>VLOOKUP(A589,Primary_Data!A588:W1588,2,1)</f>
        <v>Ehsaan Sekhon</v>
      </c>
      <c r="C589" t="s">
        <v>2029</v>
      </c>
      <c r="D589" t="s">
        <v>2010</v>
      </c>
      <c r="E589" t="s">
        <v>2015</v>
      </c>
      <c r="F589" t="s">
        <v>2026</v>
      </c>
      <c r="G589" t="s">
        <v>2013</v>
      </c>
      <c r="H589" t="s">
        <v>2034</v>
      </c>
      <c r="I589">
        <v>3500</v>
      </c>
      <c r="J589">
        <v>82.85</v>
      </c>
    </row>
    <row r="590" spans="1:10" x14ac:dyDescent="0.3">
      <c r="A590" t="s">
        <v>599</v>
      </c>
      <c r="B590" t="str">
        <f>VLOOKUP(A590,Primary_Data!A589:W1589,2,1)</f>
        <v>Navya Gade</v>
      </c>
      <c r="C590" t="s">
        <v>2028</v>
      </c>
      <c r="D590" t="s">
        <v>2008</v>
      </c>
      <c r="E590" t="s">
        <v>2014</v>
      </c>
      <c r="F590" t="s">
        <v>2025</v>
      </c>
      <c r="G590" t="s">
        <v>2013</v>
      </c>
      <c r="H590" t="s">
        <v>2035</v>
      </c>
      <c r="I590">
        <v>5500</v>
      </c>
      <c r="J590">
        <v>78.180000000000007</v>
      </c>
    </row>
    <row r="591" spans="1:10" x14ac:dyDescent="0.3">
      <c r="A591" t="s">
        <v>600</v>
      </c>
      <c r="B591" t="str">
        <f>VLOOKUP(A591,Primary_Data!A590:W1590,2,1)</f>
        <v>Emir Varty</v>
      </c>
      <c r="C591" t="s">
        <v>2025</v>
      </c>
      <c r="D591" t="s">
        <v>2009</v>
      </c>
      <c r="E591" t="s">
        <v>2016</v>
      </c>
      <c r="F591" t="s">
        <v>2027</v>
      </c>
      <c r="G591" t="s">
        <v>2013</v>
      </c>
      <c r="H591" t="s">
        <v>2035</v>
      </c>
      <c r="I591">
        <v>1800</v>
      </c>
      <c r="J591">
        <v>83.33</v>
      </c>
    </row>
    <row r="592" spans="1:10" x14ac:dyDescent="0.3">
      <c r="A592" t="s">
        <v>601</v>
      </c>
      <c r="B592" t="str">
        <f>VLOOKUP(A592,Primary_Data!A591:W1591,2,1)</f>
        <v>Jhanvi Gala</v>
      </c>
      <c r="C592" t="s">
        <v>2026</v>
      </c>
      <c r="D592" t="s">
        <v>2008</v>
      </c>
      <c r="E592" t="s">
        <v>2015</v>
      </c>
      <c r="F592" t="s">
        <v>2027</v>
      </c>
      <c r="G592" t="s">
        <v>2013</v>
      </c>
      <c r="H592" t="s">
        <v>2035</v>
      </c>
      <c r="I592">
        <v>5500</v>
      </c>
      <c r="J592">
        <v>78.180000000000007</v>
      </c>
    </row>
    <row r="593" spans="1:10" x14ac:dyDescent="0.3">
      <c r="A593" t="s">
        <v>602</v>
      </c>
      <c r="B593" t="str">
        <f>VLOOKUP(A593,Primary_Data!A592:W1592,2,1)</f>
        <v>Yakshit Jani</v>
      </c>
      <c r="C593" t="s">
        <v>2026</v>
      </c>
      <c r="D593" t="s">
        <v>2011</v>
      </c>
      <c r="E593" t="s">
        <v>2015</v>
      </c>
      <c r="F593" t="s">
        <v>2027</v>
      </c>
      <c r="G593" t="s">
        <v>2013</v>
      </c>
      <c r="H593" t="s">
        <v>2035</v>
      </c>
      <c r="I593">
        <v>700</v>
      </c>
      <c r="J593">
        <v>85.71</v>
      </c>
    </row>
    <row r="594" spans="1:10" x14ac:dyDescent="0.3">
      <c r="A594" t="s">
        <v>603</v>
      </c>
      <c r="B594" t="str">
        <f>VLOOKUP(A594,Primary_Data!A593:W1593,2,1)</f>
        <v>Anya Babu</v>
      </c>
      <c r="C594" t="s">
        <v>2027</v>
      </c>
      <c r="D594" t="s">
        <v>2011</v>
      </c>
      <c r="E594" t="s">
        <v>2017</v>
      </c>
      <c r="F594" t="s">
        <v>2025</v>
      </c>
      <c r="G594" t="s">
        <v>2013</v>
      </c>
      <c r="H594" t="s">
        <v>2035</v>
      </c>
      <c r="I594">
        <v>700</v>
      </c>
      <c r="J594">
        <v>85.71</v>
      </c>
    </row>
    <row r="595" spans="1:10" x14ac:dyDescent="0.3">
      <c r="A595" t="s">
        <v>604</v>
      </c>
      <c r="B595" t="str">
        <f>VLOOKUP(A595,Primary_Data!A594:W1594,2,1)</f>
        <v>Advika Kibe</v>
      </c>
      <c r="C595" t="s">
        <v>2027</v>
      </c>
      <c r="D595" t="s">
        <v>2009</v>
      </c>
      <c r="E595" t="s">
        <v>2032</v>
      </c>
      <c r="F595" t="s">
        <v>2047</v>
      </c>
      <c r="G595" t="s">
        <v>2012</v>
      </c>
      <c r="H595" t="s">
        <v>2035</v>
      </c>
      <c r="I595">
        <v>1800</v>
      </c>
      <c r="J595">
        <v>66.66</v>
      </c>
    </row>
    <row r="596" spans="1:10" x14ac:dyDescent="0.3">
      <c r="A596" t="s">
        <v>605</v>
      </c>
      <c r="B596" t="str">
        <f>VLOOKUP(A596,Primary_Data!A595:W1595,2,1)</f>
        <v>Samarth Saraf</v>
      </c>
      <c r="C596" t="s">
        <v>2027</v>
      </c>
      <c r="D596" t="s">
        <v>2011</v>
      </c>
      <c r="E596" t="s">
        <v>2032</v>
      </c>
      <c r="F596" t="s">
        <v>2025</v>
      </c>
      <c r="G596" t="s">
        <v>2012</v>
      </c>
      <c r="H596" t="s">
        <v>2034</v>
      </c>
      <c r="I596">
        <v>700</v>
      </c>
      <c r="J596">
        <v>71.42</v>
      </c>
    </row>
    <row r="597" spans="1:10" x14ac:dyDescent="0.3">
      <c r="A597" t="s">
        <v>606</v>
      </c>
      <c r="B597" t="str">
        <f>VLOOKUP(A597,Primary_Data!A596:W1596,2,1)</f>
        <v>Kimaya Thakkar</v>
      </c>
      <c r="C597" t="s">
        <v>2027</v>
      </c>
      <c r="D597" t="s">
        <v>2010</v>
      </c>
      <c r="E597" t="s">
        <v>2032</v>
      </c>
      <c r="F597" t="s">
        <v>2025</v>
      </c>
      <c r="G597" t="s">
        <v>2012</v>
      </c>
      <c r="H597" t="s">
        <v>2034</v>
      </c>
      <c r="I597">
        <v>3500</v>
      </c>
      <c r="J597">
        <v>65.709999999999994</v>
      </c>
    </row>
    <row r="598" spans="1:10" x14ac:dyDescent="0.3">
      <c r="A598" t="s">
        <v>607</v>
      </c>
      <c r="B598" t="str">
        <f>VLOOKUP(A598,Primary_Data!A597:W1597,2,1)</f>
        <v>Piya Swaminathan</v>
      </c>
      <c r="C598" t="s">
        <v>2027</v>
      </c>
      <c r="D598" t="s">
        <v>2010</v>
      </c>
      <c r="E598" t="s">
        <v>2032</v>
      </c>
      <c r="F598" t="s">
        <v>2026</v>
      </c>
      <c r="G598" t="s">
        <v>2012</v>
      </c>
      <c r="H598" t="s">
        <v>2035</v>
      </c>
      <c r="I598">
        <v>3500</v>
      </c>
      <c r="J598">
        <v>65.709999999999994</v>
      </c>
    </row>
    <row r="599" spans="1:10" x14ac:dyDescent="0.3">
      <c r="A599" t="s">
        <v>608</v>
      </c>
      <c r="B599" t="str">
        <f>VLOOKUP(A599,Primary_Data!A598:W1598,2,1)</f>
        <v>Shlok Dhaliwal</v>
      </c>
      <c r="C599" t="s">
        <v>2027</v>
      </c>
      <c r="D599" t="s">
        <v>2008</v>
      </c>
      <c r="E599" t="s">
        <v>2015</v>
      </c>
      <c r="F599" t="s">
        <v>2028</v>
      </c>
      <c r="G599" t="s">
        <v>2013</v>
      </c>
      <c r="H599" t="s">
        <v>2034</v>
      </c>
      <c r="I599">
        <v>5500</v>
      </c>
      <c r="J599">
        <v>78.180000000000007</v>
      </c>
    </row>
    <row r="600" spans="1:10" x14ac:dyDescent="0.3">
      <c r="A600" t="s">
        <v>609</v>
      </c>
      <c r="B600" t="str">
        <f>VLOOKUP(A600,Primary_Data!A599:W1599,2,1)</f>
        <v>Parinaaz Seshadri</v>
      </c>
      <c r="C600" t="s">
        <v>2029</v>
      </c>
      <c r="D600" t="s">
        <v>2009</v>
      </c>
      <c r="E600" t="s">
        <v>2015</v>
      </c>
      <c r="F600" t="s">
        <v>2028</v>
      </c>
      <c r="G600" t="s">
        <v>2013</v>
      </c>
      <c r="H600" t="s">
        <v>2034</v>
      </c>
      <c r="I600">
        <v>1800</v>
      </c>
      <c r="J600">
        <v>83.33</v>
      </c>
    </row>
    <row r="601" spans="1:10" x14ac:dyDescent="0.3">
      <c r="A601" t="s">
        <v>610</v>
      </c>
      <c r="B601" t="str">
        <f>VLOOKUP(A601,Primary_Data!A600:W1600,2,1)</f>
        <v>Anay Yogi</v>
      </c>
      <c r="C601" t="s">
        <v>2025</v>
      </c>
      <c r="D601" t="s">
        <v>2010</v>
      </c>
      <c r="E601" t="s">
        <v>2014</v>
      </c>
      <c r="F601" t="s">
        <v>2026</v>
      </c>
      <c r="G601" t="s">
        <v>2013</v>
      </c>
      <c r="H601" t="s">
        <v>2034</v>
      </c>
      <c r="I601">
        <v>3500</v>
      </c>
      <c r="J601">
        <v>82.85</v>
      </c>
    </row>
    <row r="602" spans="1:10" x14ac:dyDescent="0.3">
      <c r="A602" t="s">
        <v>611</v>
      </c>
      <c r="B602" t="str">
        <f>VLOOKUP(A602,Primary_Data!A601:W1601,2,1)</f>
        <v>Prerak Kapoor</v>
      </c>
      <c r="C602" t="s">
        <v>2026</v>
      </c>
      <c r="D602" t="s">
        <v>2010</v>
      </c>
      <c r="E602" t="s">
        <v>2014</v>
      </c>
      <c r="F602" t="s">
        <v>2027</v>
      </c>
      <c r="G602" t="s">
        <v>2013</v>
      </c>
      <c r="H602" t="s">
        <v>2034</v>
      </c>
      <c r="I602">
        <v>3500</v>
      </c>
      <c r="J602">
        <v>82.85</v>
      </c>
    </row>
    <row r="603" spans="1:10" x14ac:dyDescent="0.3">
      <c r="A603" t="s">
        <v>612</v>
      </c>
      <c r="B603" t="str">
        <f>VLOOKUP(A603,Primary_Data!A602:W1602,2,1)</f>
        <v>Zoya Ramachandran</v>
      </c>
      <c r="C603" t="s">
        <v>2028</v>
      </c>
      <c r="D603" t="s">
        <v>2008</v>
      </c>
      <c r="E603" t="s">
        <v>2017</v>
      </c>
      <c r="F603" t="s">
        <v>2025</v>
      </c>
      <c r="G603" t="s">
        <v>2013</v>
      </c>
      <c r="H603" t="s">
        <v>2034</v>
      </c>
      <c r="I603">
        <v>5500</v>
      </c>
      <c r="J603">
        <v>78.180000000000007</v>
      </c>
    </row>
    <row r="604" spans="1:10" x14ac:dyDescent="0.3">
      <c r="A604" t="s">
        <v>613</v>
      </c>
      <c r="B604" t="str">
        <f>VLOOKUP(A604,Primary_Data!A603:W1603,2,1)</f>
        <v>Hridaan Madan</v>
      </c>
      <c r="C604" t="s">
        <v>2028</v>
      </c>
      <c r="D604" t="s">
        <v>2011</v>
      </c>
      <c r="E604" t="s">
        <v>2017</v>
      </c>
      <c r="F604" t="s">
        <v>2028</v>
      </c>
      <c r="G604" t="s">
        <v>2013</v>
      </c>
      <c r="H604" t="s">
        <v>2034</v>
      </c>
      <c r="I604">
        <v>700</v>
      </c>
      <c r="J604">
        <v>85.71</v>
      </c>
    </row>
    <row r="605" spans="1:10" x14ac:dyDescent="0.3">
      <c r="A605" t="s">
        <v>614</v>
      </c>
      <c r="B605" t="str">
        <f>VLOOKUP(A605,Primary_Data!A604:W1604,2,1)</f>
        <v>Ivan Zacharia</v>
      </c>
      <c r="C605" t="s">
        <v>2028</v>
      </c>
      <c r="D605" t="s">
        <v>2009</v>
      </c>
      <c r="E605" t="s">
        <v>2016</v>
      </c>
      <c r="F605" t="s">
        <v>2028</v>
      </c>
      <c r="G605" t="s">
        <v>2013</v>
      </c>
      <c r="H605" t="s">
        <v>2034</v>
      </c>
      <c r="I605">
        <v>1800</v>
      </c>
      <c r="J605">
        <v>83.33</v>
      </c>
    </row>
    <row r="606" spans="1:10" x14ac:dyDescent="0.3">
      <c r="A606" t="s">
        <v>615</v>
      </c>
      <c r="B606" t="str">
        <f>VLOOKUP(A606,Primary_Data!A605:W1605,2,1)</f>
        <v>Keya Krish</v>
      </c>
      <c r="C606" t="s">
        <v>2028</v>
      </c>
      <c r="D606" t="s">
        <v>2011</v>
      </c>
      <c r="E606" t="s">
        <v>2016</v>
      </c>
      <c r="F606" t="s">
        <v>2025</v>
      </c>
      <c r="G606" t="s">
        <v>2013</v>
      </c>
      <c r="H606" t="s">
        <v>2035</v>
      </c>
      <c r="I606">
        <v>700</v>
      </c>
      <c r="J606">
        <v>85.71</v>
      </c>
    </row>
    <row r="607" spans="1:10" x14ac:dyDescent="0.3">
      <c r="A607" t="s">
        <v>616</v>
      </c>
      <c r="B607" t="str">
        <f>VLOOKUP(A607,Primary_Data!A606:W1606,2,1)</f>
        <v>Jayan Krishnamurthy</v>
      </c>
      <c r="C607" t="s">
        <v>2029</v>
      </c>
      <c r="D607" t="s">
        <v>2009</v>
      </c>
      <c r="E607" t="s">
        <v>2016</v>
      </c>
      <c r="F607" t="s">
        <v>2047</v>
      </c>
      <c r="G607" t="s">
        <v>2013</v>
      </c>
      <c r="H607" t="s">
        <v>2034</v>
      </c>
      <c r="I607">
        <v>1800</v>
      </c>
      <c r="J607">
        <v>83.33</v>
      </c>
    </row>
    <row r="608" spans="1:10" x14ac:dyDescent="0.3">
      <c r="A608" t="s">
        <v>617</v>
      </c>
      <c r="B608" t="str">
        <f>VLOOKUP(A608,Primary_Data!A607:W1607,2,1)</f>
        <v>Lakshay Ratta</v>
      </c>
      <c r="C608" t="s">
        <v>2029</v>
      </c>
      <c r="D608" t="s">
        <v>2008</v>
      </c>
      <c r="E608" t="s">
        <v>2032</v>
      </c>
      <c r="F608" t="s">
        <v>2025</v>
      </c>
      <c r="G608" t="s">
        <v>2012</v>
      </c>
      <c r="H608" t="s">
        <v>2035</v>
      </c>
      <c r="I608">
        <v>5500</v>
      </c>
      <c r="J608">
        <v>56.36</v>
      </c>
    </row>
    <row r="609" spans="1:10" x14ac:dyDescent="0.3">
      <c r="A609" t="s">
        <v>618</v>
      </c>
      <c r="B609" t="str">
        <f>VLOOKUP(A609,Primary_Data!A608:W1608,2,1)</f>
        <v>Urvi Dhawan</v>
      </c>
      <c r="C609" t="s">
        <v>2029</v>
      </c>
      <c r="D609" t="s">
        <v>2009</v>
      </c>
      <c r="E609" t="s">
        <v>2014</v>
      </c>
      <c r="F609" t="s">
        <v>2027</v>
      </c>
      <c r="G609" t="s">
        <v>2013</v>
      </c>
      <c r="H609" t="s">
        <v>2035</v>
      </c>
      <c r="I609">
        <v>1800</v>
      </c>
      <c r="J609">
        <v>83.33</v>
      </c>
    </row>
    <row r="610" spans="1:10" x14ac:dyDescent="0.3">
      <c r="A610" t="s">
        <v>619</v>
      </c>
      <c r="B610" t="str">
        <f>VLOOKUP(A610,Primary_Data!A609:W1609,2,1)</f>
        <v>Arhaan Yogi</v>
      </c>
      <c r="C610" t="s">
        <v>2025</v>
      </c>
      <c r="D610" t="s">
        <v>2011</v>
      </c>
      <c r="E610" t="s">
        <v>2014</v>
      </c>
      <c r="F610" t="s">
        <v>2026</v>
      </c>
      <c r="G610" t="s">
        <v>2013</v>
      </c>
      <c r="H610" t="s">
        <v>2034</v>
      </c>
      <c r="I610">
        <v>700</v>
      </c>
      <c r="J610">
        <v>85.71</v>
      </c>
    </row>
    <row r="611" spans="1:10" x14ac:dyDescent="0.3">
      <c r="A611" t="s">
        <v>620</v>
      </c>
      <c r="B611" t="str">
        <f>VLOOKUP(A611,Primary_Data!A610:W1610,2,1)</f>
        <v>Diya Lal</v>
      </c>
      <c r="C611" t="s">
        <v>2027</v>
      </c>
      <c r="D611" t="s">
        <v>2011</v>
      </c>
      <c r="E611" t="s">
        <v>2017</v>
      </c>
      <c r="F611" t="s">
        <v>2047</v>
      </c>
      <c r="G611" t="s">
        <v>2013</v>
      </c>
      <c r="H611" t="s">
        <v>2035</v>
      </c>
      <c r="I611">
        <v>700</v>
      </c>
      <c r="J611">
        <v>85.71</v>
      </c>
    </row>
    <row r="612" spans="1:10" x14ac:dyDescent="0.3">
      <c r="A612" t="s">
        <v>621</v>
      </c>
      <c r="B612" t="str">
        <f>VLOOKUP(A612,Primary_Data!A611:W1611,2,1)</f>
        <v>Inaaya  Reddy</v>
      </c>
      <c r="C612" t="s">
        <v>2027</v>
      </c>
      <c r="D612" t="s">
        <v>2009</v>
      </c>
      <c r="E612" t="s">
        <v>2032</v>
      </c>
      <c r="F612" t="s">
        <v>2026</v>
      </c>
      <c r="G612" t="s">
        <v>2012</v>
      </c>
      <c r="H612" t="s">
        <v>2035</v>
      </c>
      <c r="I612">
        <v>1800</v>
      </c>
      <c r="J612">
        <v>66.66</v>
      </c>
    </row>
    <row r="613" spans="1:10" x14ac:dyDescent="0.3">
      <c r="A613" t="s">
        <v>622</v>
      </c>
      <c r="B613" t="str">
        <f>VLOOKUP(A613,Primary_Data!A612:W1612,2,1)</f>
        <v>Hansh Ghosh</v>
      </c>
      <c r="C613" t="s">
        <v>2028</v>
      </c>
      <c r="D613" t="s">
        <v>2009</v>
      </c>
      <c r="E613" t="s">
        <v>2015</v>
      </c>
      <c r="F613" t="s">
        <v>2028</v>
      </c>
      <c r="G613" t="s">
        <v>2013</v>
      </c>
      <c r="H613" t="s">
        <v>2035</v>
      </c>
      <c r="I613">
        <v>1800</v>
      </c>
      <c r="J613">
        <v>83.33</v>
      </c>
    </row>
    <row r="614" spans="1:10" x14ac:dyDescent="0.3">
      <c r="A614" t="s">
        <v>623</v>
      </c>
      <c r="B614" t="str">
        <f>VLOOKUP(A614,Primary_Data!A613:W1613,2,1)</f>
        <v>Tarini Bains</v>
      </c>
      <c r="C614" t="s">
        <v>2028</v>
      </c>
      <c r="D614" t="s">
        <v>2008</v>
      </c>
      <c r="E614" t="s">
        <v>2017</v>
      </c>
      <c r="F614" t="s">
        <v>2047</v>
      </c>
      <c r="G614" t="s">
        <v>2013</v>
      </c>
      <c r="H614" t="s">
        <v>2035</v>
      </c>
      <c r="I614">
        <v>5500</v>
      </c>
      <c r="J614">
        <v>78.180000000000007</v>
      </c>
    </row>
    <row r="615" spans="1:10" x14ac:dyDescent="0.3">
      <c r="A615" t="s">
        <v>624</v>
      </c>
      <c r="B615" t="str">
        <f>VLOOKUP(A615,Primary_Data!A614:W1614,2,1)</f>
        <v>Riya Dhingra</v>
      </c>
      <c r="C615" t="s">
        <v>2027</v>
      </c>
      <c r="D615" t="s">
        <v>2011</v>
      </c>
      <c r="E615" t="s">
        <v>2016</v>
      </c>
      <c r="F615" t="s">
        <v>2025</v>
      </c>
      <c r="G615" t="s">
        <v>2013</v>
      </c>
      <c r="H615" t="s">
        <v>2034</v>
      </c>
      <c r="I615">
        <v>700</v>
      </c>
      <c r="J615">
        <v>85.71</v>
      </c>
    </row>
    <row r="616" spans="1:10" x14ac:dyDescent="0.3">
      <c r="A616" t="s">
        <v>625</v>
      </c>
      <c r="B616" t="str">
        <f>VLOOKUP(A616,Primary_Data!A615:W1615,2,1)</f>
        <v>Kimaya Sachar</v>
      </c>
      <c r="C616" t="s">
        <v>2025</v>
      </c>
      <c r="D616" t="s">
        <v>2009</v>
      </c>
      <c r="E616" t="s">
        <v>2032</v>
      </c>
      <c r="F616" t="s">
        <v>2026</v>
      </c>
      <c r="G616" t="s">
        <v>2012</v>
      </c>
      <c r="H616" t="s">
        <v>2035</v>
      </c>
      <c r="I616">
        <v>1800</v>
      </c>
      <c r="J616">
        <v>66.66</v>
      </c>
    </row>
    <row r="617" spans="1:10" x14ac:dyDescent="0.3">
      <c r="A617" t="s">
        <v>626</v>
      </c>
      <c r="B617" t="str">
        <f>VLOOKUP(A617,Primary_Data!A616:W1616,2,1)</f>
        <v>Navya Sule</v>
      </c>
      <c r="C617" t="s">
        <v>2026</v>
      </c>
      <c r="D617" t="s">
        <v>2009</v>
      </c>
      <c r="E617" t="s">
        <v>2016</v>
      </c>
      <c r="F617" t="s">
        <v>2026</v>
      </c>
      <c r="G617" t="s">
        <v>2013</v>
      </c>
      <c r="H617" t="s">
        <v>2034</v>
      </c>
      <c r="I617">
        <v>1800</v>
      </c>
      <c r="J617">
        <v>83.33</v>
      </c>
    </row>
    <row r="618" spans="1:10" x14ac:dyDescent="0.3">
      <c r="A618" t="s">
        <v>627</v>
      </c>
      <c r="B618" t="str">
        <f>VLOOKUP(A618,Primary_Data!A617:W1617,2,1)</f>
        <v>Stuvan Sundaram</v>
      </c>
      <c r="C618" t="s">
        <v>2025</v>
      </c>
      <c r="D618" t="s">
        <v>2009</v>
      </c>
      <c r="E618" t="s">
        <v>2032</v>
      </c>
      <c r="F618" t="s">
        <v>2025</v>
      </c>
      <c r="G618" t="s">
        <v>2012</v>
      </c>
      <c r="H618" t="s">
        <v>2035</v>
      </c>
      <c r="I618">
        <v>1800</v>
      </c>
      <c r="J618">
        <v>66.66</v>
      </c>
    </row>
    <row r="619" spans="1:10" x14ac:dyDescent="0.3">
      <c r="A619" t="s">
        <v>628</v>
      </c>
      <c r="B619" t="str">
        <f>VLOOKUP(A619,Primary_Data!A618:W1618,2,1)</f>
        <v>Anahita Deo</v>
      </c>
      <c r="C619" t="s">
        <v>2028</v>
      </c>
      <c r="D619" t="s">
        <v>2008</v>
      </c>
      <c r="E619" t="s">
        <v>2014</v>
      </c>
      <c r="F619" t="s">
        <v>2027</v>
      </c>
      <c r="G619" t="s">
        <v>2013</v>
      </c>
      <c r="H619" t="s">
        <v>2034</v>
      </c>
      <c r="I619">
        <v>5500</v>
      </c>
      <c r="J619">
        <v>78.180000000000007</v>
      </c>
    </row>
    <row r="620" spans="1:10" x14ac:dyDescent="0.3">
      <c r="A620" t="s">
        <v>629</v>
      </c>
      <c r="B620" t="str">
        <f>VLOOKUP(A620,Primary_Data!A619:W1619,2,1)</f>
        <v>Vihaan Bandi</v>
      </c>
      <c r="C620" t="s">
        <v>2026</v>
      </c>
      <c r="D620" t="s">
        <v>2008</v>
      </c>
      <c r="E620" t="s">
        <v>2032</v>
      </c>
      <c r="F620" t="s">
        <v>2028</v>
      </c>
      <c r="G620" t="s">
        <v>2012</v>
      </c>
      <c r="H620" t="s">
        <v>2035</v>
      </c>
      <c r="I620">
        <v>5500</v>
      </c>
      <c r="J620">
        <v>56.36</v>
      </c>
    </row>
    <row r="621" spans="1:10" x14ac:dyDescent="0.3">
      <c r="A621" t="s">
        <v>630</v>
      </c>
      <c r="B621" t="str">
        <f>VLOOKUP(A621,Primary_Data!A620:W1620,2,1)</f>
        <v>Neelofar Desai</v>
      </c>
      <c r="C621" t="s">
        <v>2025</v>
      </c>
      <c r="D621" t="s">
        <v>2011</v>
      </c>
      <c r="E621" t="s">
        <v>2032</v>
      </c>
      <c r="F621" t="s">
        <v>2025</v>
      </c>
      <c r="G621" t="s">
        <v>2012</v>
      </c>
      <c r="H621" t="s">
        <v>2034</v>
      </c>
      <c r="I621">
        <v>700</v>
      </c>
      <c r="J621">
        <v>71.42</v>
      </c>
    </row>
    <row r="622" spans="1:10" x14ac:dyDescent="0.3">
      <c r="A622" t="s">
        <v>631</v>
      </c>
      <c r="B622" t="str">
        <f>VLOOKUP(A622,Primary_Data!A621:W1621,2,1)</f>
        <v>Nehmat Ram</v>
      </c>
      <c r="C622" t="s">
        <v>2026</v>
      </c>
      <c r="D622" t="s">
        <v>2008</v>
      </c>
      <c r="E622" t="s">
        <v>2017</v>
      </c>
      <c r="F622" t="s">
        <v>2027</v>
      </c>
      <c r="G622" t="s">
        <v>2013</v>
      </c>
      <c r="H622" t="s">
        <v>2034</v>
      </c>
      <c r="I622">
        <v>5500</v>
      </c>
      <c r="J622">
        <v>78.180000000000007</v>
      </c>
    </row>
    <row r="623" spans="1:10" x14ac:dyDescent="0.3">
      <c r="A623" t="s">
        <v>632</v>
      </c>
      <c r="B623" t="str">
        <f>VLOOKUP(A623,Primary_Data!A622:W1622,2,1)</f>
        <v>Rati Krishna</v>
      </c>
      <c r="C623" t="s">
        <v>2028</v>
      </c>
      <c r="D623" t="s">
        <v>2008</v>
      </c>
      <c r="E623" t="s">
        <v>2032</v>
      </c>
      <c r="F623" t="s">
        <v>2026</v>
      </c>
      <c r="G623" t="s">
        <v>2012</v>
      </c>
      <c r="H623" t="s">
        <v>2035</v>
      </c>
      <c r="I623">
        <v>5500</v>
      </c>
      <c r="J623">
        <v>56.36</v>
      </c>
    </row>
    <row r="624" spans="1:10" x14ac:dyDescent="0.3">
      <c r="A624" t="s">
        <v>633</v>
      </c>
      <c r="B624" t="str">
        <f>VLOOKUP(A624,Primary_Data!A623:W1623,2,1)</f>
        <v>Jhanvi Lall</v>
      </c>
      <c r="C624" t="s">
        <v>2029</v>
      </c>
      <c r="D624" t="s">
        <v>2011</v>
      </c>
      <c r="E624" t="s">
        <v>2016</v>
      </c>
      <c r="F624" t="s">
        <v>2027</v>
      </c>
      <c r="G624" t="s">
        <v>2013</v>
      </c>
      <c r="H624" t="s">
        <v>2034</v>
      </c>
      <c r="I624">
        <v>700</v>
      </c>
      <c r="J624">
        <v>85.71</v>
      </c>
    </row>
    <row r="625" spans="1:10" x14ac:dyDescent="0.3">
      <c r="A625" t="s">
        <v>634</v>
      </c>
      <c r="B625" t="str">
        <f>VLOOKUP(A625,Primary_Data!A624:W1624,2,1)</f>
        <v>Uthkarsh Halder</v>
      </c>
      <c r="C625" t="s">
        <v>2026</v>
      </c>
      <c r="D625" t="s">
        <v>2009</v>
      </c>
      <c r="E625" t="s">
        <v>2032</v>
      </c>
      <c r="F625" t="s">
        <v>2026</v>
      </c>
      <c r="G625" t="s">
        <v>2012</v>
      </c>
      <c r="H625" t="s">
        <v>2035</v>
      </c>
      <c r="I625">
        <v>1800</v>
      </c>
      <c r="J625">
        <v>66.66</v>
      </c>
    </row>
    <row r="626" spans="1:10" x14ac:dyDescent="0.3">
      <c r="A626" t="s">
        <v>635</v>
      </c>
      <c r="B626" t="str">
        <f>VLOOKUP(A626,Primary_Data!A625:W1625,2,1)</f>
        <v>Raunak Tara</v>
      </c>
      <c r="C626" t="s">
        <v>2027</v>
      </c>
      <c r="D626" t="s">
        <v>2011</v>
      </c>
      <c r="E626" t="s">
        <v>2015</v>
      </c>
      <c r="F626" t="s">
        <v>2028</v>
      </c>
      <c r="G626" t="s">
        <v>2013</v>
      </c>
      <c r="H626" t="s">
        <v>2034</v>
      </c>
      <c r="I626">
        <v>700</v>
      </c>
      <c r="J626">
        <v>85.71</v>
      </c>
    </row>
    <row r="627" spans="1:10" x14ac:dyDescent="0.3">
      <c r="A627" t="s">
        <v>636</v>
      </c>
      <c r="B627" t="str">
        <f>VLOOKUP(A627,Primary_Data!A626:W1626,2,1)</f>
        <v>Manikya Boase</v>
      </c>
      <c r="C627" t="s">
        <v>2027</v>
      </c>
      <c r="D627" t="s">
        <v>2011</v>
      </c>
      <c r="E627" t="s">
        <v>2017</v>
      </c>
      <c r="F627" t="s">
        <v>2027</v>
      </c>
      <c r="G627" t="s">
        <v>2013</v>
      </c>
      <c r="H627" t="s">
        <v>2035</v>
      </c>
      <c r="I627">
        <v>700</v>
      </c>
      <c r="J627">
        <v>85.71</v>
      </c>
    </row>
    <row r="628" spans="1:10" x14ac:dyDescent="0.3">
      <c r="A628" t="s">
        <v>637</v>
      </c>
      <c r="B628" t="str">
        <f>VLOOKUP(A628,Primary_Data!A627:W1627,2,1)</f>
        <v>Advika Sama</v>
      </c>
      <c r="C628" t="s">
        <v>2028</v>
      </c>
      <c r="D628" t="s">
        <v>2011</v>
      </c>
      <c r="E628" t="s">
        <v>2016</v>
      </c>
      <c r="F628" t="s">
        <v>2028</v>
      </c>
      <c r="G628" t="s">
        <v>2013</v>
      </c>
      <c r="H628" t="s">
        <v>2035</v>
      </c>
      <c r="I628">
        <v>700</v>
      </c>
      <c r="J628">
        <v>85.71</v>
      </c>
    </row>
    <row r="629" spans="1:10" x14ac:dyDescent="0.3">
      <c r="A629" t="s">
        <v>638</v>
      </c>
      <c r="B629" t="str">
        <f>VLOOKUP(A629,Primary_Data!A628:W1628,2,1)</f>
        <v>Suhana Dara</v>
      </c>
      <c r="C629" t="s">
        <v>2026</v>
      </c>
      <c r="D629" t="s">
        <v>2010</v>
      </c>
      <c r="E629" t="s">
        <v>2017</v>
      </c>
      <c r="F629" t="s">
        <v>2028</v>
      </c>
      <c r="G629" t="s">
        <v>2013</v>
      </c>
      <c r="H629" t="s">
        <v>2035</v>
      </c>
      <c r="I629">
        <v>3500</v>
      </c>
      <c r="J629">
        <v>82.85</v>
      </c>
    </row>
    <row r="630" spans="1:10" x14ac:dyDescent="0.3">
      <c r="A630" t="s">
        <v>639</v>
      </c>
      <c r="B630" t="str">
        <f>VLOOKUP(A630,Primary_Data!A629:W1629,2,1)</f>
        <v>Shanaya Chowdhury</v>
      </c>
      <c r="C630" t="s">
        <v>2029</v>
      </c>
      <c r="D630" t="s">
        <v>2008</v>
      </c>
      <c r="E630" t="s">
        <v>2017</v>
      </c>
      <c r="F630" t="s">
        <v>2027</v>
      </c>
      <c r="G630" t="s">
        <v>2013</v>
      </c>
      <c r="H630" t="s">
        <v>2035</v>
      </c>
      <c r="I630">
        <v>5500</v>
      </c>
      <c r="J630">
        <v>78.180000000000007</v>
      </c>
    </row>
    <row r="631" spans="1:10" x14ac:dyDescent="0.3">
      <c r="A631" t="s">
        <v>640</v>
      </c>
      <c r="B631" t="str">
        <f>VLOOKUP(A631,Primary_Data!A630:W1630,2,1)</f>
        <v>Neysa Saha</v>
      </c>
      <c r="C631" t="s">
        <v>2029</v>
      </c>
      <c r="D631" t="s">
        <v>2009</v>
      </c>
      <c r="E631" t="s">
        <v>2016</v>
      </c>
      <c r="F631" t="s">
        <v>2047</v>
      </c>
      <c r="G631" t="s">
        <v>2013</v>
      </c>
      <c r="H631" t="s">
        <v>2035</v>
      </c>
      <c r="I631">
        <v>1800</v>
      </c>
      <c r="J631">
        <v>83.33</v>
      </c>
    </row>
    <row r="632" spans="1:10" x14ac:dyDescent="0.3">
      <c r="A632" t="s">
        <v>641</v>
      </c>
      <c r="B632" t="str">
        <f>VLOOKUP(A632,Primary_Data!A631:W1631,2,1)</f>
        <v>Tejas Sarma</v>
      </c>
      <c r="C632" t="s">
        <v>2026</v>
      </c>
      <c r="D632" t="s">
        <v>2010</v>
      </c>
      <c r="E632" t="s">
        <v>2032</v>
      </c>
      <c r="F632" t="s">
        <v>2025</v>
      </c>
      <c r="G632" t="s">
        <v>2012</v>
      </c>
      <c r="H632" t="s">
        <v>2035</v>
      </c>
      <c r="I632">
        <v>3500</v>
      </c>
      <c r="J632">
        <v>65.709999999999994</v>
      </c>
    </row>
    <row r="633" spans="1:10" x14ac:dyDescent="0.3">
      <c r="A633" t="s">
        <v>642</v>
      </c>
      <c r="B633" t="str">
        <f>VLOOKUP(A633,Primary_Data!A632:W1632,2,1)</f>
        <v>Tarini Dugar</v>
      </c>
      <c r="C633" t="s">
        <v>2027</v>
      </c>
      <c r="D633" t="s">
        <v>2008</v>
      </c>
      <c r="E633" t="s">
        <v>2016</v>
      </c>
      <c r="F633" t="s">
        <v>2028</v>
      </c>
      <c r="G633" t="s">
        <v>2013</v>
      </c>
      <c r="H633" t="s">
        <v>2035</v>
      </c>
      <c r="I633">
        <v>5500</v>
      </c>
      <c r="J633">
        <v>78.180000000000007</v>
      </c>
    </row>
    <row r="634" spans="1:10" x14ac:dyDescent="0.3">
      <c r="A634" t="s">
        <v>643</v>
      </c>
      <c r="B634" t="str">
        <f>VLOOKUP(A634,Primary_Data!A633:W1633,2,1)</f>
        <v>Manikya Samra</v>
      </c>
      <c r="C634" t="s">
        <v>2029</v>
      </c>
      <c r="D634" t="s">
        <v>2009</v>
      </c>
      <c r="E634" t="s">
        <v>2016</v>
      </c>
      <c r="F634" t="s">
        <v>2025</v>
      </c>
      <c r="G634" t="s">
        <v>2013</v>
      </c>
      <c r="H634" t="s">
        <v>2035</v>
      </c>
      <c r="I634">
        <v>1800</v>
      </c>
      <c r="J634">
        <v>83.33</v>
      </c>
    </row>
    <row r="635" spans="1:10" x14ac:dyDescent="0.3">
      <c r="A635" t="s">
        <v>644</v>
      </c>
      <c r="B635" t="str">
        <f>VLOOKUP(A635,Primary_Data!A634:W1634,2,1)</f>
        <v>Vedika Sarkar</v>
      </c>
      <c r="C635" t="s">
        <v>2027</v>
      </c>
      <c r="D635" t="s">
        <v>2011</v>
      </c>
      <c r="E635" t="s">
        <v>2014</v>
      </c>
      <c r="F635" t="s">
        <v>2026</v>
      </c>
      <c r="G635" t="s">
        <v>2013</v>
      </c>
      <c r="H635" t="s">
        <v>2034</v>
      </c>
      <c r="I635">
        <v>700</v>
      </c>
      <c r="J635">
        <v>85.71</v>
      </c>
    </row>
    <row r="636" spans="1:10" x14ac:dyDescent="0.3">
      <c r="A636" t="s">
        <v>645</v>
      </c>
      <c r="B636" t="str">
        <f>VLOOKUP(A636,Primary_Data!A635:W1635,2,1)</f>
        <v>Bhavin Kakar</v>
      </c>
      <c r="C636" t="s">
        <v>2028</v>
      </c>
      <c r="D636" t="s">
        <v>2008</v>
      </c>
      <c r="E636" t="s">
        <v>2016</v>
      </c>
      <c r="F636" t="s">
        <v>2047</v>
      </c>
      <c r="G636" t="s">
        <v>2013</v>
      </c>
      <c r="H636" t="s">
        <v>2034</v>
      </c>
      <c r="I636">
        <v>5500</v>
      </c>
      <c r="J636">
        <v>78.180000000000007</v>
      </c>
    </row>
    <row r="637" spans="1:10" x14ac:dyDescent="0.3">
      <c r="A637" t="s">
        <v>646</v>
      </c>
      <c r="B637" t="str">
        <f>VLOOKUP(A637,Primary_Data!A636:W1636,2,1)</f>
        <v>Aniruddh Balakrishnan</v>
      </c>
      <c r="C637" t="s">
        <v>2025</v>
      </c>
      <c r="D637" t="s">
        <v>2009</v>
      </c>
      <c r="E637" t="s">
        <v>2017</v>
      </c>
      <c r="F637" t="s">
        <v>2047</v>
      </c>
      <c r="G637" t="s">
        <v>2013</v>
      </c>
      <c r="H637" t="s">
        <v>2035</v>
      </c>
      <c r="I637">
        <v>1800</v>
      </c>
      <c r="J637">
        <v>83.33</v>
      </c>
    </row>
    <row r="638" spans="1:10" x14ac:dyDescent="0.3">
      <c r="A638" t="s">
        <v>647</v>
      </c>
      <c r="B638" t="str">
        <f>VLOOKUP(A638,Primary_Data!A637:W1637,2,1)</f>
        <v>Raghav Desai</v>
      </c>
      <c r="C638" t="s">
        <v>2028</v>
      </c>
      <c r="D638" t="s">
        <v>2009</v>
      </c>
      <c r="E638" t="s">
        <v>2014</v>
      </c>
      <c r="F638" t="s">
        <v>2028</v>
      </c>
      <c r="G638" t="s">
        <v>2013</v>
      </c>
      <c r="H638" t="s">
        <v>2035</v>
      </c>
      <c r="I638">
        <v>1800</v>
      </c>
      <c r="J638">
        <v>83.33</v>
      </c>
    </row>
    <row r="639" spans="1:10" x14ac:dyDescent="0.3">
      <c r="A639" t="s">
        <v>648</v>
      </c>
      <c r="B639" t="str">
        <f>VLOOKUP(A639,Primary_Data!A638:W1638,2,1)</f>
        <v>Divit Das</v>
      </c>
      <c r="C639" t="s">
        <v>2025</v>
      </c>
      <c r="D639" t="s">
        <v>2010</v>
      </c>
      <c r="E639" t="s">
        <v>2014</v>
      </c>
      <c r="F639" t="s">
        <v>2028</v>
      </c>
      <c r="G639" t="s">
        <v>2013</v>
      </c>
      <c r="H639" t="s">
        <v>2035</v>
      </c>
      <c r="I639">
        <v>3500</v>
      </c>
      <c r="J639">
        <v>82.85</v>
      </c>
    </row>
    <row r="640" spans="1:10" x14ac:dyDescent="0.3">
      <c r="A640" t="s">
        <v>649</v>
      </c>
      <c r="B640" t="str">
        <f>VLOOKUP(A640,Primary_Data!A639:W1639,2,1)</f>
        <v>Nirvaan Karpe</v>
      </c>
      <c r="C640" t="s">
        <v>2028</v>
      </c>
      <c r="D640" t="s">
        <v>2008</v>
      </c>
      <c r="E640" t="s">
        <v>2032</v>
      </c>
      <c r="F640" t="s">
        <v>2027</v>
      </c>
      <c r="G640" t="s">
        <v>2012</v>
      </c>
      <c r="H640" t="s">
        <v>2035</v>
      </c>
      <c r="I640">
        <v>5500</v>
      </c>
      <c r="J640">
        <v>56.36</v>
      </c>
    </row>
    <row r="641" spans="1:10" x14ac:dyDescent="0.3">
      <c r="A641" t="s">
        <v>650</v>
      </c>
      <c r="B641" t="str">
        <f>VLOOKUP(A641,Primary_Data!A640:W1640,2,1)</f>
        <v>Amira Bal</v>
      </c>
      <c r="C641" t="s">
        <v>2027</v>
      </c>
      <c r="D641" t="s">
        <v>2010</v>
      </c>
      <c r="E641" t="s">
        <v>2015</v>
      </c>
      <c r="F641" t="s">
        <v>2025</v>
      </c>
      <c r="G641" t="s">
        <v>2013</v>
      </c>
      <c r="H641" t="s">
        <v>2035</v>
      </c>
      <c r="I641">
        <v>3500</v>
      </c>
      <c r="J641">
        <v>82.85</v>
      </c>
    </row>
    <row r="642" spans="1:10" x14ac:dyDescent="0.3">
      <c r="A642" t="s">
        <v>651</v>
      </c>
      <c r="B642" t="str">
        <f>VLOOKUP(A642,Primary_Data!A641:W1641,2,1)</f>
        <v>Mamooty Dass</v>
      </c>
      <c r="C642" t="s">
        <v>2029</v>
      </c>
      <c r="D642" t="s">
        <v>2010</v>
      </c>
      <c r="E642" t="s">
        <v>2017</v>
      </c>
      <c r="F642" t="s">
        <v>2028</v>
      </c>
      <c r="G642" t="s">
        <v>2013</v>
      </c>
      <c r="H642" t="s">
        <v>2034</v>
      </c>
      <c r="I642">
        <v>3500</v>
      </c>
      <c r="J642">
        <v>82.85</v>
      </c>
    </row>
    <row r="643" spans="1:10" x14ac:dyDescent="0.3">
      <c r="A643" t="s">
        <v>652</v>
      </c>
      <c r="B643" t="str">
        <f>VLOOKUP(A643,Primary_Data!A642:W1642,2,1)</f>
        <v>Nitya Kade</v>
      </c>
      <c r="C643" t="s">
        <v>2028</v>
      </c>
      <c r="D643" t="s">
        <v>2008</v>
      </c>
      <c r="E643" t="s">
        <v>2017</v>
      </c>
      <c r="F643" t="s">
        <v>2027</v>
      </c>
      <c r="G643" t="s">
        <v>2013</v>
      </c>
      <c r="H643" t="s">
        <v>2035</v>
      </c>
      <c r="I643">
        <v>5500</v>
      </c>
      <c r="J643">
        <v>78.180000000000007</v>
      </c>
    </row>
    <row r="644" spans="1:10" x14ac:dyDescent="0.3">
      <c r="A644" t="s">
        <v>653</v>
      </c>
      <c r="B644" t="str">
        <f>VLOOKUP(A644,Primary_Data!A643:W1643,2,1)</f>
        <v>Uthkarsh Devi</v>
      </c>
      <c r="C644" t="s">
        <v>2027</v>
      </c>
      <c r="D644" t="s">
        <v>2011</v>
      </c>
      <c r="E644" t="s">
        <v>2016</v>
      </c>
      <c r="F644" t="s">
        <v>2047</v>
      </c>
      <c r="G644" t="s">
        <v>2013</v>
      </c>
      <c r="H644" t="s">
        <v>2034</v>
      </c>
      <c r="I644">
        <v>700</v>
      </c>
      <c r="J644">
        <v>85.71</v>
      </c>
    </row>
    <row r="645" spans="1:10" x14ac:dyDescent="0.3">
      <c r="A645" t="s">
        <v>654</v>
      </c>
      <c r="B645" t="str">
        <f>VLOOKUP(A645,Primary_Data!A644:W1644,2,1)</f>
        <v>Mamooty Lal</v>
      </c>
      <c r="C645" t="s">
        <v>2027</v>
      </c>
      <c r="D645" t="s">
        <v>2008</v>
      </c>
      <c r="E645" t="s">
        <v>2016</v>
      </c>
      <c r="F645" t="s">
        <v>2025</v>
      </c>
      <c r="G645" t="s">
        <v>2013</v>
      </c>
      <c r="H645" t="s">
        <v>2035</v>
      </c>
      <c r="I645">
        <v>5500</v>
      </c>
      <c r="J645">
        <v>78.180000000000007</v>
      </c>
    </row>
    <row r="646" spans="1:10" x14ac:dyDescent="0.3">
      <c r="A646" t="s">
        <v>655</v>
      </c>
      <c r="B646" t="str">
        <f>VLOOKUP(A646,Primary_Data!A645:W1645,2,1)</f>
        <v>Advik Dhar</v>
      </c>
      <c r="C646" t="s">
        <v>2027</v>
      </c>
      <c r="D646" t="s">
        <v>2009</v>
      </c>
      <c r="E646" t="s">
        <v>2032</v>
      </c>
      <c r="F646" t="s">
        <v>2025</v>
      </c>
      <c r="G646" t="s">
        <v>2012</v>
      </c>
      <c r="H646" t="s">
        <v>2035</v>
      </c>
      <c r="I646">
        <v>1800</v>
      </c>
      <c r="J646">
        <v>66.66</v>
      </c>
    </row>
    <row r="647" spans="1:10" x14ac:dyDescent="0.3">
      <c r="A647" t="s">
        <v>656</v>
      </c>
      <c r="B647" t="str">
        <f>VLOOKUP(A647,Primary_Data!A646:W1646,2,1)</f>
        <v>Kismat Rout</v>
      </c>
      <c r="C647" t="s">
        <v>2026</v>
      </c>
      <c r="D647" t="s">
        <v>2010</v>
      </c>
      <c r="E647" t="s">
        <v>2032</v>
      </c>
      <c r="F647" t="s">
        <v>2025</v>
      </c>
      <c r="G647" t="s">
        <v>2012</v>
      </c>
      <c r="H647" t="s">
        <v>2034</v>
      </c>
      <c r="I647">
        <v>3500</v>
      </c>
      <c r="J647">
        <v>65.709999999999994</v>
      </c>
    </row>
    <row r="648" spans="1:10" x14ac:dyDescent="0.3">
      <c r="A648" t="s">
        <v>657</v>
      </c>
      <c r="B648" t="str">
        <f>VLOOKUP(A648,Primary_Data!A647:W1647,2,1)</f>
        <v>Shanaya Bawa</v>
      </c>
      <c r="C648" t="s">
        <v>2026</v>
      </c>
      <c r="D648" t="s">
        <v>2008</v>
      </c>
      <c r="E648" t="s">
        <v>2017</v>
      </c>
      <c r="F648" t="s">
        <v>2026</v>
      </c>
      <c r="G648" t="s">
        <v>2013</v>
      </c>
      <c r="H648" t="s">
        <v>2035</v>
      </c>
      <c r="I648">
        <v>5500</v>
      </c>
      <c r="J648">
        <v>78.180000000000007</v>
      </c>
    </row>
    <row r="649" spans="1:10" x14ac:dyDescent="0.3">
      <c r="A649" t="s">
        <v>658</v>
      </c>
      <c r="B649" t="str">
        <f>VLOOKUP(A649,Primary_Data!A648:W1648,2,1)</f>
        <v>Priyansh Mani</v>
      </c>
      <c r="C649" t="s">
        <v>2027</v>
      </c>
      <c r="D649" t="s">
        <v>2010</v>
      </c>
      <c r="E649" t="s">
        <v>2017</v>
      </c>
      <c r="F649" t="s">
        <v>2025</v>
      </c>
      <c r="G649" t="s">
        <v>2013</v>
      </c>
      <c r="H649" t="s">
        <v>2035</v>
      </c>
      <c r="I649">
        <v>3500</v>
      </c>
      <c r="J649">
        <v>82.85</v>
      </c>
    </row>
    <row r="650" spans="1:10" x14ac:dyDescent="0.3">
      <c r="A650" t="s">
        <v>659</v>
      </c>
      <c r="B650" t="str">
        <f>VLOOKUP(A650,Primary_Data!A649:W1649,2,1)</f>
        <v>Dhanuk Thaman</v>
      </c>
      <c r="C650" t="s">
        <v>2027</v>
      </c>
      <c r="D650" t="s">
        <v>2009</v>
      </c>
      <c r="E650" t="s">
        <v>2015</v>
      </c>
      <c r="F650" t="s">
        <v>2026</v>
      </c>
      <c r="G650" t="s">
        <v>2013</v>
      </c>
      <c r="H650" t="s">
        <v>2034</v>
      </c>
      <c r="I650">
        <v>1800</v>
      </c>
      <c r="J650">
        <v>83.33</v>
      </c>
    </row>
    <row r="651" spans="1:10" x14ac:dyDescent="0.3">
      <c r="A651" t="s">
        <v>660</v>
      </c>
      <c r="B651" t="str">
        <f>VLOOKUP(A651,Primary_Data!A650:W1650,2,1)</f>
        <v>Aniruddh Garg</v>
      </c>
      <c r="C651" t="s">
        <v>2028</v>
      </c>
      <c r="D651" t="s">
        <v>2010</v>
      </c>
      <c r="E651" t="s">
        <v>2014</v>
      </c>
      <c r="F651" t="s">
        <v>2028</v>
      </c>
      <c r="G651" t="s">
        <v>2013</v>
      </c>
      <c r="H651" t="s">
        <v>2034</v>
      </c>
      <c r="I651">
        <v>3500</v>
      </c>
      <c r="J651">
        <v>82.85</v>
      </c>
    </row>
    <row r="652" spans="1:10" x14ac:dyDescent="0.3">
      <c r="A652" t="s">
        <v>661</v>
      </c>
      <c r="B652" t="str">
        <f>VLOOKUP(A652,Primary_Data!A651:W1651,2,1)</f>
        <v>Kismat Kulkarni</v>
      </c>
      <c r="C652" t="s">
        <v>2026</v>
      </c>
      <c r="D652" t="s">
        <v>2010</v>
      </c>
      <c r="E652" t="s">
        <v>2015</v>
      </c>
      <c r="F652" t="s">
        <v>2027</v>
      </c>
      <c r="G652" t="s">
        <v>2013</v>
      </c>
      <c r="H652" t="s">
        <v>2035</v>
      </c>
      <c r="I652">
        <v>3500</v>
      </c>
      <c r="J652">
        <v>82.85</v>
      </c>
    </row>
    <row r="653" spans="1:10" x14ac:dyDescent="0.3">
      <c r="A653" t="s">
        <v>662</v>
      </c>
      <c r="B653" t="str">
        <f>VLOOKUP(A653,Primary_Data!A652:W1652,2,1)</f>
        <v>Damini Bahri</v>
      </c>
      <c r="C653" t="s">
        <v>2025</v>
      </c>
      <c r="D653" t="s">
        <v>2011</v>
      </c>
      <c r="E653" t="s">
        <v>2032</v>
      </c>
      <c r="F653" t="s">
        <v>2027</v>
      </c>
      <c r="G653" t="s">
        <v>2012</v>
      </c>
      <c r="H653" t="s">
        <v>2035</v>
      </c>
      <c r="I653">
        <v>700</v>
      </c>
      <c r="J653">
        <v>71.42</v>
      </c>
    </row>
    <row r="654" spans="1:10" x14ac:dyDescent="0.3">
      <c r="A654" t="s">
        <v>663</v>
      </c>
      <c r="B654" t="str">
        <f>VLOOKUP(A654,Primary_Data!A653:W1653,2,1)</f>
        <v>Priyansh Mandal</v>
      </c>
      <c r="C654" t="s">
        <v>2026</v>
      </c>
      <c r="D654" t="s">
        <v>2011</v>
      </c>
      <c r="E654" t="s">
        <v>2032</v>
      </c>
      <c r="F654" t="s">
        <v>2026</v>
      </c>
      <c r="G654" t="s">
        <v>2012</v>
      </c>
      <c r="H654" t="s">
        <v>2034</v>
      </c>
      <c r="I654">
        <v>700</v>
      </c>
      <c r="J654">
        <v>71.42</v>
      </c>
    </row>
    <row r="655" spans="1:10" x14ac:dyDescent="0.3">
      <c r="A655" t="s">
        <v>664</v>
      </c>
      <c r="B655" t="str">
        <f>VLOOKUP(A655,Primary_Data!A654:W1654,2,1)</f>
        <v>Rasha Sarkar</v>
      </c>
      <c r="C655" t="s">
        <v>2025</v>
      </c>
      <c r="D655" t="s">
        <v>2009</v>
      </c>
      <c r="E655" t="s">
        <v>2015</v>
      </c>
      <c r="F655" t="s">
        <v>2028</v>
      </c>
      <c r="G655" t="s">
        <v>2013</v>
      </c>
      <c r="H655" t="s">
        <v>2035</v>
      </c>
      <c r="I655">
        <v>1800</v>
      </c>
      <c r="J655">
        <v>83.33</v>
      </c>
    </row>
    <row r="656" spans="1:10" x14ac:dyDescent="0.3">
      <c r="A656" t="s">
        <v>665</v>
      </c>
      <c r="B656" t="str">
        <f>VLOOKUP(A656,Primary_Data!A655:W1655,2,1)</f>
        <v>Azad Garg</v>
      </c>
      <c r="C656" t="s">
        <v>2026</v>
      </c>
      <c r="D656" t="s">
        <v>2011</v>
      </c>
      <c r="E656" t="s">
        <v>2016</v>
      </c>
      <c r="F656" t="s">
        <v>2025</v>
      </c>
      <c r="G656" t="s">
        <v>2013</v>
      </c>
      <c r="H656" t="s">
        <v>2034</v>
      </c>
      <c r="I656">
        <v>700</v>
      </c>
      <c r="J656">
        <v>85.71</v>
      </c>
    </row>
    <row r="657" spans="1:10" x14ac:dyDescent="0.3">
      <c r="A657" t="s">
        <v>666</v>
      </c>
      <c r="B657" t="str">
        <f>VLOOKUP(A657,Primary_Data!A656:W1656,2,1)</f>
        <v>Lavanya Ben</v>
      </c>
      <c r="C657" t="s">
        <v>2025</v>
      </c>
      <c r="D657" t="s">
        <v>2011</v>
      </c>
      <c r="E657" t="s">
        <v>2032</v>
      </c>
      <c r="F657" t="s">
        <v>2028</v>
      </c>
      <c r="G657" t="s">
        <v>2012</v>
      </c>
      <c r="H657" t="s">
        <v>2034</v>
      </c>
      <c r="I657">
        <v>700</v>
      </c>
      <c r="J657">
        <v>71.42</v>
      </c>
    </row>
    <row r="658" spans="1:10" x14ac:dyDescent="0.3">
      <c r="A658" t="s">
        <v>667</v>
      </c>
      <c r="B658" t="str">
        <f>VLOOKUP(A658,Primary_Data!A657:W1657,2,1)</f>
        <v>Miraya Kurian</v>
      </c>
      <c r="C658" t="s">
        <v>2028</v>
      </c>
      <c r="D658" t="s">
        <v>2009</v>
      </c>
      <c r="E658" t="s">
        <v>2015</v>
      </c>
      <c r="F658" t="s">
        <v>2025</v>
      </c>
      <c r="G658" t="s">
        <v>2013</v>
      </c>
      <c r="H658" t="s">
        <v>2034</v>
      </c>
      <c r="I658">
        <v>1800</v>
      </c>
      <c r="J658">
        <v>83.33</v>
      </c>
    </row>
    <row r="659" spans="1:10" x14ac:dyDescent="0.3">
      <c r="A659" t="s">
        <v>668</v>
      </c>
      <c r="B659" t="str">
        <f>VLOOKUP(A659,Primary_Data!A658:W1658,2,1)</f>
        <v>Nitya Kale</v>
      </c>
      <c r="C659" t="s">
        <v>2025</v>
      </c>
      <c r="D659" t="s">
        <v>2009</v>
      </c>
      <c r="E659" t="s">
        <v>2014</v>
      </c>
      <c r="F659" t="s">
        <v>2025</v>
      </c>
      <c r="G659" t="s">
        <v>2013</v>
      </c>
      <c r="H659" t="s">
        <v>2034</v>
      </c>
      <c r="I659">
        <v>1800</v>
      </c>
      <c r="J659">
        <v>83.33</v>
      </c>
    </row>
    <row r="660" spans="1:10" x14ac:dyDescent="0.3">
      <c r="A660" t="s">
        <v>669</v>
      </c>
      <c r="B660" t="str">
        <f>VLOOKUP(A660,Primary_Data!A659:W1659,2,1)</f>
        <v>Hunar Bhatia</v>
      </c>
      <c r="C660" t="s">
        <v>2025</v>
      </c>
      <c r="D660" t="s">
        <v>2011</v>
      </c>
      <c r="E660" t="s">
        <v>2016</v>
      </c>
      <c r="F660" t="s">
        <v>2026</v>
      </c>
      <c r="G660" t="s">
        <v>2013</v>
      </c>
      <c r="H660" t="s">
        <v>2034</v>
      </c>
      <c r="I660">
        <v>700</v>
      </c>
      <c r="J660">
        <v>85.71</v>
      </c>
    </row>
    <row r="661" spans="1:10" x14ac:dyDescent="0.3">
      <c r="A661" t="s">
        <v>670</v>
      </c>
      <c r="B661" t="str">
        <f>VLOOKUP(A661,Primary_Data!A660:W1660,2,1)</f>
        <v>Heer Deo</v>
      </c>
      <c r="C661" t="s">
        <v>2028</v>
      </c>
      <c r="D661" t="s">
        <v>2008</v>
      </c>
      <c r="E661" t="s">
        <v>2016</v>
      </c>
      <c r="F661" t="s">
        <v>2028</v>
      </c>
      <c r="G661" t="s">
        <v>2013</v>
      </c>
      <c r="H661" t="s">
        <v>2034</v>
      </c>
      <c r="I661">
        <v>5500</v>
      </c>
      <c r="J661">
        <v>78.180000000000007</v>
      </c>
    </row>
    <row r="662" spans="1:10" x14ac:dyDescent="0.3">
      <c r="A662" t="s">
        <v>671</v>
      </c>
      <c r="B662" t="str">
        <f>VLOOKUP(A662,Primary_Data!A661:W1661,2,1)</f>
        <v>Ojas Goda</v>
      </c>
      <c r="C662" t="s">
        <v>2025</v>
      </c>
      <c r="D662" t="s">
        <v>2010</v>
      </c>
      <c r="E662" t="s">
        <v>2017</v>
      </c>
      <c r="F662" t="s">
        <v>2047</v>
      </c>
      <c r="G662" t="s">
        <v>2013</v>
      </c>
      <c r="H662" t="s">
        <v>2034</v>
      </c>
      <c r="I662">
        <v>3500</v>
      </c>
      <c r="J662">
        <v>82.85</v>
      </c>
    </row>
    <row r="663" spans="1:10" x14ac:dyDescent="0.3">
      <c r="A663" t="s">
        <v>672</v>
      </c>
      <c r="B663" t="str">
        <f>VLOOKUP(A663,Primary_Data!A662:W1662,2,1)</f>
        <v>Aaina Chand</v>
      </c>
      <c r="C663" t="s">
        <v>2027</v>
      </c>
      <c r="D663" t="s">
        <v>2008</v>
      </c>
      <c r="E663" t="s">
        <v>2015</v>
      </c>
      <c r="F663" t="s">
        <v>2027</v>
      </c>
      <c r="G663" t="s">
        <v>2013</v>
      </c>
      <c r="H663" t="s">
        <v>2035</v>
      </c>
      <c r="I663">
        <v>5500</v>
      </c>
      <c r="J663">
        <v>78.180000000000007</v>
      </c>
    </row>
    <row r="664" spans="1:10" x14ac:dyDescent="0.3">
      <c r="A664" t="s">
        <v>673</v>
      </c>
      <c r="B664" t="str">
        <f>VLOOKUP(A664,Primary_Data!A663:W1663,2,1)</f>
        <v>Badal Shah</v>
      </c>
      <c r="C664" t="s">
        <v>2028</v>
      </c>
      <c r="D664" t="s">
        <v>2009</v>
      </c>
      <c r="E664" t="s">
        <v>2032</v>
      </c>
      <c r="F664" t="s">
        <v>2026</v>
      </c>
      <c r="G664" t="s">
        <v>2012</v>
      </c>
      <c r="H664" t="s">
        <v>2034</v>
      </c>
      <c r="I664">
        <v>1800</v>
      </c>
      <c r="J664">
        <v>66.66</v>
      </c>
    </row>
    <row r="665" spans="1:10" x14ac:dyDescent="0.3">
      <c r="A665" t="s">
        <v>674</v>
      </c>
      <c r="B665" t="str">
        <f>VLOOKUP(A665,Primary_Data!A664:W1664,2,1)</f>
        <v>Rasha Dash</v>
      </c>
      <c r="C665" t="s">
        <v>2026</v>
      </c>
      <c r="D665" t="s">
        <v>2009</v>
      </c>
      <c r="E665" t="s">
        <v>2032</v>
      </c>
      <c r="F665" t="s">
        <v>2027</v>
      </c>
      <c r="G665" t="s">
        <v>2012</v>
      </c>
      <c r="H665" t="s">
        <v>2035</v>
      </c>
      <c r="I665">
        <v>1800</v>
      </c>
      <c r="J665">
        <v>66.66</v>
      </c>
    </row>
    <row r="666" spans="1:10" x14ac:dyDescent="0.3">
      <c r="A666" t="s">
        <v>675</v>
      </c>
      <c r="B666" t="str">
        <f>VLOOKUP(A666,Primary_Data!A665:W1665,2,1)</f>
        <v>Kiara Lal</v>
      </c>
      <c r="C666" t="s">
        <v>2027</v>
      </c>
      <c r="D666" t="s">
        <v>2011</v>
      </c>
      <c r="E666" t="s">
        <v>2032</v>
      </c>
      <c r="F666" t="s">
        <v>2026</v>
      </c>
      <c r="G666" t="s">
        <v>2012</v>
      </c>
      <c r="H666" t="s">
        <v>2034</v>
      </c>
      <c r="I666">
        <v>700</v>
      </c>
      <c r="J666">
        <v>71.42</v>
      </c>
    </row>
    <row r="667" spans="1:10" x14ac:dyDescent="0.3">
      <c r="A667" t="s">
        <v>676</v>
      </c>
      <c r="B667" t="str">
        <f>VLOOKUP(A667,Primary_Data!A666:W1666,2,1)</f>
        <v>Oorja Lal</v>
      </c>
      <c r="C667" t="s">
        <v>2026</v>
      </c>
      <c r="D667" t="s">
        <v>2009</v>
      </c>
      <c r="E667" t="s">
        <v>2015</v>
      </c>
      <c r="F667" t="s">
        <v>2027</v>
      </c>
      <c r="G667" t="s">
        <v>2013</v>
      </c>
      <c r="H667" t="s">
        <v>2034</v>
      </c>
      <c r="I667">
        <v>1800</v>
      </c>
      <c r="J667">
        <v>83.33</v>
      </c>
    </row>
    <row r="668" spans="1:10" x14ac:dyDescent="0.3">
      <c r="A668" t="s">
        <v>677</v>
      </c>
      <c r="B668" t="str">
        <f>VLOOKUP(A668,Primary_Data!A667:W1667,2,1)</f>
        <v>Amani Chaudhry</v>
      </c>
      <c r="C668" t="s">
        <v>2027</v>
      </c>
      <c r="D668" t="s">
        <v>2010</v>
      </c>
      <c r="E668" t="s">
        <v>2015</v>
      </c>
      <c r="F668" t="s">
        <v>2028</v>
      </c>
      <c r="G668" t="s">
        <v>2013</v>
      </c>
      <c r="H668" t="s">
        <v>2034</v>
      </c>
      <c r="I668">
        <v>3500</v>
      </c>
      <c r="J668">
        <v>82.85</v>
      </c>
    </row>
    <row r="669" spans="1:10" x14ac:dyDescent="0.3">
      <c r="A669" t="s">
        <v>678</v>
      </c>
      <c r="B669" t="str">
        <f>VLOOKUP(A669,Primary_Data!A668:W1668,2,1)</f>
        <v>Indranil Sekhon</v>
      </c>
      <c r="C669" t="s">
        <v>2027</v>
      </c>
      <c r="D669" t="s">
        <v>2010</v>
      </c>
      <c r="E669" t="s">
        <v>2016</v>
      </c>
      <c r="F669" t="s">
        <v>2025</v>
      </c>
      <c r="G669" t="s">
        <v>2013</v>
      </c>
      <c r="H669" t="s">
        <v>2035</v>
      </c>
      <c r="I669">
        <v>3500</v>
      </c>
      <c r="J669">
        <v>82.85</v>
      </c>
    </row>
    <row r="670" spans="1:10" x14ac:dyDescent="0.3">
      <c r="A670" t="s">
        <v>679</v>
      </c>
      <c r="B670" t="str">
        <f>VLOOKUP(A670,Primary_Data!A669:W1669,2,1)</f>
        <v>Aaina Sharma</v>
      </c>
      <c r="C670" t="s">
        <v>2027</v>
      </c>
      <c r="D670" t="s">
        <v>2011</v>
      </c>
      <c r="E670" t="s">
        <v>2032</v>
      </c>
      <c r="F670" t="s">
        <v>2026</v>
      </c>
      <c r="G670" t="s">
        <v>2012</v>
      </c>
      <c r="H670" t="s">
        <v>2034</v>
      </c>
      <c r="I670">
        <v>700</v>
      </c>
      <c r="J670">
        <v>71.42</v>
      </c>
    </row>
    <row r="671" spans="1:10" x14ac:dyDescent="0.3">
      <c r="A671" t="s">
        <v>680</v>
      </c>
      <c r="B671" t="str">
        <f>VLOOKUP(A671,Primary_Data!A670:W1670,2,1)</f>
        <v>Anvi Lalla</v>
      </c>
      <c r="C671" t="s">
        <v>2029</v>
      </c>
      <c r="D671" t="s">
        <v>2009</v>
      </c>
      <c r="E671" t="s">
        <v>2016</v>
      </c>
      <c r="F671" t="s">
        <v>2047</v>
      </c>
      <c r="G671" t="s">
        <v>2013</v>
      </c>
      <c r="H671" t="s">
        <v>2035</v>
      </c>
      <c r="I671">
        <v>1800</v>
      </c>
      <c r="J671">
        <v>83.33</v>
      </c>
    </row>
    <row r="672" spans="1:10" x14ac:dyDescent="0.3">
      <c r="A672" t="s">
        <v>681</v>
      </c>
      <c r="B672" t="str">
        <f>VLOOKUP(A672,Primary_Data!A671:W1671,2,1)</f>
        <v>Tanya Dugar</v>
      </c>
      <c r="C672" t="s">
        <v>2028</v>
      </c>
      <c r="D672" t="s">
        <v>2008</v>
      </c>
      <c r="E672" t="s">
        <v>2032</v>
      </c>
      <c r="F672" t="s">
        <v>2027</v>
      </c>
      <c r="G672" t="s">
        <v>2012</v>
      </c>
      <c r="H672" t="s">
        <v>2034</v>
      </c>
      <c r="I672">
        <v>5500</v>
      </c>
      <c r="J672">
        <v>56.36</v>
      </c>
    </row>
    <row r="673" spans="1:10" x14ac:dyDescent="0.3">
      <c r="A673" t="s">
        <v>682</v>
      </c>
      <c r="B673" t="str">
        <f>VLOOKUP(A673,Primary_Data!A672:W1672,2,1)</f>
        <v>Riaan Sridhar</v>
      </c>
      <c r="C673" t="s">
        <v>2027</v>
      </c>
      <c r="D673" t="s">
        <v>2010</v>
      </c>
      <c r="E673" t="s">
        <v>2014</v>
      </c>
      <c r="F673" t="s">
        <v>2028</v>
      </c>
      <c r="G673" t="s">
        <v>2013</v>
      </c>
      <c r="H673" t="s">
        <v>2035</v>
      </c>
      <c r="I673">
        <v>3500</v>
      </c>
      <c r="J673">
        <v>82.85</v>
      </c>
    </row>
    <row r="674" spans="1:10" x14ac:dyDescent="0.3">
      <c r="A674" t="s">
        <v>683</v>
      </c>
      <c r="B674" t="str">
        <f>VLOOKUP(A674,Primary_Data!A673:W1673,2,1)</f>
        <v>Indranil Mani</v>
      </c>
      <c r="C674" t="s">
        <v>2026</v>
      </c>
      <c r="D674" t="s">
        <v>2009</v>
      </c>
      <c r="E674" t="s">
        <v>2016</v>
      </c>
      <c r="F674" t="s">
        <v>2027</v>
      </c>
      <c r="G674" t="s">
        <v>2013</v>
      </c>
      <c r="H674" t="s">
        <v>2035</v>
      </c>
      <c r="I674">
        <v>1800</v>
      </c>
      <c r="J674">
        <v>83.33</v>
      </c>
    </row>
    <row r="675" spans="1:10" x14ac:dyDescent="0.3">
      <c r="A675" t="s">
        <v>684</v>
      </c>
      <c r="B675" t="str">
        <f>VLOOKUP(A675,Primary_Data!A674:W1674,2,1)</f>
        <v>Heer Ahluwalia</v>
      </c>
      <c r="C675" t="s">
        <v>2027</v>
      </c>
      <c r="D675" t="s">
        <v>2009</v>
      </c>
      <c r="E675" t="s">
        <v>2017</v>
      </c>
      <c r="F675" t="s">
        <v>2026</v>
      </c>
      <c r="G675" t="s">
        <v>2013</v>
      </c>
      <c r="H675" t="s">
        <v>2034</v>
      </c>
      <c r="I675">
        <v>1800</v>
      </c>
      <c r="J675">
        <v>83.33</v>
      </c>
    </row>
    <row r="676" spans="1:10" x14ac:dyDescent="0.3">
      <c r="A676" t="s">
        <v>685</v>
      </c>
      <c r="B676" t="str">
        <f>VLOOKUP(A676,Primary_Data!A675:W1675,2,1)</f>
        <v>Vidur Iyer</v>
      </c>
      <c r="C676" t="s">
        <v>2027</v>
      </c>
      <c r="D676" t="s">
        <v>2011</v>
      </c>
      <c r="E676" t="s">
        <v>2015</v>
      </c>
      <c r="F676" t="s">
        <v>2027</v>
      </c>
      <c r="G676" t="s">
        <v>2013</v>
      </c>
      <c r="H676" t="s">
        <v>2034</v>
      </c>
      <c r="I676">
        <v>700</v>
      </c>
      <c r="J676">
        <v>85.71</v>
      </c>
    </row>
    <row r="677" spans="1:10" x14ac:dyDescent="0.3">
      <c r="A677" t="s">
        <v>686</v>
      </c>
      <c r="B677" t="str">
        <f>VLOOKUP(A677,Primary_Data!A676:W1676,2,1)</f>
        <v>Mahika Shenoy</v>
      </c>
      <c r="C677" t="s">
        <v>2027</v>
      </c>
      <c r="D677" t="s">
        <v>2009</v>
      </c>
      <c r="E677" t="s">
        <v>2014</v>
      </c>
      <c r="F677" t="s">
        <v>2027</v>
      </c>
      <c r="G677" t="s">
        <v>2013</v>
      </c>
      <c r="H677" t="s">
        <v>2035</v>
      </c>
      <c r="I677">
        <v>1800</v>
      </c>
      <c r="J677">
        <v>83.33</v>
      </c>
    </row>
    <row r="678" spans="1:10" x14ac:dyDescent="0.3">
      <c r="A678" t="s">
        <v>687</v>
      </c>
      <c r="B678" t="str">
        <f>VLOOKUP(A678,Primary_Data!A677:W1677,2,1)</f>
        <v>Onkar Dhillon</v>
      </c>
      <c r="C678" t="s">
        <v>2026</v>
      </c>
      <c r="D678" t="s">
        <v>2009</v>
      </c>
      <c r="E678" t="s">
        <v>2015</v>
      </c>
      <c r="F678" t="s">
        <v>2027</v>
      </c>
      <c r="G678" t="s">
        <v>2013</v>
      </c>
      <c r="H678" t="s">
        <v>2034</v>
      </c>
      <c r="I678">
        <v>1800</v>
      </c>
      <c r="J678">
        <v>83.33</v>
      </c>
    </row>
    <row r="679" spans="1:10" x14ac:dyDescent="0.3">
      <c r="A679" t="s">
        <v>688</v>
      </c>
      <c r="B679" t="str">
        <f>VLOOKUP(A679,Primary_Data!A678:W1678,2,1)</f>
        <v>Armaan Yogi</v>
      </c>
      <c r="C679" t="s">
        <v>2029</v>
      </c>
      <c r="D679" t="s">
        <v>2008</v>
      </c>
      <c r="E679" t="s">
        <v>2032</v>
      </c>
      <c r="F679" t="s">
        <v>2027</v>
      </c>
      <c r="G679" t="s">
        <v>2012</v>
      </c>
      <c r="H679" t="s">
        <v>2035</v>
      </c>
      <c r="I679">
        <v>5500</v>
      </c>
      <c r="J679">
        <v>56.36</v>
      </c>
    </row>
    <row r="680" spans="1:10" x14ac:dyDescent="0.3">
      <c r="A680" t="s">
        <v>689</v>
      </c>
      <c r="B680" t="str">
        <f>VLOOKUP(A680,Primary_Data!A679:W1679,2,1)</f>
        <v>Zeeshan Rajagopal</v>
      </c>
      <c r="C680" t="s">
        <v>2025</v>
      </c>
      <c r="D680" t="s">
        <v>2009</v>
      </c>
      <c r="E680" t="s">
        <v>2017</v>
      </c>
      <c r="F680" t="s">
        <v>2027</v>
      </c>
      <c r="G680" t="s">
        <v>2013</v>
      </c>
      <c r="H680" t="s">
        <v>2034</v>
      </c>
      <c r="I680">
        <v>1800</v>
      </c>
      <c r="J680">
        <v>83.33</v>
      </c>
    </row>
    <row r="681" spans="1:10" x14ac:dyDescent="0.3">
      <c r="A681" t="s">
        <v>690</v>
      </c>
      <c r="B681" t="str">
        <f>VLOOKUP(A681,Primary_Data!A680:W1680,2,1)</f>
        <v>Nirvaan Sankaran</v>
      </c>
      <c r="C681" t="s">
        <v>2025</v>
      </c>
      <c r="D681" t="s">
        <v>2009</v>
      </c>
      <c r="E681" t="s">
        <v>2014</v>
      </c>
      <c r="F681" t="s">
        <v>2047</v>
      </c>
      <c r="G681" t="s">
        <v>2013</v>
      </c>
      <c r="H681" t="s">
        <v>2034</v>
      </c>
      <c r="I681">
        <v>1800</v>
      </c>
      <c r="J681">
        <v>83.33</v>
      </c>
    </row>
    <row r="682" spans="1:10" x14ac:dyDescent="0.3">
      <c r="A682" t="s">
        <v>691</v>
      </c>
      <c r="B682" t="str">
        <f>VLOOKUP(A682,Primary_Data!A681:W1681,2,1)</f>
        <v>Rhea Dash</v>
      </c>
      <c r="C682" t="s">
        <v>2026</v>
      </c>
      <c r="D682" t="s">
        <v>2008</v>
      </c>
      <c r="E682" t="s">
        <v>2016</v>
      </c>
      <c r="F682" t="s">
        <v>2025</v>
      </c>
      <c r="G682" t="s">
        <v>2013</v>
      </c>
      <c r="H682" t="s">
        <v>2034</v>
      </c>
      <c r="I682">
        <v>5500</v>
      </c>
      <c r="J682">
        <v>78.180000000000007</v>
      </c>
    </row>
    <row r="683" spans="1:10" x14ac:dyDescent="0.3">
      <c r="A683" t="s">
        <v>692</v>
      </c>
      <c r="B683" t="str">
        <f>VLOOKUP(A683,Primary_Data!A682:W1682,2,1)</f>
        <v>Hunar Chanda</v>
      </c>
      <c r="C683" t="s">
        <v>2028</v>
      </c>
      <c r="D683" t="s">
        <v>2011</v>
      </c>
      <c r="E683" t="s">
        <v>2032</v>
      </c>
      <c r="F683" t="s">
        <v>2025</v>
      </c>
      <c r="G683" t="s">
        <v>2012</v>
      </c>
      <c r="H683" t="s">
        <v>2034</v>
      </c>
      <c r="I683">
        <v>700</v>
      </c>
      <c r="J683">
        <v>71.42</v>
      </c>
    </row>
    <row r="684" spans="1:10" x14ac:dyDescent="0.3">
      <c r="A684" t="s">
        <v>693</v>
      </c>
      <c r="B684" t="str">
        <f>VLOOKUP(A684,Primary_Data!A683:W1683,2,1)</f>
        <v>Advik Bhatnagar</v>
      </c>
      <c r="C684" t="s">
        <v>2028</v>
      </c>
      <c r="D684" t="s">
        <v>2009</v>
      </c>
      <c r="E684" t="s">
        <v>2032</v>
      </c>
      <c r="F684" t="s">
        <v>2025</v>
      </c>
      <c r="G684" t="s">
        <v>2012</v>
      </c>
      <c r="H684" t="s">
        <v>2035</v>
      </c>
      <c r="I684">
        <v>1800</v>
      </c>
      <c r="J684">
        <v>66.66</v>
      </c>
    </row>
    <row r="685" spans="1:10" x14ac:dyDescent="0.3">
      <c r="A685" t="s">
        <v>694</v>
      </c>
      <c r="B685" t="str">
        <f>VLOOKUP(A685,Primary_Data!A684:W1684,2,1)</f>
        <v>Hrishita Korpal</v>
      </c>
      <c r="C685" t="s">
        <v>2028</v>
      </c>
      <c r="D685" t="s">
        <v>2009</v>
      </c>
      <c r="E685" t="s">
        <v>2014</v>
      </c>
      <c r="F685" t="s">
        <v>2025</v>
      </c>
      <c r="G685" t="s">
        <v>2013</v>
      </c>
      <c r="H685" t="s">
        <v>2034</v>
      </c>
      <c r="I685">
        <v>1800</v>
      </c>
      <c r="J685">
        <v>83.33</v>
      </c>
    </row>
    <row r="686" spans="1:10" x14ac:dyDescent="0.3">
      <c r="A686" t="s">
        <v>695</v>
      </c>
      <c r="B686" t="str">
        <f>VLOOKUP(A686,Primary_Data!A685:W1685,2,1)</f>
        <v>Rasha Sundaram</v>
      </c>
      <c r="C686" t="s">
        <v>2028</v>
      </c>
      <c r="D686" t="s">
        <v>2011</v>
      </c>
      <c r="E686" t="s">
        <v>2015</v>
      </c>
      <c r="F686" t="s">
        <v>2025</v>
      </c>
      <c r="G686" t="s">
        <v>2013</v>
      </c>
      <c r="H686" t="s">
        <v>2034</v>
      </c>
      <c r="I686">
        <v>700</v>
      </c>
      <c r="J686">
        <v>85.71</v>
      </c>
    </row>
    <row r="687" spans="1:10" x14ac:dyDescent="0.3">
      <c r="A687" t="s">
        <v>696</v>
      </c>
      <c r="B687" t="str">
        <f>VLOOKUP(A687,Primary_Data!A686:W1686,2,1)</f>
        <v>Priyansh Chopra</v>
      </c>
      <c r="C687" t="s">
        <v>2029</v>
      </c>
      <c r="D687" t="s">
        <v>2008</v>
      </c>
      <c r="E687" t="s">
        <v>2014</v>
      </c>
      <c r="F687" t="s">
        <v>2028</v>
      </c>
      <c r="G687" t="s">
        <v>2013</v>
      </c>
      <c r="H687" t="s">
        <v>2035</v>
      </c>
      <c r="I687">
        <v>5500</v>
      </c>
      <c r="J687">
        <v>78.180000000000007</v>
      </c>
    </row>
    <row r="688" spans="1:10" x14ac:dyDescent="0.3">
      <c r="A688" t="s">
        <v>697</v>
      </c>
      <c r="B688" t="str">
        <f>VLOOKUP(A688,Primary_Data!A687:W1687,2,1)</f>
        <v>Vaibhav Mall</v>
      </c>
      <c r="C688" t="s">
        <v>2029</v>
      </c>
      <c r="D688" t="s">
        <v>2010</v>
      </c>
      <c r="E688" t="s">
        <v>2016</v>
      </c>
      <c r="F688" t="s">
        <v>2025</v>
      </c>
      <c r="G688" t="s">
        <v>2013</v>
      </c>
      <c r="H688" t="s">
        <v>2034</v>
      </c>
      <c r="I688">
        <v>3500</v>
      </c>
      <c r="J688">
        <v>82.85</v>
      </c>
    </row>
    <row r="689" spans="1:10" x14ac:dyDescent="0.3">
      <c r="A689" t="s">
        <v>698</v>
      </c>
      <c r="B689" t="str">
        <f>VLOOKUP(A689,Primary_Data!A688:W1688,2,1)</f>
        <v>Parinaaz Grover</v>
      </c>
      <c r="C689" t="s">
        <v>2026</v>
      </c>
      <c r="D689" t="s">
        <v>2010</v>
      </c>
      <c r="E689" t="s">
        <v>2017</v>
      </c>
      <c r="F689" t="s">
        <v>2027</v>
      </c>
      <c r="G689" t="s">
        <v>2013</v>
      </c>
      <c r="H689" t="s">
        <v>2035</v>
      </c>
      <c r="I689">
        <v>3500</v>
      </c>
      <c r="J689">
        <v>82.85</v>
      </c>
    </row>
    <row r="690" spans="1:10" x14ac:dyDescent="0.3">
      <c r="A690" t="s">
        <v>699</v>
      </c>
      <c r="B690" t="str">
        <f>VLOOKUP(A690,Primary_Data!A689:W1689,2,1)</f>
        <v>Zara Koshy</v>
      </c>
      <c r="C690" t="s">
        <v>2029</v>
      </c>
      <c r="D690" t="s">
        <v>2010</v>
      </c>
      <c r="E690" t="s">
        <v>2014</v>
      </c>
      <c r="F690" t="s">
        <v>2025</v>
      </c>
      <c r="G690" t="s">
        <v>2013</v>
      </c>
      <c r="H690" t="s">
        <v>2035</v>
      </c>
      <c r="I690">
        <v>3500</v>
      </c>
      <c r="J690">
        <v>82.85</v>
      </c>
    </row>
    <row r="691" spans="1:10" x14ac:dyDescent="0.3">
      <c r="A691" t="s">
        <v>700</v>
      </c>
      <c r="B691" t="str">
        <f>VLOOKUP(A691,Primary_Data!A690:W1690,2,1)</f>
        <v>Keya Chad</v>
      </c>
      <c r="C691" t="s">
        <v>2028</v>
      </c>
      <c r="D691" t="s">
        <v>2009</v>
      </c>
      <c r="E691" t="s">
        <v>2032</v>
      </c>
      <c r="F691" t="s">
        <v>2028</v>
      </c>
      <c r="G691" t="s">
        <v>2012</v>
      </c>
      <c r="H691" t="s">
        <v>2035</v>
      </c>
      <c r="I691">
        <v>1800</v>
      </c>
      <c r="J691">
        <v>66.66</v>
      </c>
    </row>
    <row r="692" spans="1:10" x14ac:dyDescent="0.3">
      <c r="A692" t="s">
        <v>701</v>
      </c>
      <c r="B692" t="str">
        <f>VLOOKUP(A692,Primary_Data!A691:W1691,2,1)</f>
        <v>Shalv Chana</v>
      </c>
      <c r="C692" t="s">
        <v>2029</v>
      </c>
      <c r="D692" t="s">
        <v>2010</v>
      </c>
      <c r="E692" t="s">
        <v>2015</v>
      </c>
      <c r="F692" t="s">
        <v>2047</v>
      </c>
      <c r="G692" t="s">
        <v>2013</v>
      </c>
      <c r="H692" t="s">
        <v>2034</v>
      </c>
      <c r="I692">
        <v>3500</v>
      </c>
      <c r="J692">
        <v>82.85</v>
      </c>
    </row>
    <row r="693" spans="1:10" x14ac:dyDescent="0.3">
      <c r="A693" t="s">
        <v>702</v>
      </c>
      <c r="B693" t="str">
        <f>VLOOKUP(A693,Primary_Data!A692:W1692,2,1)</f>
        <v>Saksham Badami</v>
      </c>
      <c r="C693" t="s">
        <v>2025</v>
      </c>
      <c r="D693" t="s">
        <v>2011</v>
      </c>
      <c r="E693" t="s">
        <v>2017</v>
      </c>
      <c r="F693" t="s">
        <v>2028</v>
      </c>
      <c r="G693" t="s">
        <v>2013</v>
      </c>
      <c r="H693" t="s">
        <v>2035</v>
      </c>
      <c r="I693">
        <v>700</v>
      </c>
      <c r="J693">
        <v>85.71</v>
      </c>
    </row>
    <row r="694" spans="1:10" x14ac:dyDescent="0.3">
      <c r="A694" t="s">
        <v>703</v>
      </c>
      <c r="B694" t="str">
        <f>VLOOKUP(A694,Primary_Data!A693:W1693,2,1)</f>
        <v>Romil Barad</v>
      </c>
      <c r="C694" t="s">
        <v>2026</v>
      </c>
      <c r="D694" t="s">
        <v>2011</v>
      </c>
      <c r="E694" t="s">
        <v>2032</v>
      </c>
      <c r="F694" t="s">
        <v>2028</v>
      </c>
      <c r="G694" t="s">
        <v>2012</v>
      </c>
      <c r="H694" t="s">
        <v>2034</v>
      </c>
      <c r="I694">
        <v>700</v>
      </c>
      <c r="J694">
        <v>71.42</v>
      </c>
    </row>
    <row r="695" spans="1:10" x14ac:dyDescent="0.3">
      <c r="A695" t="s">
        <v>704</v>
      </c>
      <c r="B695" t="str">
        <f>VLOOKUP(A695,Primary_Data!A694:W1694,2,1)</f>
        <v>Aaina Ratti</v>
      </c>
      <c r="C695" t="s">
        <v>2026</v>
      </c>
      <c r="D695" t="s">
        <v>2009</v>
      </c>
      <c r="E695" t="s">
        <v>2014</v>
      </c>
      <c r="F695" t="s">
        <v>2028</v>
      </c>
      <c r="G695" t="s">
        <v>2013</v>
      </c>
      <c r="H695" t="s">
        <v>2035</v>
      </c>
      <c r="I695">
        <v>1800</v>
      </c>
      <c r="J695">
        <v>83.33</v>
      </c>
    </row>
    <row r="696" spans="1:10" x14ac:dyDescent="0.3">
      <c r="A696" t="s">
        <v>705</v>
      </c>
      <c r="B696" t="str">
        <f>VLOOKUP(A696,Primary_Data!A695:W1695,2,1)</f>
        <v>Anahi Mani</v>
      </c>
      <c r="C696" t="s">
        <v>2028</v>
      </c>
      <c r="D696" t="s">
        <v>2008</v>
      </c>
      <c r="E696" t="s">
        <v>2032</v>
      </c>
      <c r="F696" t="s">
        <v>2028</v>
      </c>
      <c r="G696" t="s">
        <v>2012</v>
      </c>
      <c r="H696" t="s">
        <v>2034</v>
      </c>
      <c r="I696">
        <v>5500</v>
      </c>
      <c r="J696">
        <v>56.36</v>
      </c>
    </row>
    <row r="697" spans="1:10" x14ac:dyDescent="0.3">
      <c r="A697" t="s">
        <v>706</v>
      </c>
      <c r="B697" t="str">
        <f>VLOOKUP(A697,Primary_Data!A696:W1696,2,1)</f>
        <v>Alia Ray</v>
      </c>
      <c r="C697" t="s">
        <v>2029</v>
      </c>
      <c r="D697" t="s">
        <v>2010</v>
      </c>
      <c r="E697" t="s">
        <v>2014</v>
      </c>
      <c r="F697" t="s">
        <v>2027</v>
      </c>
      <c r="G697" t="s">
        <v>2013</v>
      </c>
      <c r="H697" t="s">
        <v>2034</v>
      </c>
      <c r="I697">
        <v>3500</v>
      </c>
      <c r="J697">
        <v>82.85</v>
      </c>
    </row>
    <row r="698" spans="1:10" x14ac:dyDescent="0.3">
      <c r="A698" t="s">
        <v>707</v>
      </c>
      <c r="B698" t="str">
        <f>VLOOKUP(A698,Primary_Data!A697:W1697,2,1)</f>
        <v>Armaan Bhandari</v>
      </c>
      <c r="C698" t="s">
        <v>2025</v>
      </c>
      <c r="D698" t="s">
        <v>2008</v>
      </c>
      <c r="E698" t="s">
        <v>2032</v>
      </c>
      <c r="F698" t="s">
        <v>2028</v>
      </c>
      <c r="G698" t="s">
        <v>2012</v>
      </c>
      <c r="H698" t="s">
        <v>2035</v>
      </c>
      <c r="I698">
        <v>5500</v>
      </c>
      <c r="J698">
        <v>56.36</v>
      </c>
    </row>
    <row r="699" spans="1:10" x14ac:dyDescent="0.3">
      <c r="A699" t="s">
        <v>708</v>
      </c>
      <c r="B699" t="str">
        <f>VLOOKUP(A699,Primary_Data!A698:W1698,2,1)</f>
        <v>Heer Raja</v>
      </c>
      <c r="C699" t="s">
        <v>2026</v>
      </c>
      <c r="D699" t="s">
        <v>2008</v>
      </c>
      <c r="E699" t="s">
        <v>2014</v>
      </c>
      <c r="F699" t="s">
        <v>2026</v>
      </c>
      <c r="G699" t="s">
        <v>2013</v>
      </c>
      <c r="H699" t="s">
        <v>2034</v>
      </c>
      <c r="I699">
        <v>5500</v>
      </c>
      <c r="J699">
        <v>78.180000000000007</v>
      </c>
    </row>
    <row r="700" spans="1:10" x14ac:dyDescent="0.3">
      <c r="A700" t="s">
        <v>709</v>
      </c>
      <c r="B700" t="str">
        <f>VLOOKUP(A700,Primary_Data!A699:W1699,2,1)</f>
        <v>Myra Sabharwal</v>
      </c>
      <c r="C700" t="s">
        <v>2027</v>
      </c>
      <c r="D700" t="s">
        <v>2009</v>
      </c>
      <c r="E700" t="s">
        <v>2015</v>
      </c>
      <c r="F700" t="s">
        <v>2027</v>
      </c>
      <c r="G700" t="s">
        <v>2013</v>
      </c>
      <c r="H700" t="s">
        <v>2035</v>
      </c>
      <c r="I700">
        <v>1800</v>
      </c>
      <c r="J700">
        <v>83.33</v>
      </c>
    </row>
    <row r="701" spans="1:10" x14ac:dyDescent="0.3">
      <c r="A701" t="s">
        <v>710</v>
      </c>
      <c r="B701" t="str">
        <f>VLOOKUP(A701,Primary_Data!A700:W1700,2,1)</f>
        <v>Dishani Basu</v>
      </c>
      <c r="C701" t="s">
        <v>2027</v>
      </c>
      <c r="D701" t="s">
        <v>2011</v>
      </c>
      <c r="E701" t="s">
        <v>2032</v>
      </c>
      <c r="F701" t="s">
        <v>2025</v>
      </c>
      <c r="G701" t="s">
        <v>2012</v>
      </c>
      <c r="H701" t="s">
        <v>2034</v>
      </c>
      <c r="I701">
        <v>700</v>
      </c>
      <c r="J701">
        <v>71.42</v>
      </c>
    </row>
    <row r="702" spans="1:10" x14ac:dyDescent="0.3">
      <c r="A702" t="s">
        <v>711</v>
      </c>
      <c r="B702" t="str">
        <f>VLOOKUP(A702,Primary_Data!A701:W1701,2,1)</f>
        <v>Ela Walia</v>
      </c>
      <c r="C702" t="s">
        <v>2029</v>
      </c>
      <c r="D702" t="s">
        <v>2009</v>
      </c>
      <c r="E702" t="s">
        <v>2016</v>
      </c>
      <c r="F702" t="s">
        <v>2027</v>
      </c>
      <c r="G702" t="s">
        <v>2013</v>
      </c>
      <c r="H702" t="s">
        <v>2035</v>
      </c>
      <c r="I702">
        <v>1800</v>
      </c>
      <c r="J702">
        <v>83.33</v>
      </c>
    </row>
    <row r="703" spans="1:10" x14ac:dyDescent="0.3">
      <c r="A703" t="s">
        <v>712</v>
      </c>
      <c r="B703" t="str">
        <f>VLOOKUP(A703,Primary_Data!A702:W1702,2,1)</f>
        <v>Himmat Joshi</v>
      </c>
      <c r="C703" t="s">
        <v>2027</v>
      </c>
      <c r="D703" t="s">
        <v>2008</v>
      </c>
      <c r="E703" t="s">
        <v>2032</v>
      </c>
      <c r="F703" t="s">
        <v>2026</v>
      </c>
      <c r="G703" t="s">
        <v>2012</v>
      </c>
      <c r="H703" t="s">
        <v>2035</v>
      </c>
      <c r="I703">
        <v>5500</v>
      </c>
      <c r="J703">
        <v>56.36</v>
      </c>
    </row>
    <row r="704" spans="1:10" x14ac:dyDescent="0.3">
      <c r="A704" t="s">
        <v>713</v>
      </c>
      <c r="B704" t="str">
        <f>VLOOKUP(A704,Primary_Data!A703:W1703,2,1)</f>
        <v>Jhanvi Sethi</v>
      </c>
      <c r="C704" t="s">
        <v>2027</v>
      </c>
      <c r="D704" t="s">
        <v>2011</v>
      </c>
      <c r="E704" t="s">
        <v>2032</v>
      </c>
      <c r="F704" t="s">
        <v>2025</v>
      </c>
      <c r="G704" t="s">
        <v>2012</v>
      </c>
      <c r="H704" t="s">
        <v>2035</v>
      </c>
      <c r="I704">
        <v>700</v>
      </c>
      <c r="J704">
        <v>71.42</v>
      </c>
    </row>
    <row r="705" spans="1:10" x14ac:dyDescent="0.3">
      <c r="A705" t="s">
        <v>714</v>
      </c>
      <c r="B705" t="str">
        <f>VLOOKUP(A705,Primary_Data!A704:W1704,2,1)</f>
        <v>Nitara Hayer</v>
      </c>
      <c r="C705" t="s">
        <v>2026</v>
      </c>
      <c r="D705" t="s">
        <v>2008</v>
      </c>
      <c r="E705" t="s">
        <v>2014</v>
      </c>
      <c r="F705" t="s">
        <v>2026</v>
      </c>
      <c r="G705" t="s">
        <v>2013</v>
      </c>
      <c r="H705" t="s">
        <v>2035</v>
      </c>
      <c r="I705">
        <v>5500</v>
      </c>
      <c r="J705">
        <v>78.180000000000007</v>
      </c>
    </row>
    <row r="706" spans="1:10" x14ac:dyDescent="0.3">
      <c r="A706" t="s">
        <v>715</v>
      </c>
      <c r="B706" t="str">
        <f>VLOOKUP(A706,Primary_Data!A705:W1705,2,1)</f>
        <v>Stuvan Kant</v>
      </c>
      <c r="C706" t="s">
        <v>2027</v>
      </c>
      <c r="D706" t="s">
        <v>2010</v>
      </c>
      <c r="E706" t="s">
        <v>2032</v>
      </c>
      <c r="F706" t="s">
        <v>2026</v>
      </c>
      <c r="G706" t="s">
        <v>2012</v>
      </c>
      <c r="H706" t="s">
        <v>2034</v>
      </c>
      <c r="I706">
        <v>3500</v>
      </c>
      <c r="J706">
        <v>65.709999999999994</v>
      </c>
    </row>
    <row r="707" spans="1:10" x14ac:dyDescent="0.3">
      <c r="A707" t="s">
        <v>716</v>
      </c>
      <c r="B707" t="str">
        <f>VLOOKUP(A707,Primary_Data!A706:W1706,2,1)</f>
        <v>Myra Batta</v>
      </c>
      <c r="C707" t="s">
        <v>2027</v>
      </c>
      <c r="D707" t="s">
        <v>2011</v>
      </c>
      <c r="E707" t="s">
        <v>2032</v>
      </c>
      <c r="F707" t="s">
        <v>2027</v>
      </c>
      <c r="G707" t="s">
        <v>2012</v>
      </c>
      <c r="H707" t="s">
        <v>2034</v>
      </c>
      <c r="I707">
        <v>700</v>
      </c>
      <c r="J707">
        <v>71.42</v>
      </c>
    </row>
    <row r="708" spans="1:10" x14ac:dyDescent="0.3">
      <c r="A708" t="s">
        <v>717</v>
      </c>
      <c r="B708" t="str">
        <f>VLOOKUP(A708,Primary_Data!A707:W1707,2,1)</f>
        <v>Jivin Divan</v>
      </c>
      <c r="C708" t="s">
        <v>2027</v>
      </c>
      <c r="D708" t="s">
        <v>2011</v>
      </c>
      <c r="E708" t="s">
        <v>2015</v>
      </c>
      <c r="F708" t="s">
        <v>2028</v>
      </c>
      <c r="G708" t="s">
        <v>2013</v>
      </c>
      <c r="H708" t="s">
        <v>2035</v>
      </c>
      <c r="I708">
        <v>700</v>
      </c>
      <c r="J708">
        <v>85.71</v>
      </c>
    </row>
    <row r="709" spans="1:10" x14ac:dyDescent="0.3">
      <c r="A709" t="s">
        <v>718</v>
      </c>
      <c r="B709" t="str">
        <f>VLOOKUP(A709,Primary_Data!A708:W1708,2,1)</f>
        <v>Vedika Varty</v>
      </c>
      <c r="C709" t="s">
        <v>2028</v>
      </c>
      <c r="D709" t="s">
        <v>2011</v>
      </c>
      <c r="E709" t="s">
        <v>2017</v>
      </c>
      <c r="F709" t="s">
        <v>2027</v>
      </c>
      <c r="G709" t="s">
        <v>2013</v>
      </c>
      <c r="H709" t="s">
        <v>2035</v>
      </c>
      <c r="I709">
        <v>700</v>
      </c>
      <c r="J709">
        <v>85.71</v>
      </c>
    </row>
    <row r="710" spans="1:10" x14ac:dyDescent="0.3">
      <c r="A710" t="s">
        <v>719</v>
      </c>
      <c r="B710" t="str">
        <f>VLOOKUP(A710,Primary_Data!A709:W1709,2,1)</f>
        <v>Vritika Bala</v>
      </c>
      <c r="C710" t="s">
        <v>2028</v>
      </c>
      <c r="D710" t="s">
        <v>2009</v>
      </c>
      <c r="E710" t="s">
        <v>2017</v>
      </c>
      <c r="F710" t="s">
        <v>2028</v>
      </c>
      <c r="G710" t="s">
        <v>2013</v>
      </c>
      <c r="H710" t="s">
        <v>2034</v>
      </c>
      <c r="I710">
        <v>1800</v>
      </c>
      <c r="J710">
        <v>83.33</v>
      </c>
    </row>
    <row r="711" spans="1:10" x14ac:dyDescent="0.3">
      <c r="A711" t="s">
        <v>720</v>
      </c>
      <c r="B711" t="str">
        <f>VLOOKUP(A711,Primary_Data!A710:W1710,2,1)</f>
        <v>Samar Karnik</v>
      </c>
      <c r="C711" t="s">
        <v>2027</v>
      </c>
      <c r="D711" t="s">
        <v>2008</v>
      </c>
      <c r="E711" t="s">
        <v>2014</v>
      </c>
      <c r="F711" t="s">
        <v>2028</v>
      </c>
      <c r="G711" t="s">
        <v>2013</v>
      </c>
      <c r="H711" t="s">
        <v>2035</v>
      </c>
      <c r="I711">
        <v>5500</v>
      </c>
      <c r="J711">
        <v>78.180000000000007</v>
      </c>
    </row>
    <row r="712" spans="1:10" x14ac:dyDescent="0.3">
      <c r="A712" t="s">
        <v>721</v>
      </c>
      <c r="B712" t="str">
        <f>VLOOKUP(A712,Primary_Data!A711:W1711,2,1)</f>
        <v>Yasmin Krishnan</v>
      </c>
      <c r="C712" t="s">
        <v>2026</v>
      </c>
      <c r="D712" t="s">
        <v>2010</v>
      </c>
      <c r="E712" t="s">
        <v>2032</v>
      </c>
      <c r="F712" t="s">
        <v>2026</v>
      </c>
      <c r="G712" t="s">
        <v>2012</v>
      </c>
      <c r="H712" t="s">
        <v>2035</v>
      </c>
      <c r="I712">
        <v>3500</v>
      </c>
      <c r="J712">
        <v>65.709999999999994</v>
      </c>
    </row>
    <row r="713" spans="1:10" x14ac:dyDescent="0.3">
      <c r="A713" t="s">
        <v>722</v>
      </c>
      <c r="B713" t="str">
        <f>VLOOKUP(A713,Primary_Data!A712:W1712,2,1)</f>
        <v>Pari Arya</v>
      </c>
      <c r="C713" t="s">
        <v>2029</v>
      </c>
      <c r="D713" t="s">
        <v>2010</v>
      </c>
      <c r="E713" t="s">
        <v>2015</v>
      </c>
      <c r="F713" t="s">
        <v>2026</v>
      </c>
      <c r="G713" t="s">
        <v>2013</v>
      </c>
      <c r="H713" t="s">
        <v>2034</v>
      </c>
      <c r="I713">
        <v>3500</v>
      </c>
      <c r="J713">
        <v>82.85</v>
      </c>
    </row>
    <row r="714" spans="1:10" x14ac:dyDescent="0.3">
      <c r="A714" t="s">
        <v>723</v>
      </c>
      <c r="B714" t="str">
        <f>VLOOKUP(A714,Primary_Data!A713:W1713,2,1)</f>
        <v>Sumer Dugar</v>
      </c>
      <c r="C714" t="s">
        <v>2028</v>
      </c>
      <c r="D714" t="s">
        <v>2011</v>
      </c>
      <c r="E714" t="s">
        <v>2015</v>
      </c>
      <c r="F714" t="s">
        <v>2026</v>
      </c>
      <c r="G714" t="s">
        <v>2013</v>
      </c>
      <c r="H714" t="s">
        <v>2034</v>
      </c>
      <c r="I714">
        <v>700</v>
      </c>
      <c r="J714">
        <v>85.71</v>
      </c>
    </row>
    <row r="715" spans="1:10" x14ac:dyDescent="0.3">
      <c r="A715" t="s">
        <v>724</v>
      </c>
      <c r="B715" t="str">
        <f>VLOOKUP(A715,Primary_Data!A714:W1714,2,1)</f>
        <v>Devansh Keer</v>
      </c>
      <c r="C715" t="s">
        <v>2027</v>
      </c>
      <c r="D715" t="s">
        <v>2010</v>
      </c>
      <c r="E715" t="s">
        <v>2032</v>
      </c>
      <c r="F715" t="s">
        <v>2047</v>
      </c>
      <c r="G715" t="s">
        <v>2012</v>
      </c>
      <c r="H715" t="s">
        <v>2034</v>
      </c>
      <c r="I715">
        <v>3500</v>
      </c>
      <c r="J715">
        <v>65.709999999999994</v>
      </c>
    </row>
    <row r="716" spans="1:10" x14ac:dyDescent="0.3">
      <c r="A716" t="s">
        <v>725</v>
      </c>
      <c r="B716" t="str">
        <f>VLOOKUP(A716,Primary_Data!A715:W1715,2,1)</f>
        <v>Taran Sidhu</v>
      </c>
      <c r="C716" t="s">
        <v>2026</v>
      </c>
      <c r="D716" t="s">
        <v>2009</v>
      </c>
      <c r="E716" t="s">
        <v>2032</v>
      </c>
      <c r="F716" t="s">
        <v>2047</v>
      </c>
      <c r="G716" t="s">
        <v>2012</v>
      </c>
      <c r="H716" t="s">
        <v>2034</v>
      </c>
      <c r="I716">
        <v>1800</v>
      </c>
      <c r="J716">
        <v>66.66</v>
      </c>
    </row>
    <row r="717" spans="1:10" x14ac:dyDescent="0.3">
      <c r="A717" t="s">
        <v>726</v>
      </c>
      <c r="B717" t="str">
        <f>VLOOKUP(A717,Primary_Data!A716:W1716,2,1)</f>
        <v>Saksham Bains</v>
      </c>
      <c r="C717" t="s">
        <v>2028</v>
      </c>
      <c r="D717" t="s">
        <v>2011</v>
      </c>
      <c r="E717" t="s">
        <v>2032</v>
      </c>
      <c r="F717" t="s">
        <v>2025</v>
      </c>
      <c r="G717" t="s">
        <v>2012</v>
      </c>
      <c r="H717" t="s">
        <v>2035</v>
      </c>
      <c r="I717">
        <v>700</v>
      </c>
      <c r="J717">
        <v>71.42</v>
      </c>
    </row>
    <row r="718" spans="1:10" x14ac:dyDescent="0.3">
      <c r="A718" t="s">
        <v>727</v>
      </c>
      <c r="B718" t="str">
        <f>VLOOKUP(A718,Primary_Data!A717:W1717,2,1)</f>
        <v>Mannat Dube</v>
      </c>
      <c r="C718" t="s">
        <v>2029</v>
      </c>
      <c r="D718" t="s">
        <v>2010</v>
      </c>
      <c r="E718" t="s">
        <v>2014</v>
      </c>
      <c r="F718" t="s">
        <v>2027</v>
      </c>
      <c r="G718" t="s">
        <v>2013</v>
      </c>
      <c r="H718" t="s">
        <v>2035</v>
      </c>
      <c r="I718">
        <v>3500</v>
      </c>
      <c r="J718">
        <v>82.85</v>
      </c>
    </row>
    <row r="719" spans="1:10" x14ac:dyDescent="0.3">
      <c r="A719" t="s">
        <v>728</v>
      </c>
      <c r="B719" t="str">
        <f>VLOOKUP(A719,Primary_Data!A718:W1718,2,1)</f>
        <v>Nitara Sheth</v>
      </c>
      <c r="C719" t="s">
        <v>2027</v>
      </c>
      <c r="D719" t="s">
        <v>2008</v>
      </c>
      <c r="E719" t="s">
        <v>2032</v>
      </c>
      <c r="F719" t="s">
        <v>2047</v>
      </c>
      <c r="G719" t="s">
        <v>2012</v>
      </c>
      <c r="H719" t="s">
        <v>2035</v>
      </c>
      <c r="I719">
        <v>5500</v>
      </c>
      <c r="J719">
        <v>56.36</v>
      </c>
    </row>
    <row r="720" spans="1:10" x14ac:dyDescent="0.3">
      <c r="A720" t="s">
        <v>729</v>
      </c>
      <c r="B720" t="str">
        <f>VLOOKUP(A720,Primary_Data!A719:W1719,2,1)</f>
        <v>Nitya Deo</v>
      </c>
      <c r="C720" t="s">
        <v>2025</v>
      </c>
      <c r="D720" t="s">
        <v>2010</v>
      </c>
      <c r="E720" t="s">
        <v>2032</v>
      </c>
      <c r="F720" t="s">
        <v>2025</v>
      </c>
      <c r="G720" t="s">
        <v>2012</v>
      </c>
      <c r="H720" t="s">
        <v>2035</v>
      </c>
      <c r="I720">
        <v>3500</v>
      </c>
      <c r="J720">
        <v>65.709999999999994</v>
      </c>
    </row>
    <row r="721" spans="1:10" x14ac:dyDescent="0.3">
      <c r="A721" t="s">
        <v>730</v>
      </c>
      <c r="B721" t="str">
        <f>VLOOKUP(A721,Primary_Data!A720:W1720,2,1)</f>
        <v>Vedika Samra</v>
      </c>
      <c r="C721" t="s">
        <v>2027</v>
      </c>
      <c r="D721" t="s">
        <v>2009</v>
      </c>
      <c r="E721" t="s">
        <v>2017</v>
      </c>
      <c r="F721" t="s">
        <v>2047</v>
      </c>
      <c r="G721" t="s">
        <v>2013</v>
      </c>
      <c r="H721" t="s">
        <v>2035</v>
      </c>
      <c r="I721">
        <v>1800</v>
      </c>
      <c r="J721">
        <v>83.33</v>
      </c>
    </row>
    <row r="722" spans="1:10" x14ac:dyDescent="0.3">
      <c r="A722" t="s">
        <v>731</v>
      </c>
      <c r="B722" t="str">
        <f>VLOOKUP(A722,Primary_Data!A721:W1721,2,1)</f>
        <v>Tejas Chada</v>
      </c>
      <c r="C722" t="s">
        <v>2027</v>
      </c>
      <c r="D722" t="s">
        <v>2008</v>
      </c>
      <c r="E722" t="s">
        <v>2015</v>
      </c>
      <c r="F722" t="s">
        <v>2028</v>
      </c>
      <c r="G722" t="s">
        <v>2013</v>
      </c>
      <c r="H722" t="s">
        <v>2034</v>
      </c>
      <c r="I722">
        <v>5500</v>
      </c>
      <c r="J722">
        <v>78.180000000000007</v>
      </c>
    </row>
    <row r="723" spans="1:10" x14ac:dyDescent="0.3">
      <c r="A723" t="s">
        <v>732</v>
      </c>
      <c r="B723" t="str">
        <f>VLOOKUP(A723,Primary_Data!A722:W1722,2,1)</f>
        <v>Krish Sur</v>
      </c>
      <c r="C723" t="s">
        <v>2028</v>
      </c>
      <c r="D723" t="s">
        <v>2009</v>
      </c>
      <c r="E723" t="s">
        <v>2015</v>
      </c>
      <c r="F723" t="s">
        <v>2027</v>
      </c>
      <c r="G723" t="s">
        <v>2013</v>
      </c>
      <c r="H723" t="s">
        <v>2035</v>
      </c>
      <c r="I723">
        <v>1800</v>
      </c>
      <c r="J723">
        <v>83.33</v>
      </c>
    </row>
    <row r="724" spans="1:10" x14ac:dyDescent="0.3">
      <c r="A724" t="s">
        <v>733</v>
      </c>
      <c r="B724" t="str">
        <f>VLOOKUP(A724,Primary_Data!A723:W1723,2,1)</f>
        <v>Vidur Krish</v>
      </c>
      <c r="C724" t="s">
        <v>2028</v>
      </c>
      <c r="D724" t="s">
        <v>2011</v>
      </c>
      <c r="E724" t="s">
        <v>2032</v>
      </c>
      <c r="F724" t="s">
        <v>2028</v>
      </c>
      <c r="G724" t="s">
        <v>2012</v>
      </c>
      <c r="H724" t="s">
        <v>2035</v>
      </c>
      <c r="I724">
        <v>700</v>
      </c>
      <c r="J724">
        <v>71.42</v>
      </c>
    </row>
    <row r="725" spans="1:10" x14ac:dyDescent="0.3">
      <c r="A725" t="s">
        <v>734</v>
      </c>
      <c r="B725" t="str">
        <f>VLOOKUP(A725,Primary_Data!A724:W1724,2,1)</f>
        <v>Indrans Dada</v>
      </c>
      <c r="C725" t="s">
        <v>2025</v>
      </c>
      <c r="D725" t="s">
        <v>2010</v>
      </c>
      <c r="E725" t="s">
        <v>2014</v>
      </c>
      <c r="F725" t="s">
        <v>2025</v>
      </c>
      <c r="G725" t="s">
        <v>2013</v>
      </c>
      <c r="H725" t="s">
        <v>2035</v>
      </c>
      <c r="I725">
        <v>3500</v>
      </c>
      <c r="J725">
        <v>82.85</v>
      </c>
    </row>
    <row r="726" spans="1:10" x14ac:dyDescent="0.3">
      <c r="A726" t="s">
        <v>735</v>
      </c>
      <c r="B726" t="str">
        <f>VLOOKUP(A726,Primary_Data!A725:W1725,2,1)</f>
        <v>Vedika Dayal</v>
      </c>
      <c r="C726" t="s">
        <v>2027</v>
      </c>
      <c r="D726" t="s">
        <v>2010</v>
      </c>
      <c r="E726" t="s">
        <v>2014</v>
      </c>
      <c r="F726" t="s">
        <v>2047</v>
      </c>
      <c r="G726" t="s">
        <v>2013</v>
      </c>
      <c r="H726" t="s">
        <v>2034</v>
      </c>
      <c r="I726">
        <v>3500</v>
      </c>
      <c r="J726">
        <v>82.85</v>
      </c>
    </row>
    <row r="727" spans="1:10" x14ac:dyDescent="0.3">
      <c r="A727" t="s">
        <v>736</v>
      </c>
      <c r="B727" t="str">
        <f>VLOOKUP(A727,Primary_Data!A726:W1726,2,1)</f>
        <v>Sumer Rege</v>
      </c>
      <c r="C727" t="s">
        <v>2029</v>
      </c>
      <c r="D727" t="s">
        <v>2008</v>
      </c>
      <c r="E727" t="s">
        <v>2032</v>
      </c>
      <c r="F727" t="s">
        <v>2028</v>
      </c>
      <c r="G727" t="s">
        <v>2012</v>
      </c>
      <c r="H727" t="s">
        <v>2035</v>
      </c>
      <c r="I727">
        <v>5500</v>
      </c>
      <c r="J727">
        <v>56.36</v>
      </c>
    </row>
    <row r="728" spans="1:10" x14ac:dyDescent="0.3">
      <c r="A728" t="s">
        <v>737</v>
      </c>
      <c r="B728" t="str">
        <f>VLOOKUP(A728,Primary_Data!A727:W1727,2,1)</f>
        <v>Urvi Chowdhury</v>
      </c>
      <c r="C728" t="s">
        <v>2028</v>
      </c>
      <c r="D728" t="s">
        <v>2011</v>
      </c>
      <c r="E728" t="s">
        <v>2015</v>
      </c>
      <c r="F728" t="s">
        <v>2025</v>
      </c>
      <c r="G728" t="s">
        <v>2013</v>
      </c>
      <c r="H728" t="s">
        <v>2035</v>
      </c>
      <c r="I728">
        <v>700</v>
      </c>
      <c r="J728">
        <v>85.71</v>
      </c>
    </row>
    <row r="729" spans="1:10" x14ac:dyDescent="0.3">
      <c r="A729" t="s">
        <v>738</v>
      </c>
      <c r="B729" t="str">
        <f>VLOOKUP(A729,Primary_Data!A728:W1728,2,1)</f>
        <v>Kiara D’Alia</v>
      </c>
      <c r="C729" t="s">
        <v>2026</v>
      </c>
      <c r="D729" t="s">
        <v>2011</v>
      </c>
      <c r="E729" t="s">
        <v>2032</v>
      </c>
      <c r="F729" t="s">
        <v>2025</v>
      </c>
      <c r="G729" t="s">
        <v>2012</v>
      </c>
      <c r="H729" t="s">
        <v>2035</v>
      </c>
      <c r="I729">
        <v>700</v>
      </c>
      <c r="J729">
        <v>71.42</v>
      </c>
    </row>
    <row r="730" spans="1:10" x14ac:dyDescent="0.3">
      <c r="A730" t="s">
        <v>739</v>
      </c>
      <c r="B730" t="str">
        <f>VLOOKUP(A730,Primary_Data!A729:W1729,2,1)</f>
        <v>Nayantara Bhavsar</v>
      </c>
      <c r="C730" t="s">
        <v>2029</v>
      </c>
      <c r="D730" t="s">
        <v>2008</v>
      </c>
      <c r="E730" t="s">
        <v>2014</v>
      </c>
      <c r="F730" t="s">
        <v>2025</v>
      </c>
      <c r="G730" t="s">
        <v>2013</v>
      </c>
      <c r="H730" t="s">
        <v>2035</v>
      </c>
      <c r="I730">
        <v>5500</v>
      </c>
      <c r="J730">
        <v>78.180000000000007</v>
      </c>
    </row>
    <row r="731" spans="1:10" x14ac:dyDescent="0.3">
      <c r="A731" t="s">
        <v>740</v>
      </c>
      <c r="B731" t="str">
        <f>VLOOKUP(A731,Primary_Data!A730:W1730,2,1)</f>
        <v>Trisha Kunda</v>
      </c>
      <c r="C731" t="s">
        <v>2027</v>
      </c>
      <c r="D731" t="s">
        <v>2011</v>
      </c>
      <c r="E731" t="s">
        <v>2032</v>
      </c>
      <c r="F731" t="s">
        <v>2025</v>
      </c>
      <c r="G731" t="s">
        <v>2012</v>
      </c>
      <c r="H731" t="s">
        <v>2035</v>
      </c>
      <c r="I731">
        <v>700</v>
      </c>
      <c r="J731">
        <v>71.42</v>
      </c>
    </row>
    <row r="732" spans="1:10" x14ac:dyDescent="0.3">
      <c r="A732" t="s">
        <v>741</v>
      </c>
      <c r="B732" t="str">
        <f>VLOOKUP(A732,Primary_Data!A731:W1731,2,1)</f>
        <v>Alia Bhattacharyya</v>
      </c>
      <c r="C732" t="s">
        <v>2026</v>
      </c>
      <c r="D732" t="s">
        <v>2011</v>
      </c>
      <c r="E732" t="s">
        <v>2017</v>
      </c>
      <c r="F732" t="s">
        <v>2028</v>
      </c>
      <c r="G732" t="s">
        <v>2013</v>
      </c>
      <c r="H732" t="s">
        <v>2034</v>
      </c>
      <c r="I732">
        <v>700</v>
      </c>
      <c r="J732">
        <v>85.71</v>
      </c>
    </row>
    <row r="733" spans="1:10" x14ac:dyDescent="0.3">
      <c r="A733" t="s">
        <v>742</v>
      </c>
      <c r="B733" t="str">
        <f>VLOOKUP(A733,Primary_Data!A732:W1732,2,1)</f>
        <v>Neysa Vala</v>
      </c>
      <c r="C733" t="s">
        <v>2027</v>
      </c>
      <c r="D733" t="s">
        <v>2008</v>
      </c>
      <c r="E733" t="s">
        <v>2032</v>
      </c>
      <c r="F733" t="s">
        <v>2028</v>
      </c>
      <c r="G733" t="s">
        <v>2012</v>
      </c>
      <c r="H733" t="s">
        <v>2035</v>
      </c>
      <c r="I733">
        <v>5500</v>
      </c>
      <c r="J733">
        <v>56.36</v>
      </c>
    </row>
    <row r="734" spans="1:10" x14ac:dyDescent="0.3">
      <c r="A734" t="s">
        <v>743</v>
      </c>
      <c r="B734" t="str">
        <f>VLOOKUP(A734,Primary_Data!A733:W1733,2,1)</f>
        <v>Pranay Chaudry</v>
      </c>
      <c r="C734" t="s">
        <v>2028</v>
      </c>
      <c r="D734" t="s">
        <v>2009</v>
      </c>
      <c r="E734" t="s">
        <v>2015</v>
      </c>
      <c r="F734" t="s">
        <v>2047</v>
      </c>
      <c r="G734" t="s">
        <v>2013</v>
      </c>
      <c r="H734" t="s">
        <v>2035</v>
      </c>
      <c r="I734">
        <v>1800</v>
      </c>
      <c r="J734">
        <v>83.33</v>
      </c>
    </row>
    <row r="735" spans="1:10" x14ac:dyDescent="0.3">
      <c r="A735" t="s">
        <v>744</v>
      </c>
      <c r="B735" t="str">
        <f>VLOOKUP(A735,Primary_Data!A734:W1734,2,1)</f>
        <v>Shanaya Gokhale</v>
      </c>
      <c r="C735" t="s">
        <v>2027</v>
      </c>
      <c r="D735" t="s">
        <v>2008</v>
      </c>
      <c r="E735" t="s">
        <v>2032</v>
      </c>
      <c r="F735" t="s">
        <v>2025</v>
      </c>
      <c r="G735" t="s">
        <v>2012</v>
      </c>
      <c r="H735" t="s">
        <v>2034</v>
      </c>
      <c r="I735">
        <v>5500</v>
      </c>
      <c r="J735">
        <v>56.36</v>
      </c>
    </row>
    <row r="736" spans="1:10" x14ac:dyDescent="0.3">
      <c r="A736" t="s">
        <v>745</v>
      </c>
      <c r="B736" t="str">
        <f>VLOOKUP(A736,Primary_Data!A735:W1735,2,1)</f>
        <v>Arhaan Dasgupta</v>
      </c>
      <c r="C736" t="s">
        <v>2025</v>
      </c>
      <c r="D736" t="s">
        <v>2011</v>
      </c>
      <c r="E736" t="s">
        <v>2016</v>
      </c>
      <c r="F736" t="s">
        <v>2047</v>
      </c>
      <c r="G736" t="s">
        <v>2013</v>
      </c>
      <c r="H736" t="s">
        <v>2034</v>
      </c>
      <c r="I736">
        <v>700</v>
      </c>
      <c r="J736">
        <v>85.71</v>
      </c>
    </row>
    <row r="737" spans="1:10" x14ac:dyDescent="0.3">
      <c r="A737" t="s">
        <v>746</v>
      </c>
      <c r="B737" t="str">
        <f>VLOOKUP(A737,Primary_Data!A736:W1736,2,1)</f>
        <v>Hridaan Dave</v>
      </c>
      <c r="C737" t="s">
        <v>2027</v>
      </c>
      <c r="D737" t="s">
        <v>2010</v>
      </c>
      <c r="E737" t="s">
        <v>2014</v>
      </c>
      <c r="F737" t="s">
        <v>2025</v>
      </c>
      <c r="G737" t="s">
        <v>2013</v>
      </c>
      <c r="H737" t="s">
        <v>2035</v>
      </c>
      <c r="I737">
        <v>3500</v>
      </c>
      <c r="J737">
        <v>82.85</v>
      </c>
    </row>
    <row r="738" spans="1:10" x14ac:dyDescent="0.3">
      <c r="A738" t="s">
        <v>747</v>
      </c>
      <c r="B738" t="str">
        <f>VLOOKUP(A738,Primary_Data!A737:W1737,2,1)</f>
        <v>Gokul Kapur</v>
      </c>
      <c r="C738" t="s">
        <v>2026</v>
      </c>
      <c r="D738" t="s">
        <v>2008</v>
      </c>
      <c r="E738" t="s">
        <v>2014</v>
      </c>
      <c r="F738" t="s">
        <v>2025</v>
      </c>
      <c r="G738" t="s">
        <v>2013</v>
      </c>
      <c r="H738" t="s">
        <v>2035</v>
      </c>
      <c r="I738">
        <v>5500</v>
      </c>
      <c r="J738">
        <v>78.180000000000007</v>
      </c>
    </row>
    <row r="739" spans="1:10" x14ac:dyDescent="0.3">
      <c r="A739" t="s">
        <v>748</v>
      </c>
      <c r="B739" t="str">
        <f>VLOOKUP(A739,Primary_Data!A738:W1738,2,1)</f>
        <v>Anya Trivedi</v>
      </c>
      <c r="C739" t="s">
        <v>2026</v>
      </c>
      <c r="D739" t="s">
        <v>2010</v>
      </c>
      <c r="E739" t="s">
        <v>2032</v>
      </c>
      <c r="F739" t="s">
        <v>2047</v>
      </c>
      <c r="G739" t="s">
        <v>2012</v>
      </c>
      <c r="H739" t="s">
        <v>2035</v>
      </c>
      <c r="I739">
        <v>3500</v>
      </c>
      <c r="J739">
        <v>65.709999999999994</v>
      </c>
    </row>
    <row r="740" spans="1:10" x14ac:dyDescent="0.3">
      <c r="A740" t="s">
        <v>749</v>
      </c>
      <c r="B740" t="str">
        <f>VLOOKUP(A740,Primary_Data!A739:W1739,2,1)</f>
        <v>Parinaaz Vaidya</v>
      </c>
      <c r="C740" t="s">
        <v>2025</v>
      </c>
      <c r="D740" t="s">
        <v>2008</v>
      </c>
      <c r="E740" t="s">
        <v>2014</v>
      </c>
      <c r="F740" t="s">
        <v>2028</v>
      </c>
      <c r="G740" t="s">
        <v>2013</v>
      </c>
      <c r="H740" t="s">
        <v>2035</v>
      </c>
      <c r="I740">
        <v>5500</v>
      </c>
      <c r="J740">
        <v>78.180000000000007</v>
      </c>
    </row>
    <row r="741" spans="1:10" x14ac:dyDescent="0.3">
      <c r="A741" t="s">
        <v>750</v>
      </c>
      <c r="B741" t="str">
        <f>VLOOKUP(A741,Primary_Data!A740:W1740,2,1)</f>
        <v>Kabir Sura</v>
      </c>
      <c r="C741" t="s">
        <v>2029</v>
      </c>
      <c r="D741" t="s">
        <v>2010</v>
      </c>
      <c r="E741" t="s">
        <v>2015</v>
      </c>
      <c r="F741" t="s">
        <v>2027</v>
      </c>
      <c r="G741" t="s">
        <v>2013</v>
      </c>
      <c r="H741" t="s">
        <v>2034</v>
      </c>
      <c r="I741">
        <v>3500</v>
      </c>
      <c r="J741">
        <v>82.85</v>
      </c>
    </row>
    <row r="742" spans="1:10" x14ac:dyDescent="0.3">
      <c r="A742" t="s">
        <v>751</v>
      </c>
      <c r="B742" t="str">
        <f>VLOOKUP(A742,Primary_Data!A741:W1741,2,1)</f>
        <v>Tejas Mannan</v>
      </c>
      <c r="C742" t="s">
        <v>2028</v>
      </c>
      <c r="D742" t="s">
        <v>2009</v>
      </c>
      <c r="E742" t="s">
        <v>2014</v>
      </c>
      <c r="F742" t="s">
        <v>2028</v>
      </c>
      <c r="G742" t="s">
        <v>2013</v>
      </c>
      <c r="H742" t="s">
        <v>2034</v>
      </c>
      <c r="I742">
        <v>1800</v>
      </c>
      <c r="J742">
        <v>83.33</v>
      </c>
    </row>
    <row r="743" spans="1:10" x14ac:dyDescent="0.3">
      <c r="A743" t="s">
        <v>752</v>
      </c>
      <c r="B743" t="str">
        <f>VLOOKUP(A743,Primary_Data!A742:W1742,2,1)</f>
        <v>Drishya Borde</v>
      </c>
      <c r="C743" t="s">
        <v>2029</v>
      </c>
      <c r="D743" t="s">
        <v>2009</v>
      </c>
      <c r="E743" t="s">
        <v>2015</v>
      </c>
      <c r="F743" t="s">
        <v>2047</v>
      </c>
      <c r="G743" t="s">
        <v>2013</v>
      </c>
      <c r="H743" t="s">
        <v>2035</v>
      </c>
      <c r="I743">
        <v>1800</v>
      </c>
      <c r="J743">
        <v>83.33</v>
      </c>
    </row>
    <row r="744" spans="1:10" x14ac:dyDescent="0.3">
      <c r="A744" t="s">
        <v>753</v>
      </c>
      <c r="B744" t="str">
        <f>VLOOKUP(A744,Primary_Data!A743:W1743,2,1)</f>
        <v>Amira Walla</v>
      </c>
      <c r="C744" t="s">
        <v>2026</v>
      </c>
      <c r="D744" t="s">
        <v>2009</v>
      </c>
      <c r="E744" t="s">
        <v>2017</v>
      </c>
      <c r="F744" t="s">
        <v>2028</v>
      </c>
      <c r="G744" t="s">
        <v>2013</v>
      </c>
      <c r="H744" t="s">
        <v>2034</v>
      </c>
      <c r="I744">
        <v>1800</v>
      </c>
      <c r="J744">
        <v>83.33</v>
      </c>
    </row>
    <row r="745" spans="1:10" x14ac:dyDescent="0.3">
      <c r="A745" t="s">
        <v>754</v>
      </c>
      <c r="B745" t="str">
        <f>VLOOKUP(A745,Primary_Data!A744:W1744,2,1)</f>
        <v>Divit Sane</v>
      </c>
      <c r="C745" t="s">
        <v>2029</v>
      </c>
      <c r="D745" t="s">
        <v>2010</v>
      </c>
      <c r="E745" t="s">
        <v>2014</v>
      </c>
      <c r="F745" t="s">
        <v>2026</v>
      </c>
      <c r="G745" t="s">
        <v>2013</v>
      </c>
      <c r="H745" t="s">
        <v>2034</v>
      </c>
      <c r="I745">
        <v>3500</v>
      </c>
      <c r="J745">
        <v>82.85</v>
      </c>
    </row>
    <row r="746" spans="1:10" x14ac:dyDescent="0.3">
      <c r="A746" t="s">
        <v>755</v>
      </c>
      <c r="B746" t="str">
        <f>VLOOKUP(A746,Primary_Data!A745:W1745,2,1)</f>
        <v>Ira Gole</v>
      </c>
      <c r="C746" t="s">
        <v>2025</v>
      </c>
      <c r="D746" t="s">
        <v>2009</v>
      </c>
      <c r="E746" t="s">
        <v>2017</v>
      </c>
      <c r="F746" t="s">
        <v>2025</v>
      </c>
      <c r="G746" t="s">
        <v>2013</v>
      </c>
      <c r="H746" t="s">
        <v>2035</v>
      </c>
      <c r="I746">
        <v>1800</v>
      </c>
      <c r="J746">
        <v>83.33</v>
      </c>
    </row>
    <row r="747" spans="1:10" x14ac:dyDescent="0.3">
      <c r="A747" t="s">
        <v>756</v>
      </c>
      <c r="B747" t="str">
        <f>VLOOKUP(A747,Primary_Data!A746:W1746,2,1)</f>
        <v>Rohan Singh</v>
      </c>
      <c r="C747" t="s">
        <v>2028</v>
      </c>
      <c r="D747" t="s">
        <v>2008</v>
      </c>
      <c r="E747" t="s">
        <v>2014</v>
      </c>
      <c r="F747" t="s">
        <v>2025</v>
      </c>
      <c r="G747" t="s">
        <v>2013</v>
      </c>
      <c r="H747" t="s">
        <v>2035</v>
      </c>
      <c r="I747">
        <v>5500</v>
      </c>
      <c r="J747">
        <v>78.180000000000007</v>
      </c>
    </row>
    <row r="748" spans="1:10" x14ac:dyDescent="0.3">
      <c r="A748" t="s">
        <v>757</v>
      </c>
      <c r="B748" t="str">
        <f>VLOOKUP(A748,Primary_Data!A747:W1747,2,1)</f>
        <v>Urvi Ramakrishnan</v>
      </c>
      <c r="C748" t="s">
        <v>2025</v>
      </c>
      <c r="D748" t="s">
        <v>2010</v>
      </c>
      <c r="E748" t="s">
        <v>2017</v>
      </c>
      <c r="F748" t="s">
        <v>2026</v>
      </c>
      <c r="G748" t="s">
        <v>2013</v>
      </c>
      <c r="H748" t="s">
        <v>2034</v>
      </c>
      <c r="I748">
        <v>3500</v>
      </c>
      <c r="J748">
        <v>82.85</v>
      </c>
    </row>
    <row r="749" spans="1:10" x14ac:dyDescent="0.3">
      <c r="A749" t="s">
        <v>758</v>
      </c>
      <c r="B749" t="str">
        <f>VLOOKUP(A749,Primary_Data!A748:W1748,2,1)</f>
        <v>Shalv Chokshi</v>
      </c>
      <c r="C749" t="s">
        <v>2028</v>
      </c>
      <c r="D749" t="s">
        <v>2008</v>
      </c>
      <c r="E749" t="s">
        <v>2017</v>
      </c>
      <c r="F749" t="s">
        <v>2027</v>
      </c>
      <c r="G749" t="s">
        <v>2013</v>
      </c>
      <c r="H749" t="s">
        <v>2034</v>
      </c>
      <c r="I749">
        <v>5500</v>
      </c>
      <c r="J749">
        <v>78.180000000000007</v>
      </c>
    </row>
    <row r="750" spans="1:10" x14ac:dyDescent="0.3">
      <c r="A750" t="s">
        <v>759</v>
      </c>
      <c r="B750" t="str">
        <f>VLOOKUP(A750,Primary_Data!A749:W1749,2,1)</f>
        <v>Mehul Tank</v>
      </c>
      <c r="C750" t="s">
        <v>2026</v>
      </c>
      <c r="D750" t="s">
        <v>2008</v>
      </c>
      <c r="E750" t="s">
        <v>2016</v>
      </c>
      <c r="F750" t="s">
        <v>2047</v>
      </c>
      <c r="G750" t="s">
        <v>2013</v>
      </c>
      <c r="H750" t="s">
        <v>2034</v>
      </c>
      <c r="I750">
        <v>5500</v>
      </c>
      <c r="J750">
        <v>78.180000000000007</v>
      </c>
    </row>
    <row r="751" spans="1:10" x14ac:dyDescent="0.3">
      <c r="A751" t="s">
        <v>760</v>
      </c>
      <c r="B751" t="str">
        <f>VLOOKUP(A751,Primary_Data!A750:W1750,2,1)</f>
        <v>Oorja De</v>
      </c>
      <c r="C751" t="s">
        <v>2027</v>
      </c>
      <c r="D751" t="s">
        <v>2011</v>
      </c>
      <c r="E751" t="s">
        <v>2014</v>
      </c>
      <c r="F751" t="s">
        <v>2025</v>
      </c>
      <c r="G751" t="s">
        <v>2013</v>
      </c>
      <c r="H751" t="s">
        <v>2034</v>
      </c>
      <c r="I751">
        <v>700</v>
      </c>
      <c r="J751">
        <v>85.71</v>
      </c>
    </row>
    <row r="752" spans="1:10" x14ac:dyDescent="0.3">
      <c r="A752" t="s">
        <v>761</v>
      </c>
      <c r="B752" t="str">
        <f>VLOOKUP(A752,Primary_Data!A751:W1751,2,1)</f>
        <v>Shlok Gole</v>
      </c>
      <c r="C752" t="s">
        <v>2026</v>
      </c>
      <c r="D752" t="s">
        <v>2008</v>
      </c>
      <c r="E752" t="s">
        <v>2017</v>
      </c>
      <c r="F752" t="s">
        <v>2025</v>
      </c>
      <c r="G752" t="s">
        <v>2013</v>
      </c>
      <c r="H752" t="s">
        <v>2035</v>
      </c>
      <c r="I752">
        <v>5500</v>
      </c>
      <c r="J752">
        <v>78.180000000000007</v>
      </c>
    </row>
    <row r="753" spans="1:10" x14ac:dyDescent="0.3">
      <c r="A753" t="s">
        <v>762</v>
      </c>
      <c r="B753" t="str">
        <f>VLOOKUP(A753,Primary_Data!A752:W1752,2,1)</f>
        <v>Rohan Toor</v>
      </c>
      <c r="C753" t="s">
        <v>2029</v>
      </c>
      <c r="D753" t="s">
        <v>2010</v>
      </c>
      <c r="E753" t="s">
        <v>2014</v>
      </c>
      <c r="F753" t="s">
        <v>2026</v>
      </c>
      <c r="G753" t="s">
        <v>2013</v>
      </c>
      <c r="H753" t="s">
        <v>2035</v>
      </c>
      <c r="I753">
        <v>3500</v>
      </c>
      <c r="J753">
        <v>82.85</v>
      </c>
    </row>
    <row r="754" spans="1:10" x14ac:dyDescent="0.3">
      <c r="A754" t="s">
        <v>763</v>
      </c>
      <c r="B754" t="str">
        <f>VLOOKUP(A754,Primary_Data!A753:W1753,2,1)</f>
        <v>Ela Rana</v>
      </c>
      <c r="C754" t="s">
        <v>2026</v>
      </c>
      <c r="D754" t="s">
        <v>2010</v>
      </c>
      <c r="E754" t="s">
        <v>2017</v>
      </c>
      <c r="F754" t="s">
        <v>2028</v>
      </c>
      <c r="G754" t="s">
        <v>2013</v>
      </c>
      <c r="H754" t="s">
        <v>2035</v>
      </c>
      <c r="I754">
        <v>3500</v>
      </c>
      <c r="J754">
        <v>82.85</v>
      </c>
    </row>
    <row r="755" spans="1:10" x14ac:dyDescent="0.3">
      <c r="A755" t="s">
        <v>764</v>
      </c>
      <c r="B755" t="str">
        <f>VLOOKUP(A755,Primary_Data!A754:W1754,2,1)</f>
        <v>Hazel Chaudry</v>
      </c>
      <c r="C755" t="s">
        <v>2029</v>
      </c>
      <c r="D755" t="s">
        <v>2010</v>
      </c>
      <c r="E755" t="s">
        <v>2016</v>
      </c>
      <c r="F755" t="s">
        <v>2027</v>
      </c>
      <c r="G755" t="s">
        <v>2013</v>
      </c>
      <c r="H755" t="s">
        <v>2034</v>
      </c>
      <c r="I755">
        <v>3500</v>
      </c>
      <c r="J755">
        <v>82.85</v>
      </c>
    </row>
    <row r="756" spans="1:10" x14ac:dyDescent="0.3">
      <c r="A756" t="s">
        <v>765</v>
      </c>
      <c r="B756" t="str">
        <f>VLOOKUP(A756,Primary_Data!A755:W1755,2,1)</f>
        <v>Myra Gandhi</v>
      </c>
      <c r="C756" t="s">
        <v>2029</v>
      </c>
      <c r="D756" t="s">
        <v>2011</v>
      </c>
      <c r="E756" t="s">
        <v>2032</v>
      </c>
      <c r="F756" t="s">
        <v>2028</v>
      </c>
      <c r="G756" t="s">
        <v>2012</v>
      </c>
      <c r="H756" t="s">
        <v>2035</v>
      </c>
      <c r="I756">
        <v>700</v>
      </c>
      <c r="J756">
        <v>71.42</v>
      </c>
    </row>
    <row r="757" spans="1:10" x14ac:dyDescent="0.3">
      <c r="A757" t="s">
        <v>766</v>
      </c>
      <c r="B757" t="str">
        <f>VLOOKUP(A757,Primary_Data!A756:W1756,2,1)</f>
        <v>Eshani Amble</v>
      </c>
      <c r="C757" t="s">
        <v>2029</v>
      </c>
      <c r="D757" t="s">
        <v>2010</v>
      </c>
      <c r="E757" t="s">
        <v>2016</v>
      </c>
      <c r="F757" t="s">
        <v>2028</v>
      </c>
      <c r="G757" t="s">
        <v>2013</v>
      </c>
      <c r="H757" t="s">
        <v>2035</v>
      </c>
      <c r="I757">
        <v>3500</v>
      </c>
      <c r="J757">
        <v>82.85</v>
      </c>
    </row>
    <row r="758" spans="1:10" x14ac:dyDescent="0.3">
      <c r="A758" t="s">
        <v>767</v>
      </c>
      <c r="B758" t="str">
        <f>VLOOKUP(A758,Primary_Data!A757:W1757,2,1)</f>
        <v>Diya Sarkar</v>
      </c>
      <c r="C758" t="s">
        <v>2027</v>
      </c>
      <c r="D758" t="s">
        <v>2009</v>
      </c>
      <c r="E758" t="s">
        <v>2015</v>
      </c>
      <c r="F758" t="s">
        <v>2025</v>
      </c>
      <c r="G758" t="s">
        <v>2013</v>
      </c>
      <c r="H758" t="s">
        <v>2034</v>
      </c>
      <c r="I758">
        <v>1800</v>
      </c>
      <c r="J758">
        <v>83.33</v>
      </c>
    </row>
    <row r="759" spans="1:10" x14ac:dyDescent="0.3">
      <c r="A759" t="s">
        <v>768</v>
      </c>
      <c r="B759" t="str">
        <f>VLOOKUP(A759,Primary_Data!A758:W1758,2,1)</f>
        <v>Bhamini Lad</v>
      </c>
      <c r="C759" t="s">
        <v>2027</v>
      </c>
      <c r="D759" t="s">
        <v>2011</v>
      </c>
      <c r="E759" t="s">
        <v>2015</v>
      </c>
      <c r="F759" t="s">
        <v>2026</v>
      </c>
      <c r="G759" t="s">
        <v>2013</v>
      </c>
      <c r="H759" t="s">
        <v>2035</v>
      </c>
      <c r="I759">
        <v>700</v>
      </c>
      <c r="J759">
        <v>85.71</v>
      </c>
    </row>
    <row r="760" spans="1:10" x14ac:dyDescent="0.3">
      <c r="A760" t="s">
        <v>769</v>
      </c>
      <c r="B760" t="str">
        <f>VLOOKUP(A760,Primary_Data!A759:W1759,2,1)</f>
        <v>Uthkarsh Gera</v>
      </c>
      <c r="C760" t="s">
        <v>2026</v>
      </c>
      <c r="D760" t="s">
        <v>2010</v>
      </c>
      <c r="E760" t="s">
        <v>2014</v>
      </c>
      <c r="F760" t="s">
        <v>2026</v>
      </c>
      <c r="G760" t="s">
        <v>2013</v>
      </c>
      <c r="H760" t="s">
        <v>2035</v>
      </c>
      <c r="I760">
        <v>3500</v>
      </c>
      <c r="J760">
        <v>82.85</v>
      </c>
    </row>
    <row r="761" spans="1:10" x14ac:dyDescent="0.3">
      <c r="A761" t="s">
        <v>770</v>
      </c>
      <c r="B761" t="str">
        <f>VLOOKUP(A761,Primary_Data!A760:W1760,2,1)</f>
        <v>Riaan Rau</v>
      </c>
      <c r="C761" t="s">
        <v>2025</v>
      </c>
      <c r="D761" t="s">
        <v>2009</v>
      </c>
      <c r="E761" t="s">
        <v>2032</v>
      </c>
      <c r="F761" t="s">
        <v>2028</v>
      </c>
      <c r="G761" t="s">
        <v>2012</v>
      </c>
      <c r="H761" t="s">
        <v>2034</v>
      </c>
      <c r="I761">
        <v>1800</v>
      </c>
      <c r="J761">
        <v>66.66</v>
      </c>
    </row>
    <row r="762" spans="1:10" x14ac:dyDescent="0.3">
      <c r="A762" t="s">
        <v>771</v>
      </c>
      <c r="B762" t="str">
        <f>VLOOKUP(A762,Primary_Data!A761:W1761,2,1)</f>
        <v>Dishani Wadhwa</v>
      </c>
      <c r="C762" t="s">
        <v>2027</v>
      </c>
      <c r="D762" t="s">
        <v>2010</v>
      </c>
      <c r="E762" t="s">
        <v>2016</v>
      </c>
      <c r="F762" t="s">
        <v>2047</v>
      </c>
      <c r="G762" t="s">
        <v>2013</v>
      </c>
      <c r="H762" t="s">
        <v>2034</v>
      </c>
      <c r="I762">
        <v>3500</v>
      </c>
      <c r="J762">
        <v>82.85</v>
      </c>
    </row>
    <row r="763" spans="1:10" x14ac:dyDescent="0.3">
      <c r="A763" t="s">
        <v>772</v>
      </c>
      <c r="B763" t="str">
        <f>VLOOKUP(A763,Primary_Data!A762:W1762,2,1)</f>
        <v>Kiara Aurora</v>
      </c>
      <c r="C763" t="s">
        <v>2025</v>
      </c>
      <c r="D763" t="s">
        <v>2010</v>
      </c>
      <c r="E763" t="s">
        <v>2016</v>
      </c>
      <c r="F763" t="s">
        <v>2025</v>
      </c>
      <c r="G763" t="s">
        <v>2013</v>
      </c>
      <c r="H763" t="s">
        <v>2034</v>
      </c>
      <c r="I763">
        <v>3500</v>
      </c>
      <c r="J763">
        <v>82.85</v>
      </c>
    </row>
    <row r="764" spans="1:10" x14ac:dyDescent="0.3">
      <c r="A764" t="s">
        <v>773</v>
      </c>
      <c r="B764" t="str">
        <f>VLOOKUP(A764,Primary_Data!A763:W1763,2,1)</f>
        <v>Ayesha Bhardwaj</v>
      </c>
      <c r="C764" t="s">
        <v>2028</v>
      </c>
      <c r="D764" t="s">
        <v>2010</v>
      </c>
      <c r="E764" t="s">
        <v>2015</v>
      </c>
      <c r="F764" t="s">
        <v>2047</v>
      </c>
      <c r="G764" t="s">
        <v>2013</v>
      </c>
      <c r="H764" t="s">
        <v>2034</v>
      </c>
      <c r="I764">
        <v>3500</v>
      </c>
      <c r="J764">
        <v>82.85</v>
      </c>
    </row>
    <row r="765" spans="1:10" x14ac:dyDescent="0.3">
      <c r="A765" t="s">
        <v>774</v>
      </c>
      <c r="B765" t="str">
        <f>VLOOKUP(A765,Primary_Data!A764:W1764,2,1)</f>
        <v>Raghav Bora</v>
      </c>
      <c r="C765" t="s">
        <v>2025</v>
      </c>
      <c r="D765" t="s">
        <v>2008</v>
      </c>
      <c r="E765" t="s">
        <v>2016</v>
      </c>
      <c r="F765" t="s">
        <v>2027</v>
      </c>
      <c r="G765" t="s">
        <v>2013</v>
      </c>
      <c r="H765" t="s">
        <v>2035</v>
      </c>
      <c r="I765">
        <v>5500</v>
      </c>
      <c r="J765">
        <v>78.180000000000007</v>
      </c>
    </row>
    <row r="766" spans="1:10" x14ac:dyDescent="0.3">
      <c r="A766" t="s">
        <v>775</v>
      </c>
      <c r="B766" t="str">
        <f>VLOOKUP(A766,Primary_Data!A765:W1765,2,1)</f>
        <v>Dhanush Arora</v>
      </c>
      <c r="C766" t="s">
        <v>2028</v>
      </c>
      <c r="D766" t="s">
        <v>2010</v>
      </c>
      <c r="E766" t="s">
        <v>2017</v>
      </c>
      <c r="F766" t="s">
        <v>2026</v>
      </c>
      <c r="G766" t="s">
        <v>2013</v>
      </c>
      <c r="H766" t="s">
        <v>2034</v>
      </c>
      <c r="I766">
        <v>3500</v>
      </c>
      <c r="J766">
        <v>82.85</v>
      </c>
    </row>
    <row r="767" spans="1:10" x14ac:dyDescent="0.3">
      <c r="A767" t="s">
        <v>776</v>
      </c>
      <c r="B767" t="str">
        <f>VLOOKUP(A767,Primary_Data!A766:W1766,2,1)</f>
        <v>Veer Lalla</v>
      </c>
      <c r="C767" t="s">
        <v>2028</v>
      </c>
      <c r="D767" t="s">
        <v>2010</v>
      </c>
      <c r="E767" t="s">
        <v>2014</v>
      </c>
      <c r="F767" t="s">
        <v>2047</v>
      </c>
      <c r="G767" t="s">
        <v>2013</v>
      </c>
      <c r="H767" t="s">
        <v>2034</v>
      </c>
      <c r="I767">
        <v>3500</v>
      </c>
      <c r="J767">
        <v>82.85</v>
      </c>
    </row>
    <row r="768" spans="1:10" x14ac:dyDescent="0.3">
      <c r="A768" t="s">
        <v>777</v>
      </c>
      <c r="B768" t="str">
        <f>VLOOKUP(A768,Primary_Data!A767:W1767,2,1)</f>
        <v>Diya Verma</v>
      </c>
      <c r="C768" t="s">
        <v>2028</v>
      </c>
      <c r="D768" t="s">
        <v>2010</v>
      </c>
      <c r="E768" t="s">
        <v>2016</v>
      </c>
      <c r="F768" t="s">
        <v>2026</v>
      </c>
      <c r="G768" t="s">
        <v>2013</v>
      </c>
      <c r="H768" t="s">
        <v>2034</v>
      </c>
      <c r="I768">
        <v>3500</v>
      </c>
      <c r="J768">
        <v>82.85</v>
      </c>
    </row>
    <row r="769" spans="1:10" x14ac:dyDescent="0.3">
      <c r="A769" t="s">
        <v>778</v>
      </c>
      <c r="B769" t="str">
        <f>VLOOKUP(A769,Primary_Data!A768:W1768,2,1)</f>
        <v>Prisha Swaminathan</v>
      </c>
      <c r="C769" t="s">
        <v>2027</v>
      </c>
      <c r="D769" t="s">
        <v>2010</v>
      </c>
      <c r="E769" t="s">
        <v>2032</v>
      </c>
      <c r="F769" t="s">
        <v>2027</v>
      </c>
      <c r="G769" t="s">
        <v>2012</v>
      </c>
      <c r="H769" t="s">
        <v>2034</v>
      </c>
      <c r="I769">
        <v>3500</v>
      </c>
      <c r="J769">
        <v>65.709999999999994</v>
      </c>
    </row>
    <row r="770" spans="1:10" x14ac:dyDescent="0.3">
      <c r="A770" t="s">
        <v>779</v>
      </c>
      <c r="B770" t="str">
        <f>VLOOKUP(A770,Primary_Data!A769:W1769,2,1)</f>
        <v>Badal Gade</v>
      </c>
      <c r="C770" t="s">
        <v>2027</v>
      </c>
      <c r="D770" t="s">
        <v>2010</v>
      </c>
      <c r="E770" t="s">
        <v>2014</v>
      </c>
      <c r="F770" t="s">
        <v>2027</v>
      </c>
      <c r="G770" t="s">
        <v>2013</v>
      </c>
      <c r="H770" t="s">
        <v>2034</v>
      </c>
      <c r="I770">
        <v>3500</v>
      </c>
      <c r="J770">
        <v>82.85</v>
      </c>
    </row>
    <row r="771" spans="1:10" x14ac:dyDescent="0.3">
      <c r="A771" t="s">
        <v>780</v>
      </c>
      <c r="B771" t="str">
        <f>VLOOKUP(A771,Primary_Data!A770:W1770,2,1)</f>
        <v>Vritika Badal</v>
      </c>
      <c r="C771" t="s">
        <v>2025</v>
      </c>
      <c r="D771" t="s">
        <v>2008</v>
      </c>
      <c r="E771" t="s">
        <v>2032</v>
      </c>
      <c r="F771" t="s">
        <v>2025</v>
      </c>
      <c r="G771" t="s">
        <v>2012</v>
      </c>
      <c r="H771" t="s">
        <v>2034</v>
      </c>
      <c r="I771">
        <v>5500</v>
      </c>
      <c r="J771">
        <v>56.36</v>
      </c>
    </row>
    <row r="772" spans="1:10" x14ac:dyDescent="0.3">
      <c r="A772" t="s">
        <v>781</v>
      </c>
      <c r="B772" t="str">
        <f>VLOOKUP(A772,Primary_Data!A771:W1771,2,1)</f>
        <v>Divit Brahmbhatt</v>
      </c>
      <c r="C772" t="s">
        <v>2027</v>
      </c>
      <c r="D772" t="s">
        <v>2009</v>
      </c>
      <c r="E772" t="s">
        <v>2016</v>
      </c>
      <c r="F772" t="s">
        <v>2028</v>
      </c>
      <c r="G772" t="s">
        <v>2013</v>
      </c>
      <c r="H772" t="s">
        <v>2034</v>
      </c>
      <c r="I772">
        <v>1800</v>
      </c>
      <c r="J772">
        <v>83.33</v>
      </c>
    </row>
    <row r="773" spans="1:10" x14ac:dyDescent="0.3">
      <c r="A773" t="s">
        <v>782</v>
      </c>
      <c r="B773" t="str">
        <f>VLOOKUP(A773,Primary_Data!A772:W1772,2,1)</f>
        <v>Rhea Lal</v>
      </c>
      <c r="C773" t="s">
        <v>2025</v>
      </c>
      <c r="D773" t="s">
        <v>2009</v>
      </c>
      <c r="E773" t="s">
        <v>2032</v>
      </c>
      <c r="F773" t="s">
        <v>2025</v>
      </c>
      <c r="G773" t="s">
        <v>2012</v>
      </c>
      <c r="H773" t="s">
        <v>2034</v>
      </c>
      <c r="I773">
        <v>1800</v>
      </c>
      <c r="J773">
        <v>66.66</v>
      </c>
    </row>
    <row r="774" spans="1:10" x14ac:dyDescent="0.3">
      <c r="A774" t="s">
        <v>783</v>
      </c>
      <c r="B774" t="str">
        <f>VLOOKUP(A774,Primary_Data!A773:W1773,2,1)</f>
        <v>Madhav Sangha</v>
      </c>
      <c r="C774" t="s">
        <v>2029</v>
      </c>
      <c r="D774" t="s">
        <v>2010</v>
      </c>
      <c r="E774" t="s">
        <v>2014</v>
      </c>
      <c r="F774" t="s">
        <v>2026</v>
      </c>
      <c r="G774" t="s">
        <v>2013</v>
      </c>
      <c r="H774" t="s">
        <v>2035</v>
      </c>
      <c r="I774">
        <v>3500</v>
      </c>
      <c r="J774">
        <v>82.85</v>
      </c>
    </row>
    <row r="775" spans="1:10" x14ac:dyDescent="0.3">
      <c r="A775" t="s">
        <v>784</v>
      </c>
      <c r="B775" t="str">
        <f>VLOOKUP(A775,Primary_Data!A774:W1774,2,1)</f>
        <v>Advik Karpe</v>
      </c>
      <c r="C775" t="s">
        <v>2025</v>
      </c>
      <c r="D775" t="s">
        <v>2009</v>
      </c>
      <c r="E775" t="s">
        <v>2016</v>
      </c>
      <c r="F775" t="s">
        <v>2027</v>
      </c>
      <c r="G775" t="s">
        <v>2013</v>
      </c>
      <c r="H775" t="s">
        <v>2035</v>
      </c>
      <c r="I775">
        <v>1800</v>
      </c>
      <c r="J775">
        <v>83.33</v>
      </c>
    </row>
    <row r="776" spans="1:10" x14ac:dyDescent="0.3">
      <c r="A776" t="s">
        <v>785</v>
      </c>
      <c r="B776" t="str">
        <f>VLOOKUP(A776,Primary_Data!A775:W1775,2,1)</f>
        <v>Tanya Chaudhry</v>
      </c>
      <c r="C776" t="s">
        <v>2028</v>
      </c>
      <c r="D776" t="s">
        <v>2011</v>
      </c>
      <c r="E776" t="s">
        <v>2017</v>
      </c>
      <c r="F776" t="s">
        <v>2026</v>
      </c>
      <c r="G776" t="s">
        <v>2013</v>
      </c>
      <c r="H776" t="s">
        <v>2034</v>
      </c>
      <c r="I776">
        <v>700</v>
      </c>
      <c r="J776">
        <v>85.71</v>
      </c>
    </row>
    <row r="777" spans="1:10" x14ac:dyDescent="0.3">
      <c r="A777" t="s">
        <v>786</v>
      </c>
      <c r="B777" t="str">
        <f>VLOOKUP(A777,Primary_Data!A776:W1776,2,1)</f>
        <v>Hridaan Sinha</v>
      </c>
      <c r="C777" t="s">
        <v>2029</v>
      </c>
      <c r="D777" t="s">
        <v>2011</v>
      </c>
      <c r="E777" t="s">
        <v>2032</v>
      </c>
      <c r="F777" t="s">
        <v>2026</v>
      </c>
      <c r="G777" t="s">
        <v>2012</v>
      </c>
      <c r="H777" t="s">
        <v>2034</v>
      </c>
      <c r="I777">
        <v>700</v>
      </c>
      <c r="J777">
        <v>71.42</v>
      </c>
    </row>
    <row r="778" spans="1:10" x14ac:dyDescent="0.3">
      <c r="A778" t="s">
        <v>787</v>
      </c>
      <c r="B778" t="str">
        <f>VLOOKUP(A778,Primary_Data!A777:W1777,2,1)</f>
        <v>Anaya Roy</v>
      </c>
      <c r="C778" t="s">
        <v>2027</v>
      </c>
      <c r="D778" t="s">
        <v>2010</v>
      </c>
      <c r="E778" t="s">
        <v>2017</v>
      </c>
      <c r="F778" t="s">
        <v>2047</v>
      </c>
      <c r="G778" t="s">
        <v>2013</v>
      </c>
      <c r="H778" t="s">
        <v>2034</v>
      </c>
      <c r="I778">
        <v>3500</v>
      </c>
      <c r="J778">
        <v>82.85</v>
      </c>
    </row>
    <row r="779" spans="1:10" x14ac:dyDescent="0.3">
      <c r="A779" t="s">
        <v>788</v>
      </c>
      <c r="B779" t="str">
        <f>VLOOKUP(A779,Primary_Data!A778:W1778,2,1)</f>
        <v>Divit Bose</v>
      </c>
      <c r="C779" t="s">
        <v>2027</v>
      </c>
      <c r="D779" t="s">
        <v>2009</v>
      </c>
      <c r="E779" t="s">
        <v>2016</v>
      </c>
      <c r="F779" t="s">
        <v>2026</v>
      </c>
      <c r="G779" t="s">
        <v>2013</v>
      </c>
      <c r="H779" t="s">
        <v>2035</v>
      </c>
      <c r="I779">
        <v>1800</v>
      </c>
      <c r="J779">
        <v>83.33</v>
      </c>
    </row>
    <row r="780" spans="1:10" x14ac:dyDescent="0.3">
      <c r="A780" t="s">
        <v>789</v>
      </c>
      <c r="B780" t="str">
        <f>VLOOKUP(A780,Primary_Data!A779:W1779,2,1)</f>
        <v>Saksham Maharaj</v>
      </c>
      <c r="C780" t="s">
        <v>2028</v>
      </c>
      <c r="D780" t="s">
        <v>2011</v>
      </c>
      <c r="E780" t="s">
        <v>2015</v>
      </c>
      <c r="F780" t="s">
        <v>2028</v>
      </c>
      <c r="G780" t="s">
        <v>2013</v>
      </c>
      <c r="H780" t="s">
        <v>2034</v>
      </c>
      <c r="I780">
        <v>700</v>
      </c>
      <c r="J780">
        <v>85.71</v>
      </c>
    </row>
    <row r="781" spans="1:10" x14ac:dyDescent="0.3">
      <c r="A781" t="s">
        <v>790</v>
      </c>
      <c r="B781" t="str">
        <f>VLOOKUP(A781,Primary_Data!A780:W1780,2,1)</f>
        <v>Ishaan Venkataraman</v>
      </c>
      <c r="C781" t="s">
        <v>2026</v>
      </c>
      <c r="D781" t="s">
        <v>2008</v>
      </c>
      <c r="E781" t="s">
        <v>2014</v>
      </c>
      <c r="F781" t="s">
        <v>2027</v>
      </c>
      <c r="G781" t="s">
        <v>2013</v>
      </c>
      <c r="H781" t="s">
        <v>2034</v>
      </c>
      <c r="I781">
        <v>5500</v>
      </c>
      <c r="J781">
        <v>78.180000000000007</v>
      </c>
    </row>
    <row r="782" spans="1:10" x14ac:dyDescent="0.3">
      <c r="A782" t="s">
        <v>791</v>
      </c>
      <c r="B782" t="str">
        <f>VLOOKUP(A782,Primary_Data!A781:W1781,2,1)</f>
        <v>Jayesh Agrawal</v>
      </c>
      <c r="C782" t="s">
        <v>2025</v>
      </c>
      <c r="D782" t="s">
        <v>2008</v>
      </c>
      <c r="E782" t="s">
        <v>2016</v>
      </c>
      <c r="F782" t="s">
        <v>2028</v>
      </c>
      <c r="G782" t="s">
        <v>2013</v>
      </c>
      <c r="H782" t="s">
        <v>2035</v>
      </c>
      <c r="I782">
        <v>5500</v>
      </c>
      <c r="J782">
        <v>78.180000000000007</v>
      </c>
    </row>
    <row r="783" spans="1:10" x14ac:dyDescent="0.3">
      <c r="A783" t="s">
        <v>792</v>
      </c>
      <c r="B783" t="str">
        <f>VLOOKUP(A783,Primary_Data!A782:W1782,2,1)</f>
        <v>Bhavin Atwal</v>
      </c>
      <c r="C783" t="s">
        <v>2029</v>
      </c>
      <c r="D783" t="s">
        <v>2010</v>
      </c>
      <c r="E783" t="s">
        <v>2017</v>
      </c>
      <c r="F783" t="s">
        <v>2025</v>
      </c>
      <c r="G783" t="s">
        <v>2013</v>
      </c>
      <c r="H783" t="s">
        <v>2035</v>
      </c>
      <c r="I783">
        <v>3500</v>
      </c>
      <c r="J783">
        <v>82.85</v>
      </c>
    </row>
    <row r="784" spans="1:10" x14ac:dyDescent="0.3">
      <c r="A784" t="s">
        <v>793</v>
      </c>
      <c r="B784" t="str">
        <f>VLOOKUP(A784,Primary_Data!A783:W1783,2,1)</f>
        <v>Lagan Atwal</v>
      </c>
      <c r="C784" t="s">
        <v>2027</v>
      </c>
      <c r="D784" t="s">
        <v>2009</v>
      </c>
      <c r="E784" t="s">
        <v>2032</v>
      </c>
      <c r="F784" t="s">
        <v>2047</v>
      </c>
      <c r="G784" t="s">
        <v>2012</v>
      </c>
      <c r="H784" t="s">
        <v>2034</v>
      </c>
      <c r="I784">
        <v>1800</v>
      </c>
      <c r="J784">
        <v>66.66</v>
      </c>
    </row>
    <row r="785" spans="1:10" x14ac:dyDescent="0.3">
      <c r="A785" t="s">
        <v>794</v>
      </c>
      <c r="B785" t="str">
        <f>VLOOKUP(A785,Primary_Data!A784:W1784,2,1)</f>
        <v>Vritika Mangat</v>
      </c>
      <c r="C785" t="s">
        <v>2025</v>
      </c>
      <c r="D785" t="s">
        <v>2009</v>
      </c>
      <c r="E785" t="s">
        <v>2016</v>
      </c>
      <c r="F785" t="s">
        <v>2027</v>
      </c>
      <c r="G785" t="s">
        <v>2013</v>
      </c>
      <c r="H785" t="s">
        <v>2035</v>
      </c>
      <c r="I785">
        <v>1800</v>
      </c>
      <c r="J785">
        <v>83.33</v>
      </c>
    </row>
    <row r="786" spans="1:10" x14ac:dyDescent="0.3">
      <c r="A786" t="s">
        <v>795</v>
      </c>
      <c r="B786" t="str">
        <f>VLOOKUP(A786,Primary_Data!A785:W1785,2,1)</f>
        <v>Purab Srinivas</v>
      </c>
      <c r="C786" t="s">
        <v>2025</v>
      </c>
      <c r="D786" t="s">
        <v>2008</v>
      </c>
      <c r="E786" t="s">
        <v>2014</v>
      </c>
      <c r="F786" t="s">
        <v>2027</v>
      </c>
      <c r="G786" t="s">
        <v>2013</v>
      </c>
      <c r="H786" t="s">
        <v>2034</v>
      </c>
      <c r="I786">
        <v>5500</v>
      </c>
      <c r="J786">
        <v>78.180000000000007</v>
      </c>
    </row>
    <row r="787" spans="1:10" x14ac:dyDescent="0.3">
      <c r="A787" t="s">
        <v>796</v>
      </c>
      <c r="B787" t="str">
        <f>VLOOKUP(A787,Primary_Data!A786:W1786,2,1)</f>
        <v>Yuvraj  Gupta</v>
      </c>
      <c r="C787" t="s">
        <v>2025</v>
      </c>
      <c r="D787" t="s">
        <v>2010</v>
      </c>
      <c r="E787" t="s">
        <v>2014</v>
      </c>
      <c r="F787" t="s">
        <v>2027</v>
      </c>
      <c r="G787" t="s">
        <v>2013</v>
      </c>
      <c r="H787" t="s">
        <v>2035</v>
      </c>
      <c r="I787">
        <v>3500</v>
      </c>
      <c r="J787">
        <v>82.85</v>
      </c>
    </row>
    <row r="788" spans="1:10" x14ac:dyDescent="0.3">
      <c r="A788" t="s">
        <v>797</v>
      </c>
      <c r="B788" t="str">
        <f>VLOOKUP(A788,Primary_Data!A787:W1787,2,1)</f>
        <v>Onkar Grover</v>
      </c>
      <c r="C788" t="s">
        <v>2029</v>
      </c>
      <c r="D788" t="s">
        <v>2008</v>
      </c>
      <c r="E788" t="s">
        <v>2016</v>
      </c>
      <c r="F788" t="s">
        <v>2028</v>
      </c>
      <c r="G788" t="s">
        <v>2013</v>
      </c>
      <c r="H788" t="s">
        <v>2034</v>
      </c>
      <c r="I788">
        <v>5500</v>
      </c>
      <c r="J788">
        <v>78.180000000000007</v>
      </c>
    </row>
    <row r="789" spans="1:10" x14ac:dyDescent="0.3">
      <c r="A789" t="s">
        <v>798</v>
      </c>
      <c r="B789" t="str">
        <f>VLOOKUP(A789,Primary_Data!A788:W1788,2,1)</f>
        <v>Tara Choudhary</v>
      </c>
      <c r="C789" t="s">
        <v>2026</v>
      </c>
      <c r="D789" t="s">
        <v>2008</v>
      </c>
      <c r="E789" t="s">
        <v>2016</v>
      </c>
      <c r="F789" t="s">
        <v>2026</v>
      </c>
      <c r="G789" t="s">
        <v>2013</v>
      </c>
      <c r="H789" t="s">
        <v>2035</v>
      </c>
      <c r="I789">
        <v>5500</v>
      </c>
      <c r="J789">
        <v>78.180000000000007</v>
      </c>
    </row>
    <row r="790" spans="1:10" x14ac:dyDescent="0.3">
      <c r="A790" t="s">
        <v>799</v>
      </c>
      <c r="B790" t="str">
        <f>VLOOKUP(A790,Primary_Data!A789:W1789,2,1)</f>
        <v>Sahil Ravi</v>
      </c>
      <c r="C790" t="s">
        <v>2026</v>
      </c>
      <c r="D790" t="s">
        <v>2009</v>
      </c>
      <c r="E790" t="s">
        <v>2014</v>
      </c>
      <c r="F790" t="s">
        <v>2025</v>
      </c>
      <c r="G790" t="s">
        <v>2013</v>
      </c>
      <c r="H790" t="s">
        <v>2034</v>
      </c>
      <c r="I790">
        <v>1800</v>
      </c>
      <c r="J790">
        <v>83.33</v>
      </c>
    </row>
    <row r="791" spans="1:10" x14ac:dyDescent="0.3">
      <c r="A791" t="s">
        <v>800</v>
      </c>
      <c r="B791" t="str">
        <f>VLOOKUP(A791,Primary_Data!A790:W1790,2,1)</f>
        <v>Anika Gopal</v>
      </c>
      <c r="C791" t="s">
        <v>2025</v>
      </c>
      <c r="D791" t="s">
        <v>2008</v>
      </c>
      <c r="E791" t="s">
        <v>2032</v>
      </c>
      <c r="F791" t="s">
        <v>2047</v>
      </c>
      <c r="G791" t="s">
        <v>2012</v>
      </c>
      <c r="H791" t="s">
        <v>2035</v>
      </c>
      <c r="I791">
        <v>5500</v>
      </c>
      <c r="J791">
        <v>56.36</v>
      </c>
    </row>
    <row r="792" spans="1:10" x14ac:dyDescent="0.3">
      <c r="A792" t="s">
        <v>801</v>
      </c>
      <c r="B792" t="str">
        <f>VLOOKUP(A792,Primary_Data!A791:W1791,2,1)</f>
        <v>Rania Badal</v>
      </c>
      <c r="C792" t="s">
        <v>2029</v>
      </c>
      <c r="D792" t="s">
        <v>2009</v>
      </c>
      <c r="E792" t="s">
        <v>2016</v>
      </c>
      <c r="F792" t="s">
        <v>2026</v>
      </c>
      <c r="G792" t="s">
        <v>2013</v>
      </c>
      <c r="H792" t="s">
        <v>2034</v>
      </c>
      <c r="I792">
        <v>1800</v>
      </c>
      <c r="J792">
        <v>83.33</v>
      </c>
    </row>
    <row r="793" spans="1:10" x14ac:dyDescent="0.3">
      <c r="A793" t="s">
        <v>802</v>
      </c>
      <c r="B793" t="str">
        <f>VLOOKUP(A793,Primary_Data!A792:W1792,2,1)</f>
        <v>Zain Vasa</v>
      </c>
      <c r="C793" t="s">
        <v>2028</v>
      </c>
      <c r="D793" t="s">
        <v>2011</v>
      </c>
      <c r="E793" t="s">
        <v>2016</v>
      </c>
      <c r="F793" t="s">
        <v>2026</v>
      </c>
      <c r="G793" t="s">
        <v>2013</v>
      </c>
      <c r="H793" t="s">
        <v>2035</v>
      </c>
      <c r="I793">
        <v>700</v>
      </c>
      <c r="J793">
        <v>85.71</v>
      </c>
    </row>
    <row r="794" spans="1:10" x14ac:dyDescent="0.3">
      <c r="A794" t="s">
        <v>803</v>
      </c>
      <c r="B794" t="str">
        <f>VLOOKUP(A794,Primary_Data!A793:W1793,2,1)</f>
        <v>Vihaan Sidhu</v>
      </c>
      <c r="C794" t="s">
        <v>2025</v>
      </c>
      <c r="D794" t="s">
        <v>2008</v>
      </c>
      <c r="E794" t="s">
        <v>2032</v>
      </c>
      <c r="F794" t="s">
        <v>2047</v>
      </c>
      <c r="G794" t="s">
        <v>2012</v>
      </c>
      <c r="H794" t="s">
        <v>2035</v>
      </c>
      <c r="I794">
        <v>5500</v>
      </c>
      <c r="J794">
        <v>56.36</v>
      </c>
    </row>
    <row r="795" spans="1:10" x14ac:dyDescent="0.3">
      <c r="A795" t="s">
        <v>804</v>
      </c>
      <c r="B795" t="str">
        <f>VLOOKUP(A795,Primary_Data!A794:W1794,2,1)</f>
        <v>Hansh Arora</v>
      </c>
      <c r="C795" t="s">
        <v>2025</v>
      </c>
      <c r="D795" t="s">
        <v>2011</v>
      </c>
      <c r="E795" t="s">
        <v>2015</v>
      </c>
      <c r="F795" t="s">
        <v>2025</v>
      </c>
      <c r="G795" t="s">
        <v>2013</v>
      </c>
      <c r="H795" t="s">
        <v>2035</v>
      </c>
      <c r="I795">
        <v>700</v>
      </c>
      <c r="J795">
        <v>85.71</v>
      </c>
    </row>
    <row r="796" spans="1:10" x14ac:dyDescent="0.3">
      <c r="A796" t="s">
        <v>805</v>
      </c>
      <c r="B796" t="str">
        <f>VLOOKUP(A796,Primary_Data!A795:W1795,2,1)</f>
        <v>Manikya Ray</v>
      </c>
      <c r="C796" t="s">
        <v>2029</v>
      </c>
      <c r="D796" t="s">
        <v>2011</v>
      </c>
      <c r="E796" t="s">
        <v>2015</v>
      </c>
      <c r="F796" t="s">
        <v>2027</v>
      </c>
      <c r="G796" t="s">
        <v>2013</v>
      </c>
      <c r="H796" t="s">
        <v>2034</v>
      </c>
      <c r="I796">
        <v>700</v>
      </c>
      <c r="J796">
        <v>85.71</v>
      </c>
    </row>
    <row r="797" spans="1:10" x14ac:dyDescent="0.3">
      <c r="A797" t="s">
        <v>806</v>
      </c>
      <c r="B797" t="str">
        <f>VLOOKUP(A797,Primary_Data!A796:W1796,2,1)</f>
        <v>Ryan Sinha</v>
      </c>
      <c r="C797" t="s">
        <v>2027</v>
      </c>
      <c r="D797" t="s">
        <v>2010</v>
      </c>
      <c r="E797" t="s">
        <v>2016</v>
      </c>
      <c r="F797" t="s">
        <v>2028</v>
      </c>
      <c r="G797" t="s">
        <v>2013</v>
      </c>
      <c r="H797" t="s">
        <v>2035</v>
      </c>
      <c r="I797">
        <v>3500</v>
      </c>
      <c r="J797">
        <v>82.85</v>
      </c>
    </row>
    <row r="798" spans="1:10" x14ac:dyDescent="0.3">
      <c r="A798" t="s">
        <v>807</v>
      </c>
      <c r="B798" t="str">
        <f>VLOOKUP(A798,Primary_Data!A797:W1797,2,1)</f>
        <v>Kavya Sampath</v>
      </c>
      <c r="C798" t="s">
        <v>2026</v>
      </c>
      <c r="D798" t="s">
        <v>2011</v>
      </c>
      <c r="E798" t="s">
        <v>2017</v>
      </c>
      <c r="F798" t="s">
        <v>2028</v>
      </c>
      <c r="G798" t="s">
        <v>2013</v>
      </c>
      <c r="H798" t="s">
        <v>2035</v>
      </c>
      <c r="I798">
        <v>700</v>
      </c>
      <c r="J798">
        <v>85.71</v>
      </c>
    </row>
    <row r="799" spans="1:10" x14ac:dyDescent="0.3">
      <c r="A799" t="s">
        <v>808</v>
      </c>
      <c r="B799" t="str">
        <f>VLOOKUP(A799,Primary_Data!A798:W1798,2,1)</f>
        <v>Pihu Dewan</v>
      </c>
      <c r="C799" t="s">
        <v>2028</v>
      </c>
      <c r="D799" t="s">
        <v>2010</v>
      </c>
      <c r="E799" t="s">
        <v>2016</v>
      </c>
      <c r="F799" t="s">
        <v>2027</v>
      </c>
      <c r="G799" t="s">
        <v>2013</v>
      </c>
      <c r="H799" t="s">
        <v>2034</v>
      </c>
      <c r="I799">
        <v>3500</v>
      </c>
      <c r="J799">
        <v>82.85</v>
      </c>
    </row>
    <row r="800" spans="1:10" x14ac:dyDescent="0.3">
      <c r="A800" t="s">
        <v>809</v>
      </c>
      <c r="B800" t="str">
        <f>VLOOKUP(A800,Primary_Data!A799:W1799,2,1)</f>
        <v>Samar Jhaveri</v>
      </c>
      <c r="C800" t="s">
        <v>2026</v>
      </c>
      <c r="D800" t="s">
        <v>2009</v>
      </c>
      <c r="E800" t="s">
        <v>2032</v>
      </c>
      <c r="F800" t="s">
        <v>2025</v>
      </c>
      <c r="G800" t="s">
        <v>2012</v>
      </c>
      <c r="H800" t="s">
        <v>2035</v>
      </c>
      <c r="I800">
        <v>1800</v>
      </c>
      <c r="J800">
        <v>66.66</v>
      </c>
    </row>
    <row r="801" spans="1:10" x14ac:dyDescent="0.3">
      <c r="A801" t="s">
        <v>810</v>
      </c>
      <c r="B801" t="str">
        <f>VLOOKUP(A801,Primary_Data!A800:W1800,2,1)</f>
        <v>Manjari Uppal</v>
      </c>
      <c r="C801" t="s">
        <v>2025</v>
      </c>
      <c r="D801" t="s">
        <v>2010</v>
      </c>
      <c r="E801" t="s">
        <v>2015</v>
      </c>
      <c r="F801" t="s">
        <v>2047</v>
      </c>
      <c r="G801" t="s">
        <v>2013</v>
      </c>
      <c r="H801" t="s">
        <v>2035</v>
      </c>
      <c r="I801">
        <v>3500</v>
      </c>
      <c r="J801">
        <v>82.85</v>
      </c>
    </row>
    <row r="802" spans="1:10" x14ac:dyDescent="0.3">
      <c r="A802" t="s">
        <v>811</v>
      </c>
      <c r="B802" t="str">
        <f>VLOOKUP(A802,Primary_Data!A801:W1801,2,1)</f>
        <v>Devansh Shan</v>
      </c>
      <c r="C802" t="s">
        <v>2029</v>
      </c>
      <c r="D802" t="s">
        <v>2009</v>
      </c>
      <c r="E802" t="s">
        <v>2032</v>
      </c>
      <c r="F802" t="s">
        <v>2027</v>
      </c>
      <c r="G802" t="s">
        <v>2012</v>
      </c>
      <c r="H802" t="s">
        <v>2034</v>
      </c>
      <c r="I802">
        <v>1800</v>
      </c>
      <c r="J802">
        <v>66.66</v>
      </c>
    </row>
    <row r="803" spans="1:10" x14ac:dyDescent="0.3">
      <c r="A803" t="s">
        <v>812</v>
      </c>
      <c r="B803" t="str">
        <f>VLOOKUP(A803,Primary_Data!A802:W1802,2,1)</f>
        <v>Advik Bhalla</v>
      </c>
      <c r="C803" t="s">
        <v>2026</v>
      </c>
      <c r="D803" t="s">
        <v>2011</v>
      </c>
      <c r="E803" t="s">
        <v>2016</v>
      </c>
      <c r="F803" t="s">
        <v>2027</v>
      </c>
      <c r="G803" t="s">
        <v>2013</v>
      </c>
      <c r="H803" t="s">
        <v>2035</v>
      </c>
      <c r="I803">
        <v>700</v>
      </c>
      <c r="J803">
        <v>85.71</v>
      </c>
    </row>
    <row r="804" spans="1:10" x14ac:dyDescent="0.3">
      <c r="A804" t="s">
        <v>813</v>
      </c>
      <c r="B804" t="str">
        <f>VLOOKUP(A804,Primary_Data!A803:W1803,2,1)</f>
        <v>Manjari Varkey</v>
      </c>
      <c r="C804" t="s">
        <v>2025</v>
      </c>
      <c r="D804" t="s">
        <v>2010</v>
      </c>
      <c r="E804" t="s">
        <v>2017</v>
      </c>
      <c r="F804" t="s">
        <v>2027</v>
      </c>
      <c r="G804" t="s">
        <v>2013</v>
      </c>
      <c r="H804" t="s">
        <v>2034</v>
      </c>
      <c r="I804">
        <v>3500</v>
      </c>
      <c r="J804">
        <v>82.85</v>
      </c>
    </row>
    <row r="805" spans="1:10" x14ac:dyDescent="0.3">
      <c r="A805" t="s">
        <v>814</v>
      </c>
      <c r="B805" t="str">
        <f>VLOOKUP(A805,Primary_Data!A804:W1804,2,1)</f>
        <v>Ritvik Vala</v>
      </c>
      <c r="C805" t="s">
        <v>2027</v>
      </c>
      <c r="D805" t="s">
        <v>2010</v>
      </c>
      <c r="E805" t="s">
        <v>2032</v>
      </c>
      <c r="F805" t="s">
        <v>2047</v>
      </c>
      <c r="G805" t="s">
        <v>2012</v>
      </c>
      <c r="H805" t="s">
        <v>2034</v>
      </c>
      <c r="I805">
        <v>3500</v>
      </c>
      <c r="J805">
        <v>65.709999999999994</v>
      </c>
    </row>
    <row r="806" spans="1:10" x14ac:dyDescent="0.3">
      <c r="A806" t="s">
        <v>815</v>
      </c>
      <c r="B806" t="str">
        <f>VLOOKUP(A806,Primary_Data!A805:W1805,2,1)</f>
        <v>Madhav Hayre</v>
      </c>
      <c r="C806" t="s">
        <v>2026</v>
      </c>
      <c r="D806" t="s">
        <v>2009</v>
      </c>
      <c r="E806" t="s">
        <v>2015</v>
      </c>
      <c r="F806" t="s">
        <v>2026</v>
      </c>
      <c r="G806" t="s">
        <v>2013</v>
      </c>
      <c r="H806" t="s">
        <v>2034</v>
      </c>
      <c r="I806">
        <v>1800</v>
      </c>
      <c r="J806">
        <v>83.33</v>
      </c>
    </row>
    <row r="807" spans="1:10" x14ac:dyDescent="0.3">
      <c r="A807" t="s">
        <v>816</v>
      </c>
      <c r="B807" t="str">
        <f>VLOOKUP(A807,Primary_Data!A806:W1806,2,1)</f>
        <v>Vardaniya Sarkar</v>
      </c>
      <c r="C807" t="s">
        <v>2028</v>
      </c>
      <c r="D807" t="s">
        <v>2008</v>
      </c>
      <c r="E807" t="s">
        <v>2015</v>
      </c>
      <c r="F807" t="s">
        <v>2027</v>
      </c>
      <c r="G807" t="s">
        <v>2013</v>
      </c>
      <c r="H807" t="s">
        <v>2035</v>
      </c>
      <c r="I807">
        <v>5500</v>
      </c>
      <c r="J807">
        <v>78.180000000000007</v>
      </c>
    </row>
    <row r="808" spans="1:10" x14ac:dyDescent="0.3">
      <c r="A808" t="s">
        <v>817</v>
      </c>
      <c r="B808" t="str">
        <f>VLOOKUP(A808,Primary_Data!A807:W1807,2,1)</f>
        <v>Samaira Date</v>
      </c>
      <c r="C808" t="s">
        <v>2029</v>
      </c>
      <c r="D808" t="s">
        <v>2010</v>
      </c>
      <c r="E808" t="s">
        <v>2032</v>
      </c>
      <c r="F808" t="s">
        <v>2026</v>
      </c>
      <c r="G808" t="s">
        <v>2012</v>
      </c>
      <c r="H808" t="s">
        <v>2034</v>
      </c>
      <c r="I808">
        <v>3500</v>
      </c>
      <c r="J808">
        <v>65.709999999999994</v>
      </c>
    </row>
    <row r="809" spans="1:10" x14ac:dyDescent="0.3">
      <c r="A809" t="s">
        <v>818</v>
      </c>
      <c r="B809" t="str">
        <f>VLOOKUP(A809,Primary_Data!A808:W1808,2,1)</f>
        <v>Lakshay Lal</v>
      </c>
      <c r="C809" t="s">
        <v>2026</v>
      </c>
      <c r="D809" t="s">
        <v>2010</v>
      </c>
      <c r="E809" t="s">
        <v>2032</v>
      </c>
      <c r="F809" t="s">
        <v>2047</v>
      </c>
      <c r="G809" t="s">
        <v>2012</v>
      </c>
      <c r="H809" t="s">
        <v>2034</v>
      </c>
      <c r="I809">
        <v>3500</v>
      </c>
      <c r="J809">
        <v>65.709999999999994</v>
      </c>
    </row>
    <row r="810" spans="1:10" x14ac:dyDescent="0.3">
      <c r="A810" t="s">
        <v>819</v>
      </c>
      <c r="B810" t="str">
        <f>VLOOKUP(A810,Primary_Data!A809:W1809,2,1)</f>
        <v>Anya Sampath</v>
      </c>
      <c r="C810" t="s">
        <v>2025</v>
      </c>
      <c r="D810" t="s">
        <v>2009</v>
      </c>
      <c r="E810" t="s">
        <v>2015</v>
      </c>
      <c r="F810" t="s">
        <v>2025</v>
      </c>
      <c r="G810" t="s">
        <v>2013</v>
      </c>
      <c r="H810" t="s">
        <v>2035</v>
      </c>
      <c r="I810">
        <v>1800</v>
      </c>
      <c r="J810">
        <v>83.33</v>
      </c>
    </row>
    <row r="811" spans="1:10" x14ac:dyDescent="0.3">
      <c r="A811" t="s">
        <v>820</v>
      </c>
      <c r="B811" t="str">
        <f>VLOOKUP(A811,Primary_Data!A810:W1810,2,1)</f>
        <v>Hunar Boase</v>
      </c>
      <c r="C811" t="s">
        <v>2028</v>
      </c>
      <c r="D811" t="s">
        <v>2010</v>
      </c>
      <c r="E811" t="s">
        <v>2032</v>
      </c>
      <c r="F811" t="s">
        <v>2027</v>
      </c>
      <c r="G811" t="s">
        <v>2012</v>
      </c>
      <c r="H811" t="s">
        <v>2035</v>
      </c>
      <c r="I811">
        <v>3500</v>
      </c>
      <c r="J811">
        <v>65.709999999999994</v>
      </c>
    </row>
    <row r="812" spans="1:10" x14ac:dyDescent="0.3">
      <c r="A812" t="s">
        <v>821</v>
      </c>
      <c r="B812" t="str">
        <f>VLOOKUP(A812,Primary_Data!A811:W1811,2,1)</f>
        <v>Tiya Verma</v>
      </c>
      <c r="C812" t="s">
        <v>2028</v>
      </c>
      <c r="D812" t="s">
        <v>2009</v>
      </c>
      <c r="E812" t="s">
        <v>2017</v>
      </c>
      <c r="F812" t="s">
        <v>2028</v>
      </c>
      <c r="G812" t="s">
        <v>2013</v>
      </c>
      <c r="H812" t="s">
        <v>2035</v>
      </c>
      <c r="I812">
        <v>1800</v>
      </c>
      <c r="J812">
        <v>83.33</v>
      </c>
    </row>
    <row r="813" spans="1:10" x14ac:dyDescent="0.3">
      <c r="A813" t="s">
        <v>822</v>
      </c>
      <c r="B813" t="str">
        <f>VLOOKUP(A813,Primary_Data!A812:W1812,2,1)</f>
        <v>Rohan D’Alia</v>
      </c>
      <c r="C813" t="s">
        <v>2027</v>
      </c>
      <c r="D813" t="s">
        <v>2011</v>
      </c>
      <c r="E813" t="s">
        <v>2014</v>
      </c>
      <c r="F813" t="s">
        <v>2026</v>
      </c>
      <c r="G813" t="s">
        <v>2013</v>
      </c>
      <c r="H813" t="s">
        <v>2035</v>
      </c>
      <c r="I813">
        <v>700</v>
      </c>
      <c r="J813">
        <v>85.71</v>
      </c>
    </row>
    <row r="814" spans="1:10" x14ac:dyDescent="0.3">
      <c r="A814" t="s">
        <v>823</v>
      </c>
      <c r="B814" t="str">
        <f>VLOOKUP(A814,Primary_Data!A813:W1813,2,1)</f>
        <v>Elakshi Bhatt</v>
      </c>
      <c r="C814" t="s">
        <v>2026</v>
      </c>
      <c r="D814" t="s">
        <v>2008</v>
      </c>
      <c r="E814" t="s">
        <v>2015</v>
      </c>
      <c r="F814" t="s">
        <v>2027</v>
      </c>
      <c r="G814" t="s">
        <v>2013</v>
      </c>
      <c r="H814" t="s">
        <v>2034</v>
      </c>
      <c r="I814">
        <v>5500</v>
      </c>
      <c r="J814">
        <v>78.180000000000007</v>
      </c>
    </row>
    <row r="815" spans="1:10" x14ac:dyDescent="0.3">
      <c r="A815" t="s">
        <v>824</v>
      </c>
      <c r="B815" t="str">
        <f>VLOOKUP(A815,Primary_Data!A814:W1814,2,1)</f>
        <v>Shalv Rana</v>
      </c>
      <c r="C815" t="s">
        <v>2028</v>
      </c>
      <c r="D815" t="s">
        <v>2008</v>
      </c>
      <c r="E815" t="s">
        <v>2032</v>
      </c>
      <c r="F815" t="s">
        <v>2025</v>
      </c>
      <c r="G815" t="s">
        <v>2012</v>
      </c>
      <c r="H815" t="s">
        <v>2034</v>
      </c>
      <c r="I815">
        <v>5500</v>
      </c>
      <c r="J815">
        <v>56.36</v>
      </c>
    </row>
    <row r="816" spans="1:10" x14ac:dyDescent="0.3">
      <c r="A816" t="s">
        <v>825</v>
      </c>
      <c r="B816" t="str">
        <f>VLOOKUP(A816,Primary_Data!A815:W1815,2,1)</f>
        <v>Bhavin Swaminathan</v>
      </c>
      <c r="C816" t="s">
        <v>2027</v>
      </c>
      <c r="D816" t="s">
        <v>2010</v>
      </c>
      <c r="E816" t="s">
        <v>2032</v>
      </c>
      <c r="F816" t="s">
        <v>2027</v>
      </c>
      <c r="G816" t="s">
        <v>2012</v>
      </c>
      <c r="H816" t="s">
        <v>2035</v>
      </c>
      <c r="I816">
        <v>3500</v>
      </c>
      <c r="J816">
        <v>65.709999999999994</v>
      </c>
    </row>
    <row r="817" spans="1:10" x14ac:dyDescent="0.3">
      <c r="A817" t="s">
        <v>826</v>
      </c>
      <c r="B817" t="str">
        <f>VLOOKUP(A817,Primary_Data!A816:W1816,2,1)</f>
        <v>Yasmin Sampath</v>
      </c>
      <c r="C817" t="s">
        <v>2029</v>
      </c>
      <c r="D817" t="s">
        <v>2010</v>
      </c>
      <c r="E817" t="s">
        <v>2016</v>
      </c>
      <c r="F817" t="s">
        <v>2027</v>
      </c>
      <c r="G817" t="s">
        <v>2013</v>
      </c>
      <c r="H817" t="s">
        <v>2035</v>
      </c>
      <c r="I817">
        <v>3500</v>
      </c>
      <c r="J817">
        <v>82.85</v>
      </c>
    </row>
    <row r="818" spans="1:10" x14ac:dyDescent="0.3">
      <c r="A818" t="s">
        <v>827</v>
      </c>
      <c r="B818" t="str">
        <f>VLOOKUP(A818,Primary_Data!A817:W1817,2,1)</f>
        <v>Mannat Saini</v>
      </c>
      <c r="C818" t="s">
        <v>2029</v>
      </c>
      <c r="D818" t="s">
        <v>2009</v>
      </c>
      <c r="E818" t="s">
        <v>2017</v>
      </c>
      <c r="F818" t="s">
        <v>2027</v>
      </c>
      <c r="G818" t="s">
        <v>2013</v>
      </c>
      <c r="H818" t="s">
        <v>2034</v>
      </c>
      <c r="I818">
        <v>1800</v>
      </c>
      <c r="J818">
        <v>83.33</v>
      </c>
    </row>
    <row r="819" spans="1:10" x14ac:dyDescent="0.3">
      <c r="A819" t="s">
        <v>828</v>
      </c>
      <c r="B819" t="str">
        <f>VLOOKUP(A819,Primary_Data!A818:W1818,2,1)</f>
        <v>Eshani Dubey</v>
      </c>
      <c r="C819" t="s">
        <v>2025</v>
      </c>
      <c r="D819" t="s">
        <v>2010</v>
      </c>
      <c r="E819" t="s">
        <v>2032</v>
      </c>
      <c r="F819" t="s">
        <v>2028</v>
      </c>
      <c r="G819" t="s">
        <v>2012</v>
      </c>
      <c r="H819" t="s">
        <v>2035</v>
      </c>
      <c r="I819">
        <v>3500</v>
      </c>
      <c r="J819">
        <v>65.709999999999994</v>
      </c>
    </row>
    <row r="820" spans="1:10" x14ac:dyDescent="0.3">
      <c r="A820" t="s">
        <v>829</v>
      </c>
      <c r="B820" t="str">
        <f>VLOOKUP(A820,Primary_Data!A819:W1819,2,1)</f>
        <v>Divyansh Chopra</v>
      </c>
      <c r="C820" t="s">
        <v>2029</v>
      </c>
      <c r="D820" t="s">
        <v>2009</v>
      </c>
      <c r="E820" t="s">
        <v>2015</v>
      </c>
      <c r="F820" t="s">
        <v>2025</v>
      </c>
      <c r="G820" t="s">
        <v>2013</v>
      </c>
      <c r="H820" t="s">
        <v>2035</v>
      </c>
      <c r="I820">
        <v>1800</v>
      </c>
      <c r="J820">
        <v>83.33</v>
      </c>
    </row>
    <row r="821" spans="1:10" x14ac:dyDescent="0.3">
      <c r="A821" t="s">
        <v>830</v>
      </c>
      <c r="B821" t="str">
        <f>VLOOKUP(A821,Primary_Data!A820:W1820,2,1)</f>
        <v>Misha Buch</v>
      </c>
      <c r="C821" t="s">
        <v>2026</v>
      </c>
      <c r="D821" t="s">
        <v>2009</v>
      </c>
      <c r="E821" t="s">
        <v>2017</v>
      </c>
      <c r="F821" t="s">
        <v>2047</v>
      </c>
      <c r="G821" t="s">
        <v>2013</v>
      </c>
      <c r="H821" t="s">
        <v>2035</v>
      </c>
      <c r="I821">
        <v>1800</v>
      </c>
      <c r="J821">
        <v>83.33</v>
      </c>
    </row>
    <row r="822" spans="1:10" x14ac:dyDescent="0.3">
      <c r="A822" t="s">
        <v>831</v>
      </c>
      <c r="B822" t="str">
        <f>VLOOKUP(A822,Primary_Data!A821:W1821,2,1)</f>
        <v>Navya Hayer</v>
      </c>
      <c r="C822" t="s">
        <v>2027</v>
      </c>
      <c r="D822" t="s">
        <v>2009</v>
      </c>
      <c r="E822" t="s">
        <v>2017</v>
      </c>
      <c r="F822" t="s">
        <v>2047</v>
      </c>
      <c r="G822" t="s">
        <v>2013</v>
      </c>
      <c r="H822" t="s">
        <v>2035</v>
      </c>
      <c r="I822">
        <v>1800</v>
      </c>
      <c r="J822">
        <v>83.33</v>
      </c>
    </row>
    <row r="823" spans="1:10" x14ac:dyDescent="0.3">
      <c r="A823" t="s">
        <v>832</v>
      </c>
      <c r="B823" t="str">
        <f>VLOOKUP(A823,Primary_Data!A822:W1822,2,1)</f>
        <v>Eshani Mangal</v>
      </c>
      <c r="C823" t="s">
        <v>2025</v>
      </c>
      <c r="D823" t="s">
        <v>2011</v>
      </c>
      <c r="E823" t="s">
        <v>2016</v>
      </c>
      <c r="F823" t="s">
        <v>2027</v>
      </c>
      <c r="G823" t="s">
        <v>2013</v>
      </c>
      <c r="H823" t="s">
        <v>2034</v>
      </c>
      <c r="I823">
        <v>700</v>
      </c>
      <c r="J823">
        <v>85.71</v>
      </c>
    </row>
    <row r="824" spans="1:10" x14ac:dyDescent="0.3">
      <c r="A824" t="s">
        <v>833</v>
      </c>
      <c r="B824" t="str">
        <f>VLOOKUP(A824,Primary_Data!A823:W1823,2,1)</f>
        <v>Zeeshan Soman</v>
      </c>
      <c r="C824" t="s">
        <v>2025</v>
      </c>
      <c r="D824" t="s">
        <v>2008</v>
      </c>
      <c r="E824" t="s">
        <v>2017</v>
      </c>
      <c r="F824" t="s">
        <v>2026</v>
      </c>
      <c r="G824" t="s">
        <v>2013</v>
      </c>
      <c r="H824" t="s">
        <v>2035</v>
      </c>
      <c r="I824">
        <v>5500</v>
      </c>
      <c r="J824">
        <v>78.180000000000007</v>
      </c>
    </row>
    <row r="825" spans="1:10" x14ac:dyDescent="0.3">
      <c r="A825" t="s">
        <v>834</v>
      </c>
      <c r="B825" t="str">
        <f>VLOOKUP(A825,Primary_Data!A824:W1824,2,1)</f>
        <v>Jhanvi Bera</v>
      </c>
      <c r="C825" t="s">
        <v>2026</v>
      </c>
      <c r="D825" t="s">
        <v>2008</v>
      </c>
      <c r="E825" t="s">
        <v>2032</v>
      </c>
      <c r="F825" t="s">
        <v>2028</v>
      </c>
      <c r="G825" t="s">
        <v>2012</v>
      </c>
      <c r="H825" t="s">
        <v>2034</v>
      </c>
      <c r="I825">
        <v>5500</v>
      </c>
      <c r="J825">
        <v>56.36</v>
      </c>
    </row>
    <row r="826" spans="1:10" x14ac:dyDescent="0.3">
      <c r="A826" t="s">
        <v>835</v>
      </c>
      <c r="B826" t="str">
        <f>VLOOKUP(A826,Primary_Data!A825:W1825,2,1)</f>
        <v>Ivana Jayaraman</v>
      </c>
      <c r="C826" t="s">
        <v>2028</v>
      </c>
      <c r="D826" t="s">
        <v>2009</v>
      </c>
      <c r="E826" t="s">
        <v>2032</v>
      </c>
      <c r="F826" t="s">
        <v>2028</v>
      </c>
      <c r="G826" t="s">
        <v>2012</v>
      </c>
      <c r="H826" t="s">
        <v>2035</v>
      </c>
      <c r="I826">
        <v>1800</v>
      </c>
      <c r="J826">
        <v>66.66</v>
      </c>
    </row>
    <row r="827" spans="1:10" x14ac:dyDescent="0.3">
      <c r="A827" t="s">
        <v>836</v>
      </c>
      <c r="B827" t="str">
        <f>VLOOKUP(A827,Primary_Data!A826:W1826,2,1)</f>
        <v>Akarsh Andra</v>
      </c>
      <c r="C827" t="s">
        <v>2025</v>
      </c>
      <c r="D827" t="s">
        <v>2010</v>
      </c>
      <c r="E827" t="s">
        <v>2032</v>
      </c>
      <c r="F827" t="s">
        <v>2026</v>
      </c>
      <c r="G827" t="s">
        <v>2012</v>
      </c>
      <c r="H827" t="s">
        <v>2034</v>
      </c>
      <c r="I827">
        <v>3500</v>
      </c>
      <c r="J827">
        <v>65.709999999999994</v>
      </c>
    </row>
    <row r="828" spans="1:10" x14ac:dyDescent="0.3">
      <c r="A828" t="s">
        <v>837</v>
      </c>
      <c r="B828" t="str">
        <f>VLOOKUP(A828,Primary_Data!A827:W1827,2,1)</f>
        <v>Rati Sani</v>
      </c>
      <c r="C828" t="s">
        <v>2028</v>
      </c>
      <c r="D828" t="s">
        <v>2008</v>
      </c>
      <c r="E828" t="s">
        <v>2017</v>
      </c>
      <c r="F828" t="s">
        <v>2027</v>
      </c>
      <c r="G828" t="s">
        <v>2013</v>
      </c>
      <c r="H828" t="s">
        <v>2035</v>
      </c>
      <c r="I828">
        <v>5500</v>
      </c>
      <c r="J828">
        <v>78.180000000000007</v>
      </c>
    </row>
    <row r="829" spans="1:10" x14ac:dyDescent="0.3">
      <c r="A829" t="s">
        <v>838</v>
      </c>
      <c r="B829" t="str">
        <f>VLOOKUP(A829,Primary_Data!A828:W1828,2,1)</f>
        <v>Nirvi Bahl</v>
      </c>
      <c r="C829" t="s">
        <v>2026</v>
      </c>
      <c r="D829" t="s">
        <v>2009</v>
      </c>
      <c r="E829" t="s">
        <v>2014</v>
      </c>
      <c r="F829" t="s">
        <v>2026</v>
      </c>
      <c r="G829" t="s">
        <v>2013</v>
      </c>
      <c r="H829" t="s">
        <v>2035</v>
      </c>
      <c r="I829">
        <v>1800</v>
      </c>
      <c r="J829">
        <v>83.33</v>
      </c>
    </row>
    <row r="830" spans="1:10" x14ac:dyDescent="0.3">
      <c r="A830" t="s">
        <v>839</v>
      </c>
      <c r="B830" t="str">
        <f>VLOOKUP(A830,Primary_Data!A829:W1829,2,1)</f>
        <v>Yashvi Reddy</v>
      </c>
      <c r="C830" t="s">
        <v>2027</v>
      </c>
      <c r="D830" t="s">
        <v>2009</v>
      </c>
      <c r="E830" t="s">
        <v>2032</v>
      </c>
      <c r="F830" t="s">
        <v>2027</v>
      </c>
      <c r="G830" t="s">
        <v>2012</v>
      </c>
      <c r="H830" t="s">
        <v>2034</v>
      </c>
      <c r="I830">
        <v>1800</v>
      </c>
      <c r="J830">
        <v>66.66</v>
      </c>
    </row>
    <row r="831" spans="1:10" x14ac:dyDescent="0.3">
      <c r="A831" t="s">
        <v>840</v>
      </c>
      <c r="B831" t="str">
        <f>VLOOKUP(A831,Primary_Data!A830:W1830,2,1)</f>
        <v>Sana Swamy</v>
      </c>
      <c r="C831" t="s">
        <v>2029</v>
      </c>
      <c r="D831" t="s">
        <v>2008</v>
      </c>
      <c r="E831" t="s">
        <v>2015</v>
      </c>
      <c r="F831" t="s">
        <v>2028</v>
      </c>
      <c r="G831" t="s">
        <v>2013</v>
      </c>
      <c r="H831" t="s">
        <v>2035</v>
      </c>
      <c r="I831">
        <v>5500</v>
      </c>
      <c r="J831">
        <v>78.180000000000007</v>
      </c>
    </row>
    <row r="832" spans="1:10" x14ac:dyDescent="0.3">
      <c r="A832" t="s">
        <v>841</v>
      </c>
      <c r="B832" t="str">
        <f>VLOOKUP(A832,Primary_Data!A831:W1831,2,1)</f>
        <v>Ranbir Mane</v>
      </c>
      <c r="C832" t="s">
        <v>2028</v>
      </c>
      <c r="D832" t="s">
        <v>2009</v>
      </c>
      <c r="E832" t="s">
        <v>2032</v>
      </c>
      <c r="F832" t="s">
        <v>2026</v>
      </c>
      <c r="G832" t="s">
        <v>2012</v>
      </c>
      <c r="H832" t="s">
        <v>2034</v>
      </c>
      <c r="I832">
        <v>1800</v>
      </c>
      <c r="J832">
        <v>66.66</v>
      </c>
    </row>
    <row r="833" spans="1:10" x14ac:dyDescent="0.3">
      <c r="A833" t="s">
        <v>842</v>
      </c>
      <c r="B833" t="str">
        <f>VLOOKUP(A833,Primary_Data!A832:W1832,2,1)</f>
        <v>Ivan Jhaveri</v>
      </c>
      <c r="C833" t="s">
        <v>2025</v>
      </c>
      <c r="D833" t="s">
        <v>2011</v>
      </c>
      <c r="E833" t="s">
        <v>2032</v>
      </c>
      <c r="F833" t="s">
        <v>2027</v>
      </c>
      <c r="G833" t="s">
        <v>2012</v>
      </c>
      <c r="H833" t="s">
        <v>2034</v>
      </c>
      <c r="I833">
        <v>700</v>
      </c>
      <c r="J833">
        <v>71.42</v>
      </c>
    </row>
    <row r="834" spans="1:10" x14ac:dyDescent="0.3">
      <c r="A834" t="s">
        <v>843</v>
      </c>
      <c r="B834" t="str">
        <f>VLOOKUP(A834,Primary_Data!A833:W1833,2,1)</f>
        <v>Ishita Sinha</v>
      </c>
      <c r="C834" t="s">
        <v>2028</v>
      </c>
      <c r="D834" t="s">
        <v>2009</v>
      </c>
      <c r="E834" t="s">
        <v>2016</v>
      </c>
      <c r="F834" t="s">
        <v>2047</v>
      </c>
      <c r="G834" t="s">
        <v>2013</v>
      </c>
      <c r="H834" t="s">
        <v>2034</v>
      </c>
      <c r="I834">
        <v>1800</v>
      </c>
      <c r="J834">
        <v>83.33</v>
      </c>
    </row>
    <row r="835" spans="1:10" x14ac:dyDescent="0.3">
      <c r="A835" t="s">
        <v>844</v>
      </c>
      <c r="B835" t="str">
        <f>VLOOKUP(A835,Primary_Data!A834:W1834,2,1)</f>
        <v>Taimur Ramesh</v>
      </c>
      <c r="C835" t="s">
        <v>2029</v>
      </c>
      <c r="D835" t="s">
        <v>2010</v>
      </c>
      <c r="E835" t="s">
        <v>2014</v>
      </c>
      <c r="F835" t="s">
        <v>2025</v>
      </c>
      <c r="G835" t="s">
        <v>2013</v>
      </c>
      <c r="H835" t="s">
        <v>2034</v>
      </c>
      <c r="I835">
        <v>3500</v>
      </c>
      <c r="J835">
        <v>82.85</v>
      </c>
    </row>
    <row r="836" spans="1:10" x14ac:dyDescent="0.3">
      <c r="A836" t="s">
        <v>845</v>
      </c>
      <c r="B836" t="str">
        <f>VLOOKUP(A836,Primary_Data!A835:W1835,2,1)</f>
        <v>Suhana Handa</v>
      </c>
      <c r="C836" t="s">
        <v>2029</v>
      </c>
      <c r="D836" t="s">
        <v>2010</v>
      </c>
      <c r="E836" t="s">
        <v>2017</v>
      </c>
      <c r="F836" t="s">
        <v>2028</v>
      </c>
      <c r="G836" t="s">
        <v>2013</v>
      </c>
      <c r="H836" t="s">
        <v>2034</v>
      </c>
      <c r="I836">
        <v>3500</v>
      </c>
      <c r="J836">
        <v>82.85</v>
      </c>
    </row>
    <row r="837" spans="1:10" x14ac:dyDescent="0.3">
      <c r="A837" t="s">
        <v>846</v>
      </c>
      <c r="B837" t="str">
        <f>VLOOKUP(A837,Primary_Data!A836:W1836,2,1)</f>
        <v>Aayush Karpe</v>
      </c>
      <c r="C837" t="s">
        <v>2026</v>
      </c>
      <c r="D837" t="s">
        <v>2010</v>
      </c>
      <c r="E837" t="s">
        <v>2032</v>
      </c>
      <c r="F837" t="s">
        <v>2026</v>
      </c>
      <c r="G837" t="s">
        <v>2012</v>
      </c>
      <c r="H837" t="s">
        <v>2035</v>
      </c>
      <c r="I837">
        <v>3500</v>
      </c>
      <c r="J837">
        <v>65.709999999999994</v>
      </c>
    </row>
    <row r="838" spans="1:10" x14ac:dyDescent="0.3">
      <c r="A838" t="s">
        <v>847</v>
      </c>
      <c r="B838" t="str">
        <f>VLOOKUP(A838,Primary_Data!A837:W1837,2,1)</f>
        <v>Vanya Dubey</v>
      </c>
      <c r="C838" t="s">
        <v>2025</v>
      </c>
      <c r="D838" t="s">
        <v>2011</v>
      </c>
      <c r="E838" t="s">
        <v>2016</v>
      </c>
      <c r="F838" t="s">
        <v>2028</v>
      </c>
      <c r="G838" t="s">
        <v>2013</v>
      </c>
      <c r="H838" t="s">
        <v>2034</v>
      </c>
      <c r="I838">
        <v>700</v>
      </c>
      <c r="J838">
        <v>85.71</v>
      </c>
    </row>
    <row r="839" spans="1:10" x14ac:dyDescent="0.3">
      <c r="A839" t="s">
        <v>848</v>
      </c>
      <c r="B839" t="str">
        <f>VLOOKUP(A839,Primary_Data!A838:W1838,2,1)</f>
        <v>Stuvan Jayaraman</v>
      </c>
      <c r="C839" t="s">
        <v>2025</v>
      </c>
      <c r="D839" t="s">
        <v>2009</v>
      </c>
      <c r="E839" t="s">
        <v>2015</v>
      </c>
      <c r="F839" t="s">
        <v>2028</v>
      </c>
      <c r="G839" t="s">
        <v>2013</v>
      </c>
      <c r="H839" t="s">
        <v>2035</v>
      </c>
      <c r="I839">
        <v>1800</v>
      </c>
      <c r="J839">
        <v>83.33</v>
      </c>
    </row>
    <row r="840" spans="1:10" x14ac:dyDescent="0.3">
      <c r="A840" t="s">
        <v>849</v>
      </c>
      <c r="B840" t="str">
        <f>VLOOKUP(A840,Primary_Data!A839:W1839,2,1)</f>
        <v>Nitara Ramanathan</v>
      </c>
      <c r="C840" t="s">
        <v>2026</v>
      </c>
      <c r="D840" t="s">
        <v>2008</v>
      </c>
      <c r="E840" t="s">
        <v>2032</v>
      </c>
      <c r="F840" t="s">
        <v>2047</v>
      </c>
      <c r="G840" t="s">
        <v>2012</v>
      </c>
      <c r="H840" t="s">
        <v>2034</v>
      </c>
      <c r="I840">
        <v>5500</v>
      </c>
      <c r="J840">
        <v>56.36</v>
      </c>
    </row>
    <row r="841" spans="1:10" x14ac:dyDescent="0.3">
      <c r="A841" t="s">
        <v>850</v>
      </c>
      <c r="B841" t="str">
        <f>VLOOKUP(A841,Primary_Data!A840:W1840,2,1)</f>
        <v>Romil Bora</v>
      </c>
      <c r="C841" t="s">
        <v>2025</v>
      </c>
      <c r="D841" t="s">
        <v>2011</v>
      </c>
      <c r="E841" t="s">
        <v>2032</v>
      </c>
      <c r="F841" t="s">
        <v>2025</v>
      </c>
      <c r="G841" t="s">
        <v>2012</v>
      </c>
      <c r="H841" t="s">
        <v>2035</v>
      </c>
      <c r="I841">
        <v>700</v>
      </c>
      <c r="J841">
        <v>71.42</v>
      </c>
    </row>
    <row r="842" spans="1:10" x14ac:dyDescent="0.3">
      <c r="A842" t="s">
        <v>851</v>
      </c>
      <c r="B842" t="str">
        <f>VLOOKUP(A842,Primary_Data!A841:W1841,2,1)</f>
        <v>Oorja Lall</v>
      </c>
      <c r="C842" t="s">
        <v>2025</v>
      </c>
      <c r="D842" t="s">
        <v>2011</v>
      </c>
      <c r="E842" t="s">
        <v>2015</v>
      </c>
      <c r="F842" t="s">
        <v>2027</v>
      </c>
      <c r="G842" t="s">
        <v>2013</v>
      </c>
      <c r="H842" t="s">
        <v>2034</v>
      </c>
      <c r="I842">
        <v>700</v>
      </c>
      <c r="J842">
        <v>85.71</v>
      </c>
    </row>
    <row r="843" spans="1:10" x14ac:dyDescent="0.3">
      <c r="A843" t="s">
        <v>852</v>
      </c>
      <c r="B843" t="str">
        <f>VLOOKUP(A843,Primary_Data!A842:W1842,2,1)</f>
        <v>Saanvi Dhar</v>
      </c>
      <c r="C843" t="s">
        <v>2028</v>
      </c>
      <c r="D843" t="s">
        <v>2010</v>
      </c>
      <c r="E843" t="s">
        <v>2032</v>
      </c>
      <c r="F843" t="s">
        <v>2026</v>
      </c>
      <c r="G843" t="s">
        <v>2012</v>
      </c>
      <c r="H843" t="s">
        <v>2035</v>
      </c>
      <c r="I843">
        <v>3500</v>
      </c>
      <c r="J843">
        <v>65.709999999999994</v>
      </c>
    </row>
    <row r="844" spans="1:10" x14ac:dyDescent="0.3">
      <c r="A844" t="s">
        <v>853</v>
      </c>
      <c r="B844" t="str">
        <f>VLOOKUP(A844,Primary_Data!A843:W1843,2,1)</f>
        <v>Rhea Sachar</v>
      </c>
      <c r="C844" t="s">
        <v>2026</v>
      </c>
      <c r="D844" t="s">
        <v>2010</v>
      </c>
      <c r="E844" t="s">
        <v>2014</v>
      </c>
      <c r="F844" t="s">
        <v>2025</v>
      </c>
      <c r="G844" t="s">
        <v>2013</v>
      </c>
      <c r="H844" t="s">
        <v>2035</v>
      </c>
      <c r="I844">
        <v>3500</v>
      </c>
      <c r="J844">
        <v>82.85</v>
      </c>
    </row>
    <row r="845" spans="1:10" x14ac:dyDescent="0.3">
      <c r="A845" t="s">
        <v>854</v>
      </c>
      <c r="B845" t="str">
        <f>VLOOKUP(A845,Primary_Data!A844:W1844,2,1)</f>
        <v>Onkar Agrawal</v>
      </c>
      <c r="C845" t="s">
        <v>2029</v>
      </c>
      <c r="D845" t="s">
        <v>2008</v>
      </c>
      <c r="E845" t="s">
        <v>2015</v>
      </c>
      <c r="F845" t="s">
        <v>2025</v>
      </c>
      <c r="G845" t="s">
        <v>2013</v>
      </c>
      <c r="H845" t="s">
        <v>2034</v>
      </c>
      <c r="I845">
        <v>5500</v>
      </c>
      <c r="J845">
        <v>78.180000000000007</v>
      </c>
    </row>
    <row r="846" spans="1:10" x14ac:dyDescent="0.3">
      <c r="A846" t="s">
        <v>855</v>
      </c>
      <c r="B846" t="str">
        <f>VLOOKUP(A846,Primary_Data!A845:W1845,2,1)</f>
        <v>Reyansh Srinivasan</v>
      </c>
      <c r="C846" t="s">
        <v>2027</v>
      </c>
      <c r="D846" t="s">
        <v>2010</v>
      </c>
      <c r="E846" t="s">
        <v>2032</v>
      </c>
      <c r="F846" t="s">
        <v>2027</v>
      </c>
      <c r="G846" t="s">
        <v>2012</v>
      </c>
      <c r="H846" t="s">
        <v>2035</v>
      </c>
      <c r="I846">
        <v>3500</v>
      </c>
      <c r="J846">
        <v>65.709999999999994</v>
      </c>
    </row>
    <row r="847" spans="1:10" x14ac:dyDescent="0.3">
      <c r="A847" t="s">
        <v>856</v>
      </c>
      <c r="B847" t="str">
        <f>VLOOKUP(A847,Primary_Data!A846:W1846,2,1)</f>
        <v>Yakshit Atwal</v>
      </c>
      <c r="C847" t="s">
        <v>2025</v>
      </c>
      <c r="D847" t="s">
        <v>2010</v>
      </c>
      <c r="E847" t="s">
        <v>2032</v>
      </c>
      <c r="F847" t="s">
        <v>2026</v>
      </c>
      <c r="G847" t="s">
        <v>2012</v>
      </c>
      <c r="H847" t="s">
        <v>2035</v>
      </c>
      <c r="I847">
        <v>3500</v>
      </c>
      <c r="J847">
        <v>65.709999999999994</v>
      </c>
    </row>
    <row r="848" spans="1:10" x14ac:dyDescent="0.3">
      <c r="A848" t="s">
        <v>857</v>
      </c>
      <c r="B848" t="str">
        <f>VLOOKUP(A848,Primary_Data!A847:W1847,2,1)</f>
        <v>Misha Ray</v>
      </c>
      <c r="C848" t="s">
        <v>2026</v>
      </c>
      <c r="D848" t="s">
        <v>2010</v>
      </c>
      <c r="E848" t="s">
        <v>2017</v>
      </c>
      <c r="F848" t="s">
        <v>2047</v>
      </c>
      <c r="G848" t="s">
        <v>2013</v>
      </c>
      <c r="H848" t="s">
        <v>2034</v>
      </c>
      <c r="I848">
        <v>3500</v>
      </c>
      <c r="J848">
        <v>82.85</v>
      </c>
    </row>
    <row r="849" spans="1:10" x14ac:dyDescent="0.3">
      <c r="A849" t="s">
        <v>858</v>
      </c>
      <c r="B849" t="str">
        <f>VLOOKUP(A849,Primary_Data!A848:W1848,2,1)</f>
        <v>Bhamini Keer</v>
      </c>
      <c r="C849" t="s">
        <v>2029</v>
      </c>
      <c r="D849" t="s">
        <v>2011</v>
      </c>
      <c r="E849" t="s">
        <v>2015</v>
      </c>
      <c r="F849" t="s">
        <v>2047</v>
      </c>
      <c r="G849" t="s">
        <v>2013</v>
      </c>
      <c r="H849" t="s">
        <v>2035</v>
      </c>
      <c r="I849">
        <v>700</v>
      </c>
      <c r="J849">
        <v>85.71</v>
      </c>
    </row>
    <row r="850" spans="1:10" x14ac:dyDescent="0.3">
      <c r="A850" t="s">
        <v>859</v>
      </c>
      <c r="B850" t="str">
        <f>VLOOKUP(A850,Primary_Data!A849:W1849,2,1)</f>
        <v>Kiaan Kala</v>
      </c>
      <c r="C850" t="s">
        <v>2025</v>
      </c>
      <c r="D850" t="s">
        <v>2010</v>
      </c>
      <c r="E850" t="s">
        <v>2017</v>
      </c>
      <c r="F850" t="s">
        <v>2027</v>
      </c>
      <c r="G850" t="s">
        <v>2013</v>
      </c>
      <c r="H850" t="s">
        <v>2035</v>
      </c>
      <c r="I850">
        <v>3500</v>
      </c>
      <c r="J850">
        <v>82.85</v>
      </c>
    </row>
    <row r="851" spans="1:10" x14ac:dyDescent="0.3">
      <c r="A851" t="s">
        <v>860</v>
      </c>
      <c r="B851" t="str">
        <f>VLOOKUP(A851,Primary_Data!A850:W1850,2,1)</f>
        <v>Hiran Sridhar</v>
      </c>
      <c r="C851" t="s">
        <v>2029</v>
      </c>
      <c r="D851" t="s">
        <v>2010</v>
      </c>
      <c r="E851" t="s">
        <v>2032</v>
      </c>
      <c r="F851" t="s">
        <v>2025</v>
      </c>
      <c r="G851" t="s">
        <v>2012</v>
      </c>
      <c r="H851" t="s">
        <v>2035</v>
      </c>
      <c r="I851">
        <v>3500</v>
      </c>
      <c r="J851">
        <v>65.709999999999994</v>
      </c>
    </row>
    <row r="852" spans="1:10" x14ac:dyDescent="0.3">
      <c r="A852" t="s">
        <v>861</v>
      </c>
      <c r="B852" t="str">
        <f>VLOOKUP(A852,Primary_Data!A851:W1851,2,1)</f>
        <v>Devansh Gour</v>
      </c>
      <c r="C852" t="s">
        <v>2028</v>
      </c>
      <c r="D852" t="s">
        <v>2011</v>
      </c>
      <c r="E852" t="s">
        <v>2014</v>
      </c>
      <c r="F852" t="s">
        <v>2027</v>
      </c>
      <c r="G852" t="s">
        <v>2013</v>
      </c>
      <c r="H852" t="s">
        <v>2034</v>
      </c>
      <c r="I852">
        <v>700</v>
      </c>
      <c r="J852">
        <v>85.71</v>
      </c>
    </row>
    <row r="853" spans="1:10" x14ac:dyDescent="0.3">
      <c r="A853" t="s">
        <v>862</v>
      </c>
      <c r="B853" t="str">
        <f>VLOOKUP(A853,Primary_Data!A852:W1852,2,1)</f>
        <v>Kartik Bhatti</v>
      </c>
      <c r="C853" t="s">
        <v>2026</v>
      </c>
      <c r="D853" t="s">
        <v>2009</v>
      </c>
      <c r="E853" t="s">
        <v>2014</v>
      </c>
      <c r="F853" t="s">
        <v>2047</v>
      </c>
      <c r="G853" t="s">
        <v>2013</v>
      </c>
      <c r="H853" t="s">
        <v>2035</v>
      </c>
      <c r="I853">
        <v>1800</v>
      </c>
      <c r="J853">
        <v>83.33</v>
      </c>
    </row>
    <row r="854" spans="1:10" x14ac:dyDescent="0.3">
      <c r="A854" t="s">
        <v>863</v>
      </c>
      <c r="B854" t="str">
        <f>VLOOKUP(A854,Primary_Data!A853:W1853,2,1)</f>
        <v>Miraya Bhatnagar</v>
      </c>
      <c r="C854" t="s">
        <v>2026</v>
      </c>
      <c r="D854" t="s">
        <v>2010</v>
      </c>
      <c r="E854" t="s">
        <v>2015</v>
      </c>
      <c r="F854" t="s">
        <v>2026</v>
      </c>
      <c r="G854" t="s">
        <v>2013</v>
      </c>
      <c r="H854" t="s">
        <v>2035</v>
      </c>
      <c r="I854">
        <v>3500</v>
      </c>
      <c r="J854">
        <v>82.85</v>
      </c>
    </row>
    <row r="855" spans="1:10" x14ac:dyDescent="0.3">
      <c r="A855" t="s">
        <v>864</v>
      </c>
      <c r="B855" t="str">
        <f>VLOOKUP(A855,Primary_Data!A854:W1854,2,1)</f>
        <v>Samaira Jaggi</v>
      </c>
      <c r="C855" t="s">
        <v>2028</v>
      </c>
      <c r="D855" t="s">
        <v>2009</v>
      </c>
      <c r="E855" t="s">
        <v>2016</v>
      </c>
      <c r="F855" t="s">
        <v>2047</v>
      </c>
      <c r="G855" t="s">
        <v>2013</v>
      </c>
      <c r="H855" t="s">
        <v>2034</v>
      </c>
      <c r="I855">
        <v>1800</v>
      </c>
      <c r="J855">
        <v>83.33</v>
      </c>
    </row>
    <row r="856" spans="1:10" x14ac:dyDescent="0.3">
      <c r="A856" t="s">
        <v>865</v>
      </c>
      <c r="B856" t="str">
        <f>VLOOKUP(A856,Primary_Data!A855:W1855,2,1)</f>
        <v>Ivan Balan</v>
      </c>
      <c r="C856" t="s">
        <v>2029</v>
      </c>
      <c r="D856" t="s">
        <v>2011</v>
      </c>
      <c r="E856" t="s">
        <v>2032</v>
      </c>
      <c r="F856" t="s">
        <v>2025</v>
      </c>
      <c r="G856" t="s">
        <v>2012</v>
      </c>
      <c r="H856" t="s">
        <v>2035</v>
      </c>
      <c r="I856">
        <v>700</v>
      </c>
      <c r="J856">
        <v>71.42</v>
      </c>
    </row>
    <row r="857" spans="1:10" x14ac:dyDescent="0.3">
      <c r="A857" t="s">
        <v>866</v>
      </c>
      <c r="B857" t="str">
        <f>VLOOKUP(A857,Primary_Data!A856:W1856,2,1)</f>
        <v>Shlok Borde</v>
      </c>
      <c r="C857" t="s">
        <v>2027</v>
      </c>
      <c r="D857" t="s">
        <v>2011</v>
      </c>
      <c r="E857" t="s">
        <v>2032</v>
      </c>
      <c r="F857" t="s">
        <v>2047</v>
      </c>
      <c r="G857" t="s">
        <v>2012</v>
      </c>
      <c r="H857" t="s">
        <v>2035</v>
      </c>
      <c r="I857">
        <v>700</v>
      </c>
      <c r="J857">
        <v>71.42</v>
      </c>
    </row>
    <row r="858" spans="1:10" x14ac:dyDescent="0.3">
      <c r="A858" t="s">
        <v>867</v>
      </c>
      <c r="B858" t="str">
        <f>VLOOKUP(A858,Primary_Data!A857:W1857,2,1)</f>
        <v>Saira Devi</v>
      </c>
      <c r="C858" t="s">
        <v>2029</v>
      </c>
      <c r="D858" t="s">
        <v>2010</v>
      </c>
      <c r="E858" t="s">
        <v>2017</v>
      </c>
      <c r="F858" t="s">
        <v>2026</v>
      </c>
      <c r="G858" t="s">
        <v>2013</v>
      </c>
      <c r="H858" t="s">
        <v>2034</v>
      </c>
      <c r="I858">
        <v>3500</v>
      </c>
      <c r="J858">
        <v>82.85</v>
      </c>
    </row>
    <row r="859" spans="1:10" x14ac:dyDescent="0.3">
      <c r="A859" t="s">
        <v>868</v>
      </c>
      <c r="B859" t="str">
        <f>VLOOKUP(A859,Primary_Data!A858:W1858,2,1)</f>
        <v>Samaira Basu</v>
      </c>
      <c r="C859" t="s">
        <v>2025</v>
      </c>
      <c r="D859" t="s">
        <v>2008</v>
      </c>
      <c r="E859" t="s">
        <v>2017</v>
      </c>
      <c r="F859" t="s">
        <v>2026</v>
      </c>
      <c r="G859" t="s">
        <v>2013</v>
      </c>
      <c r="H859" t="s">
        <v>2034</v>
      </c>
      <c r="I859">
        <v>5500</v>
      </c>
      <c r="J859">
        <v>78.180000000000007</v>
      </c>
    </row>
    <row r="860" spans="1:10" x14ac:dyDescent="0.3">
      <c r="A860" t="s">
        <v>869</v>
      </c>
      <c r="B860" t="str">
        <f>VLOOKUP(A860,Primary_Data!A859:W1859,2,1)</f>
        <v>Veer Ramakrishnan</v>
      </c>
      <c r="C860" t="s">
        <v>2025</v>
      </c>
      <c r="D860" t="s">
        <v>2009</v>
      </c>
      <c r="E860" t="s">
        <v>2015</v>
      </c>
      <c r="F860" t="s">
        <v>2027</v>
      </c>
      <c r="G860" t="s">
        <v>2013</v>
      </c>
      <c r="H860" t="s">
        <v>2035</v>
      </c>
      <c r="I860">
        <v>1800</v>
      </c>
      <c r="J860">
        <v>83.33</v>
      </c>
    </row>
    <row r="861" spans="1:10" x14ac:dyDescent="0.3">
      <c r="A861" t="s">
        <v>870</v>
      </c>
      <c r="B861" t="str">
        <f>VLOOKUP(A861,Primary_Data!A860:W1860,2,1)</f>
        <v>Misha Roy</v>
      </c>
      <c r="C861" t="s">
        <v>2028</v>
      </c>
      <c r="D861" t="s">
        <v>2009</v>
      </c>
      <c r="E861" t="s">
        <v>2016</v>
      </c>
      <c r="F861" t="s">
        <v>2027</v>
      </c>
      <c r="G861" t="s">
        <v>2013</v>
      </c>
      <c r="H861" t="s">
        <v>2034</v>
      </c>
      <c r="I861">
        <v>1800</v>
      </c>
      <c r="J861">
        <v>83.33</v>
      </c>
    </row>
    <row r="862" spans="1:10" x14ac:dyDescent="0.3">
      <c r="A862" t="s">
        <v>871</v>
      </c>
      <c r="B862" t="str">
        <f>VLOOKUP(A862,Primary_Data!A861:W1861,2,1)</f>
        <v>Nehmat Manda</v>
      </c>
      <c r="C862" t="s">
        <v>2025</v>
      </c>
      <c r="D862" t="s">
        <v>2010</v>
      </c>
      <c r="E862" t="s">
        <v>2016</v>
      </c>
      <c r="F862" t="s">
        <v>2027</v>
      </c>
      <c r="G862" t="s">
        <v>2013</v>
      </c>
      <c r="H862" t="s">
        <v>2035</v>
      </c>
      <c r="I862">
        <v>3500</v>
      </c>
      <c r="J862">
        <v>82.85</v>
      </c>
    </row>
    <row r="863" spans="1:10" x14ac:dyDescent="0.3">
      <c r="A863" t="s">
        <v>872</v>
      </c>
      <c r="B863" t="str">
        <f>VLOOKUP(A863,Primary_Data!A862:W1862,2,1)</f>
        <v>Faiyaz Sandal</v>
      </c>
      <c r="C863" t="s">
        <v>2028</v>
      </c>
      <c r="D863" t="s">
        <v>2010</v>
      </c>
      <c r="E863" t="s">
        <v>2014</v>
      </c>
      <c r="F863" t="s">
        <v>2027</v>
      </c>
      <c r="G863" t="s">
        <v>2013</v>
      </c>
      <c r="H863" t="s">
        <v>2035</v>
      </c>
      <c r="I863">
        <v>3500</v>
      </c>
      <c r="J863">
        <v>82.85</v>
      </c>
    </row>
    <row r="864" spans="1:10" x14ac:dyDescent="0.3">
      <c r="A864" t="s">
        <v>873</v>
      </c>
      <c r="B864" t="str">
        <f>VLOOKUP(A864,Primary_Data!A863:W1863,2,1)</f>
        <v>Ranbir Sem</v>
      </c>
      <c r="C864" t="s">
        <v>2026</v>
      </c>
      <c r="D864" t="s">
        <v>2009</v>
      </c>
      <c r="E864" t="s">
        <v>2032</v>
      </c>
      <c r="F864" t="s">
        <v>2028</v>
      </c>
      <c r="G864" t="s">
        <v>2012</v>
      </c>
      <c r="H864" t="s">
        <v>2035</v>
      </c>
      <c r="I864">
        <v>1800</v>
      </c>
      <c r="J864">
        <v>66.66</v>
      </c>
    </row>
    <row r="865" spans="1:10" x14ac:dyDescent="0.3">
      <c r="A865" t="s">
        <v>874</v>
      </c>
      <c r="B865" t="str">
        <f>VLOOKUP(A865,Primary_Data!A864:W1864,2,1)</f>
        <v>Indranil Sanghvi</v>
      </c>
      <c r="C865" t="s">
        <v>2025</v>
      </c>
      <c r="D865" t="s">
        <v>2009</v>
      </c>
      <c r="E865" t="s">
        <v>2032</v>
      </c>
      <c r="F865" t="s">
        <v>2026</v>
      </c>
      <c r="G865" t="s">
        <v>2012</v>
      </c>
      <c r="H865" t="s">
        <v>2034</v>
      </c>
      <c r="I865">
        <v>1800</v>
      </c>
      <c r="J865">
        <v>66.66</v>
      </c>
    </row>
    <row r="866" spans="1:10" x14ac:dyDescent="0.3">
      <c r="A866" t="s">
        <v>875</v>
      </c>
      <c r="B866" t="str">
        <f>VLOOKUP(A866,Primary_Data!A865:W1865,2,1)</f>
        <v>Sana Tella</v>
      </c>
      <c r="C866" t="s">
        <v>2027</v>
      </c>
      <c r="D866" t="s">
        <v>2011</v>
      </c>
      <c r="E866" t="s">
        <v>2015</v>
      </c>
      <c r="F866" t="s">
        <v>2026</v>
      </c>
      <c r="G866" t="s">
        <v>2013</v>
      </c>
      <c r="H866" t="s">
        <v>2035</v>
      </c>
      <c r="I866">
        <v>700</v>
      </c>
      <c r="J866">
        <v>85.71</v>
      </c>
    </row>
    <row r="867" spans="1:10" x14ac:dyDescent="0.3">
      <c r="A867" t="s">
        <v>876</v>
      </c>
      <c r="B867" t="str">
        <f>VLOOKUP(A867,Primary_Data!A866:W1866,2,1)</f>
        <v>Raghav Bumb</v>
      </c>
      <c r="C867" t="s">
        <v>2028</v>
      </c>
      <c r="D867" t="s">
        <v>2011</v>
      </c>
      <c r="E867" t="s">
        <v>2015</v>
      </c>
      <c r="F867" t="s">
        <v>2028</v>
      </c>
      <c r="G867" t="s">
        <v>2013</v>
      </c>
      <c r="H867" t="s">
        <v>2035</v>
      </c>
      <c r="I867">
        <v>700</v>
      </c>
      <c r="J867">
        <v>85.71</v>
      </c>
    </row>
    <row r="868" spans="1:10" x14ac:dyDescent="0.3">
      <c r="A868" t="s">
        <v>877</v>
      </c>
      <c r="B868" t="str">
        <f>VLOOKUP(A868,Primary_Data!A867:W1867,2,1)</f>
        <v>Miraya Bhatnagar</v>
      </c>
      <c r="C868" t="s">
        <v>2028</v>
      </c>
      <c r="D868" t="s">
        <v>2010</v>
      </c>
      <c r="E868" t="s">
        <v>2014</v>
      </c>
      <c r="F868" t="s">
        <v>2026</v>
      </c>
      <c r="G868" t="s">
        <v>2013</v>
      </c>
      <c r="H868" t="s">
        <v>2034</v>
      </c>
      <c r="I868">
        <v>3500</v>
      </c>
      <c r="J868">
        <v>82.85</v>
      </c>
    </row>
    <row r="869" spans="1:10" x14ac:dyDescent="0.3">
      <c r="A869" t="s">
        <v>878</v>
      </c>
      <c r="B869" t="str">
        <f>VLOOKUP(A869,Primary_Data!A868:W1868,2,1)</f>
        <v>Azad Hari</v>
      </c>
      <c r="C869" t="s">
        <v>2028</v>
      </c>
      <c r="D869" t="s">
        <v>2011</v>
      </c>
      <c r="E869" t="s">
        <v>2016</v>
      </c>
      <c r="F869" t="s">
        <v>2047</v>
      </c>
      <c r="G869" t="s">
        <v>2013</v>
      </c>
      <c r="H869" t="s">
        <v>2034</v>
      </c>
      <c r="I869">
        <v>700</v>
      </c>
      <c r="J869">
        <v>85.71</v>
      </c>
    </row>
    <row r="870" spans="1:10" x14ac:dyDescent="0.3">
      <c r="A870" t="s">
        <v>879</v>
      </c>
      <c r="B870" t="str">
        <f>VLOOKUP(A870,Primary_Data!A869:W1869,2,1)</f>
        <v>Priyansh Samra</v>
      </c>
      <c r="C870" t="s">
        <v>2026</v>
      </c>
      <c r="D870" t="s">
        <v>2008</v>
      </c>
      <c r="E870" t="s">
        <v>2014</v>
      </c>
      <c r="F870" t="s">
        <v>2047</v>
      </c>
      <c r="G870" t="s">
        <v>2013</v>
      </c>
      <c r="H870" t="s">
        <v>2034</v>
      </c>
      <c r="I870">
        <v>5500</v>
      </c>
      <c r="J870">
        <v>78.180000000000007</v>
      </c>
    </row>
    <row r="871" spans="1:10" x14ac:dyDescent="0.3">
      <c r="A871" t="s">
        <v>880</v>
      </c>
      <c r="B871" t="str">
        <f>VLOOKUP(A871,Primary_Data!A870:W1870,2,1)</f>
        <v>Ryan Chadha</v>
      </c>
      <c r="C871" t="s">
        <v>2027</v>
      </c>
      <c r="D871" t="s">
        <v>2009</v>
      </c>
      <c r="E871" t="s">
        <v>2015</v>
      </c>
      <c r="F871" t="s">
        <v>2047</v>
      </c>
      <c r="G871" t="s">
        <v>2013</v>
      </c>
      <c r="H871" t="s">
        <v>2034</v>
      </c>
      <c r="I871">
        <v>1800</v>
      </c>
      <c r="J871">
        <v>83.33</v>
      </c>
    </row>
    <row r="872" spans="1:10" x14ac:dyDescent="0.3">
      <c r="A872" t="s">
        <v>881</v>
      </c>
      <c r="B872" t="str">
        <f>VLOOKUP(A872,Primary_Data!A871:W1871,2,1)</f>
        <v>Raunak Saran</v>
      </c>
      <c r="C872" t="s">
        <v>2026</v>
      </c>
      <c r="D872" t="s">
        <v>2009</v>
      </c>
      <c r="E872" t="s">
        <v>2017</v>
      </c>
      <c r="F872" t="s">
        <v>2047</v>
      </c>
      <c r="G872" t="s">
        <v>2013</v>
      </c>
      <c r="H872" t="s">
        <v>2035</v>
      </c>
      <c r="I872">
        <v>1800</v>
      </c>
      <c r="J872">
        <v>83.33</v>
      </c>
    </row>
    <row r="873" spans="1:10" x14ac:dyDescent="0.3">
      <c r="A873" t="s">
        <v>882</v>
      </c>
      <c r="B873" t="str">
        <f>VLOOKUP(A873,Primary_Data!A872:W1872,2,1)</f>
        <v>Mishti Balan</v>
      </c>
      <c r="C873" t="s">
        <v>2026</v>
      </c>
      <c r="D873" t="s">
        <v>2010</v>
      </c>
      <c r="E873" t="s">
        <v>2015</v>
      </c>
      <c r="F873" t="s">
        <v>2047</v>
      </c>
      <c r="G873" t="s">
        <v>2013</v>
      </c>
      <c r="H873" t="s">
        <v>2034</v>
      </c>
      <c r="I873">
        <v>3500</v>
      </c>
      <c r="J873">
        <v>82.85</v>
      </c>
    </row>
    <row r="874" spans="1:10" x14ac:dyDescent="0.3">
      <c r="A874" t="s">
        <v>883</v>
      </c>
      <c r="B874" t="str">
        <f>VLOOKUP(A874,Primary_Data!A873:W1873,2,1)</f>
        <v>Farhan Toor</v>
      </c>
      <c r="C874" t="s">
        <v>2026</v>
      </c>
      <c r="D874" t="s">
        <v>2008</v>
      </c>
      <c r="E874" t="s">
        <v>2014</v>
      </c>
      <c r="F874" t="s">
        <v>2025</v>
      </c>
      <c r="G874" t="s">
        <v>2013</v>
      </c>
      <c r="H874" t="s">
        <v>2035</v>
      </c>
      <c r="I874">
        <v>5500</v>
      </c>
      <c r="J874">
        <v>78.180000000000007</v>
      </c>
    </row>
    <row r="875" spans="1:10" x14ac:dyDescent="0.3">
      <c r="A875" t="s">
        <v>884</v>
      </c>
      <c r="B875" t="str">
        <f>VLOOKUP(A875,Primary_Data!A874:W1874,2,1)</f>
        <v>Indrajit Rattan</v>
      </c>
      <c r="C875" t="s">
        <v>2029</v>
      </c>
      <c r="D875" t="s">
        <v>2008</v>
      </c>
      <c r="E875" t="s">
        <v>2016</v>
      </c>
      <c r="F875" t="s">
        <v>2028</v>
      </c>
      <c r="G875" t="s">
        <v>2013</v>
      </c>
      <c r="H875" t="s">
        <v>2035</v>
      </c>
      <c r="I875">
        <v>5500</v>
      </c>
      <c r="J875">
        <v>78.180000000000007</v>
      </c>
    </row>
    <row r="876" spans="1:10" x14ac:dyDescent="0.3">
      <c r="A876" t="s">
        <v>885</v>
      </c>
      <c r="B876" t="str">
        <f>VLOOKUP(A876,Primary_Data!A875:W1875,2,1)</f>
        <v>Kabir Sani</v>
      </c>
      <c r="C876" t="s">
        <v>2029</v>
      </c>
      <c r="D876" t="s">
        <v>2011</v>
      </c>
      <c r="E876" t="s">
        <v>2014</v>
      </c>
      <c r="F876" t="s">
        <v>2027</v>
      </c>
      <c r="G876" t="s">
        <v>2013</v>
      </c>
      <c r="H876" t="s">
        <v>2035</v>
      </c>
      <c r="I876">
        <v>700</v>
      </c>
      <c r="J876">
        <v>85.71</v>
      </c>
    </row>
    <row r="877" spans="1:10" x14ac:dyDescent="0.3">
      <c r="A877" t="s">
        <v>886</v>
      </c>
      <c r="B877" t="str">
        <f>VLOOKUP(A877,Primary_Data!A876:W1876,2,1)</f>
        <v>Divij Sule</v>
      </c>
      <c r="C877" t="s">
        <v>2029</v>
      </c>
      <c r="D877" t="s">
        <v>2008</v>
      </c>
      <c r="E877" t="s">
        <v>2017</v>
      </c>
      <c r="F877" t="s">
        <v>2028</v>
      </c>
      <c r="G877" t="s">
        <v>2013</v>
      </c>
      <c r="H877" t="s">
        <v>2035</v>
      </c>
      <c r="I877">
        <v>5500</v>
      </c>
      <c r="J877">
        <v>78.180000000000007</v>
      </c>
    </row>
    <row r="878" spans="1:10" x14ac:dyDescent="0.3">
      <c r="A878" t="s">
        <v>887</v>
      </c>
      <c r="B878" t="str">
        <f>VLOOKUP(A878,Primary_Data!A877:W1877,2,1)</f>
        <v>Akarsh Zachariah</v>
      </c>
      <c r="C878" t="s">
        <v>2026</v>
      </c>
      <c r="D878" t="s">
        <v>2011</v>
      </c>
      <c r="E878" t="s">
        <v>2017</v>
      </c>
      <c r="F878" t="s">
        <v>2027</v>
      </c>
      <c r="G878" t="s">
        <v>2013</v>
      </c>
      <c r="H878" t="s">
        <v>2035</v>
      </c>
      <c r="I878">
        <v>700</v>
      </c>
      <c r="J878">
        <v>85.71</v>
      </c>
    </row>
    <row r="879" spans="1:10" x14ac:dyDescent="0.3">
      <c r="A879" t="s">
        <v>888</v>
      </c>
      <c r="B879" t="str">
        <f>VLOOKUP(A879,Primary_Data!A878:W1878,2,1)</f>
        <v>Keya Karnik</v>
      </c>
      <c r="C879" t="s">
        <v>2025</v>
      </c>
      <c r="D879" t="s">
        <v>2010</v>
      </c>
      <c r="E879" t="s">
        <v>2017</v>
      </c>
      <c r="F879" t="s">
        <v>2027</v>
      </c>
      <c r="G879" t="s">
        <v>2013</v>
      </c>
      <c r="H879" t="s">
        <v>2035</v>
      </c>
      <c r="I879">
        <v>3500</v>
      </c>
      <c r="J879">
        <v>82.85</v>
      </c>
    </row>
    <row r="880" spans="1:10" x14ac:dyDescent="0.3">
      <c r="A880" t="s">
        <v>889</v>
      </c>
      <c r="B880" t="str">
        <f>VLOOKUP(A880,Primary_Data!A879:W1879,2,1)</f>
        <v>Drishya Setty</v>
      </c>
      <c r="C880" t="s">
        <v>2028</v>
      </c>
      <c r="D880" t="s">
        <v>2008</v>
      </c>
      <c r="E880" t="s">
        <v>2014</v>
      </c>
      <c r="F880" t="s">
        <v>2027</v>
      </c>
      <c r="G880" t="s">
        <v>2013</v>
      </c>
      <c r="H880" t="s">
        <v>2035</v>
      </c>
      <c r="I880">
        <v>5500</v>
      </c>
      <c r="J880">
        <v>78.180000000000007</v>
      </c>
    </row>
    <row r="881" spans="1:10" x14ac:dyDescent="0.3">
      <c r="A881" t="s">
        <v>890</v>
      </c>
      <c r="B881" t="str">
        <f>VLOOKUP(A881,Primary_Data!A880:W1880,2,1)</f>
        <v>Dishani Varma</v>
      </c>
      <c r="C881" t="s">
        <v>2029</v>
      </c>
      <c r="D881" t="s">
        <v>2009</v>
      </c>
      <c r="E881" t="s">
        <v>2014</v>
      </c>
      <c r="F881" t="s">
        <v>2027</v>
      </c>
      <c r="G881" t="s">
        <v>2013</v>
      </c>
      <c r="H881" t="s">
        <v>2034</v>
      </c>
      <c r="I881">
        <v>1800</v>
      </c>
      <c r="J881">
        <v>83.33</v>
      </c>
    </row>
    <row r="882" spans="1:10" x14ac:dyDescent="0.3">
      <c r="A882" t="s">
        <v>891</v>
      </c>
      <c r="B882" t="str">
        <f>VLOOKUP(A882,Primary_Data!A881:W1881,2,1)</f>
        <v>Ranbir Choudhary</v>
      </c>
      <c r="C882" t="s">
        <v>2026</v>
      </c>
      <c r="D882" t="s">
        <v>2011</v>
      </c>
      <c r="E882" t="s">
        <v>2032</v>
      </c>
      <c r="F882" t="s">
        <v>2027</v>
      </c>
      <c r="G882" t="s">
        <v>2012</v>
      </c>
      <c r="H882" t="s">
        <v>2034</v>
      </c>
      <c r="I882">
        <v>700</v>
      </c>
      <c r="J882">
        <v>71.42</v>
      </c>
    </row>
    <row r="883" spans="1:10" x14ac:dyDescent="0.3">
      <c r="A883" t="s">
        <v>892</v>
      </c>
      <c r="B883" t="str">
        <f>VLOOKUP(A883,Primary_Data!A882:W1882,2,1)</f>
        <v>Ivana Bail</v>
      </c>
      <c r="C883" t="s">
        <v>2025</v>
      </c>
      <c r="D883" t="s">
        <v>2011</v>
      </c>
      <c r="E883" t="s">
        <v>2016</v>
      </c>
      <c r="F883" t="s">
        <v>2047</v>
      </c>
      <c r="G883" t="s">
        <v>2013</v>
      </c>
      <c r="H883" t="s">
        <v>2035</v>
      </c>
      <c r="I883">
        <v>700</v>
      </c>
      <c r="J883">
        <v>85.71</v>
      </c>
    </row>
    <row r="884" spans="1:10" x14ac:dyDescent="0.3">
      <c r="A884" t="s">
        <v>893</v>
      </c>
      <c r="B884" t="str">
        <f>VLOOKUP(A884,Primary_Data!A883:W1883,2,1)</f>
        <v>Lagan Bhatt</v>
      </c>
      <c r="C884" t="s">
        <v>2027</v>
      </c>
      <c r="D884" t="s">
        <v>2010</v>
      </c>
      <c r="E884" t="s">
        <v>2016</v>
      </c>
      <c r="F884" t="s">
        <v>2026</v>
      </c>
      <c r="G884" t="s">
        <v>2013</v>
      </c>
      <c r="H884" t="s">
        <v>2035</v>
      </c>
      <c r="I884">
        <v>3500</v>
      </c>
      <c r="J884">
        <v>82.85</v>
      </c>
    </row>
    <row r="885" spans="1:10" x14ac:dyDescent="0.3">
      <c r="A885" t="s">
        <v>894</v>
      </c>
      <c r="B885" t="str">
        <f>VLOOKUP(A885,Primary_Data!A884:W1884,2,1)</f>
        <v>Saanvi Dubey</v>
      </c>
      <c r="C885" t="s">
        <v>2029</v>
      </c>
      <c r="D885" t="s">
        <v>2008</v>
      </c>
      <c r="E885" t="s">
        <v>2032</v>
      </c>
      <c r="F885" t="s">
        <v>2026</v>
      </c>
      <c r="G885" t="s">
        <v>2012</v>
      </c>
      <c r="H885" t="s">
        <v>2035</v>
      </c>
      <c r="I885">
        <v>5500</v>
      </c>
      <c r="J885">
        <v>56.36</v>
      </c>
    </row>
    <row r="886" spans="1:10" x14ac:dyDescent="0.3">
      <c r="A886" t="s">
        <v>895</v>
      </c>
      <c r="B886" t="str">
        <f>VLOOKUP(A886,Primary_Data!A885:W1885,2,1)</f>
        <v>Mamooty Srivastava</v>
      </c>
      <c r="C886" t="s">
        <v>2025</v>
      </c>
      <c r="D886" t="s">
        <v>2011</v>
      </c>
      <c r="E886" t="s">
        <v>2032</v>
      </c>
      <c r="F886" t="s">
        <v>2028</v>
      </c>
      <c r="G886" t="s">
        <v>2012</v>
      </c>
      <c r="H886" t="s">
        <v>2035</v>
      </c>
      <c r="I886">
        <v>700</v>
      </c>
      <c r="J886">
        <v>71.42</v>
      </c>
    </row>
    <row r="887" spans="1:10" x14ac:dyDescent="0.3">
      <c r="A887" t="s">
        <v>896</v>
      </c>
      <c r="B887" t="str">
        <f>VLOOKUP(A887,Primary_Data!A886:W1886,2,1)</f>
        <v>Nitara Chana</v>
      </c>
      <c r="C887" t="s">
        <v>2028</v>
      </c>
      <c r="D887" t="s">
        <v>2010</v>
      </c>
      <c r="E887" t="s">
        <v>2014</v>
      </c>
      <c r="F887" t="s">
        <v>2028</v>
      </c>
      <c r="G887" t="s">
        <v>2013</v>
      </c>
      <c r="H887" t="s">
        <v>2035</v>
      </c>
      <c r="I887">
        <v>3500</v>
      </c>
      <c r="J887">
        <v>82.85</v>
      </c>
    </row>
    <row r="888" spans="1:10" x14ac:dyDescent="0.3">
      <c r="A888" t="s">
        <v>897</v>
      </c>
      <c r="B888" t="str">
        <f>VLOOKUP(A888,Primary_Data!A887:W1887,2,1)</f>
        <v>Vidur Kanda</v>
      </c>
      <c r="C888" t="s">
        <v>2029</v>
      </c>
      <c r="D888" t="s">
        <v>2011</v>
      </c>
      <c r="E888" t="s">
        <v>2032</v>
      </c>
      <c r="F888" t="s">
        <v>2047</v>
      </c>
      <c r="G888" t="s">
        <v>2012</v>
      </c>
      <c r="H888" t="s">
        <v>2035</v>
      </c>
      <c r="I888">
        <v>700</v>
      </c>
      <c r="J888">
        <v>71.42</v>
      </c>
    </row>
    <row r="889" spans="1:10" x14ac:dyDescent="0.3">
      <c r="A889" t="s">
        <v>898</v>
      </c>
      <c r="B889" t="str">
        <f>VLOOKUP(A889,Primary_Data!A888:W1888,2,1)</f>
        <v>Neysa Chhabra</v>
      </c>
      <c r="C889" t="s">
        <v>2026</v>
      </c>
      <c r="D889" t="s">
        <v>2009</v>
      </c>
      <c r="E889" t="s">
        <v>2032</v>
      </c>
      <c r="F889" t="s">
        <v>2047</v>
      </c>
      <c r="G889" t="s">
        <v>2012</v>
      </c>
      <c r="H889" t="s">
        <v>2034</v>
      </c>
      <c r="I889">
        <v>1800</v>
      </c>
      <c r="J889">
        <v>66.66</v>
      </c>
    </row>
    <row r="890" spans="1:10" x14ac:dyDescent="0.3">
      <c r="A890" t="s">
        <v>899</v>
      </c>
      <c r="B890" t="str">
        <f>VLOOKUP(A890,Primary_Data!A889:W1889,2,1)</f>
        <v>Suhana Acharya</v>
      </c>
      <c r="C890" t="s">
        <v>2029</v>
      </c>
      <c r="D890" t="s">
        <v>2011</v>
      </c>
      <c r="E890" t="s">
        <v>2032</v>
      </c>
      <c r="F890" t="s">
        <v>2047</v>
      </c>
      <c r="G890" t="s">
        <v>2012</v>
      </c>
      <c r="H890" t="s">
        <v>2035</v>
      </c>
      <c r="I890">
        <v>700</v>
      </c>
      <c r="J890">
        <v>71.42</v>
      </c>
    </row>
    <row r="891" spans="1:10" x14ac:dyDescent="0.3">
      <c r="A891" t="s">
        <v>900</v>
      </c>
      <c r="B891" t="str">
        <f>VLOOKUP(A891,Primary_Data!A890:W1890,2,1)</f>
        <v>Prisha Sawhney</v>
      </c>
      <c r="C891" t="s">
        <v>2028</v>
      </c>
      <c r="D891" t="s">
        <v>2010</v>
      </c>
      <c r="E891" t="s">
        <v>2017</v>
      </c>
      <c r="F891" t="s">
        <v>2025</v>
      </c>
      <c r="G891" t="s">
        <v>2013</v>
      </c>
      <c r="H891" t="s">
        <v>2035</v>
      </c>
      <c r="I891">
        <v>3500</v>
      </c>
      <c r="J891">
        <v>82.85</v>
      </c>
    </row>
    <row r="892" spans="1:10" x14ac:dyDescent="0.3">
      <c r="A892" t="s">
        <v>901</v>
      </c>
      <c r="B892" t="str">
        <f>VLOOKUP(A892,Primary_Data!A891:W1891,2,1)</f>
        <v>Neelofar Handa</v>
      </c>
      <c r="C892" t="s">
        <v>2025</v>
      </c>
      <c r="D892" t="s">
        <v>2010</v>
      </c>
      <c r="E892" t="s">
        <v>2016</v>
      </c>
      <c r="F892" t="s">
        <v>2028</v>
      </c>
      <c r="G892" t="s">
        <v>2013</v>
      </c>
      <c r="H892" t="s">
        <v>2035</v>
      </c>
      <c r="I892">
        <v>3500</v>
      </c>
      <c r="J892">
        <v>82.85</v>
      </c>
    </row>
    <row r="893" spans="1:10" x14ac:dyDescent="0.3">
      <c r="A893" t="s">
        <v>902</v>
      </c>
      <c r="B893" t="str">
        <f>VLOOKUP(A893,Primary_Data!A892:W1892,2,1)</f>
        <v>Mamooty Dugar</v>
      </c>
      <c r="C893" t="s">
        <v>2027</v>
      </c>
      <c r="D893" t="s">
        <v>2009</v>
      </c>
      <c r="E893" t="s">
        <v>2032</v>
      </c>
      <c r="F893" t="s">
        <v>2028</v>
      </c>
      <c r="G893" t="s">
        <v>2012</v>
      </c>
      <c r="H893" t="s">
        <v>2034</v>
      </c>
      <c r="I893">
        <v>1800</v>
      </c>
      <c r="J893">
        <v>66.66</v>
      </c>
    </row>
    <row r="894" spans="1:10" x14ac:dyDescent="0.3">
      <c r="A894" t="s">
        <v>903</v>
      </c>
      <c r="B894" t="str">
        <f>VLOOKUP(A894,Primary_Data!A893:W1893,2,1)</f>
        <v>Prisha Sarkar</v>
      </c>
      <c r="C894" t="s">
        <v>2027</v>
      </c>
      <c r="D894" t="s">
        <v>2008</v>
      </c>
      <c r="E894" t="s">
        <v>2016</v>
      </c>
      <c r="F894" t="s">
        <v>2027</v>
      </c>
      <c r="G894" t="s">
        <v>2013</v>
      </c>
      <c r="H894" t="s">
        <v>2034</v>
      </c>
      <c r="I894">
        <v>5500</v>
      </c>
      <c r="J894">
        <v>78.180000000000007</v>
      </c>
    </row>
    <row r="895" spans="1:10" x14ac:dyDescent="0.3">
      <c r="A895" t="s">
        <v>904</v>
      </c>
      <c r="B895" t="str">
        <f>VLOOKUP(A895,Primary_Data!A894:W1894,2,1)</f>
        <v>Ehsaan Ben</v>
      </c>
      <c r="C895" t="s">
        <v>2027</v>
      </c>
      <c r="D895" t="s">
        <v>2008</v>
      </c>
      <c r="E895" t="s">
        <v>2032</v>
      </c>
      <c r="F895" t="s">
        <v>2027</v>
      </c>
      <c r="G895" t="s">
        <v>2012</v>
      </c>
      <c r="H895" t="s">
        <v>2035</v>
      </c>
      <c r="I895">
        <v>5500</v>
      </c>
      <c r="J895">
        <v>56.36</v>
      </c>
    </row>
    <row r="896" spans="1:10" x14ac:dyDescent="0.3">
      <c r="A896" t="s">
        <v>905</v>
      </c>
      <c r="B896" t="str">
        <f>VLOOKUP(A896,Primary_Data!A895:W1895,2,1)</f>
        <v>Jhanvi Gade</v>
      </c>
      <c r="C896" t="s">
        <v>2028</v>
      </c>
      <c r="D896" t="s">
        <v>2011</v>
      </c>
      <c r="E896" t="s">
        <v>2014</v>
      </c>
      <c r="F896" t="s">
        <v>2027</v>
      </c>
      <c r="G896" t="s">
        <v>2013</v>
      </c>
      <c r="H896" t="s">
        <v>2035</v>
      </c>
      <c r="I896">
        <v>700</v>
      </c>
      <c r="J896">
        <v>85.71</v>
      </c>
    </row>
    <row r="897" spans="1:10" x14ac:dyDescent="0.3">
      <c r="A897" t="s">
        <v>906</v>
      </c>
      <c r="B897" t="str">
        <f>VLOOKUP(A897,Primary_Data!A896:W1896,2,1)</f>
        <v>Kiaan Rajan</v>
      </c>
      <c r="C897" t="s">
        <v>2029</v>
      </c>
      <c r="D897" t="s">
        <v>2009</v>
      </c>
      <c r="E897" t="s">
        <v>2015</v>
      </c>
      <c r="F897" t="s">
        <v>2047</v>
      </c>
      <c r="G897" t="s">
        <v>2013</v>
      </c>
      <c r="H897" t="s">
        <v>2035</v>
      </c>
      <c r="I897">
        <v>1800</v>
      </c>
      <c r="J897">
        <v>83.33</v>
      </c>
    </row>
    <row r="898" spans="1:10" x14ac:dyDescent="0.3">
      <c r="A898" t="s">
        <v>907</v>
      </c>
      <c r="B898" t="str">
        <f>VLOOKUP(A898,Primary_Data!A897:W1897,2,1)</f>
        <v>Shalv Mani</v>
      </c>
      <c r="C898" t="s">
        <v>2028</v>
      </c>
      <c r="D898" t="s">
        <v>2011</v>
      </c>
      <c r="E898" t="s">
        <v>2017</v>
      </c>
      <c r="F898" t="s">
        <v>2026</v>
      </c>
      <c r="G898" t="s">
        <v>2013</v>
      </c>
      <c r="H898" t="s">
        <v>2034</v>
      </c>
      <c r="I898">
        <v>700</v>
      </c>
      <c r="J898">
        <v>85.71</v>
      </c>
    </row>
    <row r="899" spans="1:10" x14ac:dyDescent="0.3">
      <c r="A899" t="s">
        <v>908</v>
      </c>
      <c r="B899" t="str">
        <f>VLOOKUP(A899,Primary_Data!A898:W1898,2,1)</f>
        <v>Raunak Sachar</v>
      </c>
      <c r="C899" t="s">
        <v>2029</v>
      </c>
      <c r="D899" t="s">
        <v>2008</v>
      </c>
      <c r="E899" t="s">
        <v>2016</v>
      </c>
      <c r="F899" t="s">
        <v>2025</v>
      </c>
      <c r="G899" t="s">
        <v>2013</v>
      </c>
      <c r="H899" t="s">
        <v>2034</v>
      </c>
      <c r="I899">
        <v>5500</v>
      </c>
      <c r="J899">
        <v>78.180000000000007</v>
      </c>
    </row>
    <row r="900" spans="1:10" x14ac:dyDescent="0.3">
      <c r="A900" t="s">
        <v>909</v>
      </c>
      <c r="B900" t="str">
        <f>VLOOKUP(A900,Primary_Data!A899:W1899,2,1)</f>
        <v>Nishith Thaker</v>
      </c>
      <c r="C900" t="s">
        <v>2027</v>
      </c>
      <c r="D900" t="s">
        <v>2011</v>
      </c>
      <c r="E900" t="s">
        <v>2014</v>
      </c>
      <c r="F900" t="s">
        <v>2027</v>
      </c>
      <c r="G900" t="s">
        <v>2013</v>
      </c>
      <c r="H900" t="s">
        <v>2035</v>
      </c>
      <c r="I900">
        <v>700</v>
      </c>
      <c r="J900">
        <v>85.71</v>
      </c>
    </row>
    <row r="901" spans="1:10" x14ac:dyDescent="0.3">
      <c r="A901" t="s">
        <v>910</v>
      </c>
      <c r="B901" t="str">
        <f>VLOOKUP(A901,Primary_Data!A900:W1900,2,1)</f>
        <v>Tejas Keer</v>
      </c>
      <c r="C901" t="s">
        <v>2025</v>
      </c>
      <c r="D901" t="s">
        <v>2011</v>
      </c>
      <c r="E901" t="s">
        <v>2014</v>
      </c>
      <c r="F901" t="s">
        <v>2026</v>
      </c>
      <c r="G901" t="s">
        <v>2013</v>
      </c>
      <c r="H901" t="s">
        <v>2035</v>
      </c>
      <c r="I901">
        <v>700</v>
      </c>
      <c r="J901">
        <v>85.71</v>
      </c>
    </row>
    <row r="902" spans="1:10" x14ac:dyDescent="0.3">
      <c r="A902" t="s">
        <v>911</v>
      </c>
      <c r="B902" t="str">
        <f>VLOOKUP(A902,Primary_Data!A901:W1901,2,1)</f>
        <v>Uthkarsh Kala</v>
      </c>
      <c r="C902" t="s">
        <v>2025</v>
      </c>
      <c r="D902" t="s">
        <v>2011</v>
      </c>
      <c r="E902" t="s">
        <v>2017</v>
      </c>
      <c r="F902" t="s">
        <v>2025</v>
      </c>
      <c r="G902" t="s">
        <v>2013</v>
      </c>
      <c r="H902" t="s">
        <v>2035</v>
      </c>
      <c r="I902">
        <v>700</v>
      </c>
      <c r="J902">
        <v>85.71</v>
      </c>
    </row>
    <row r="903" spans="1:10" x14ac:dyDescent="0.3">
      <c r="A903" t="s">
        <v>912</v>
      </c>
      <c r="B903" t="str">
        <f>VLOOKUP(A903,Primary_Data!A902:W1902,2,1)</f>
        <v>Bhamini Bahri</v>
      </c>
      <c r="C903" t="s">
        <v>2025</v>
      </c>
      <c r="D903" t="s">
        <v>2008</v>
      </c>
      <c r="E903" t="s">
        <v>2017</v>
      </c>
      <c r="F903" t="s">
        <v>2026</v>
      </c>
      <c r="G903" t="s">
        <v>2013</v>
      </c>
      <c r="H903" t="s">
        <v>2034</v>
      </c>
      <c r="I903">
        <v>5500</v>
      </c>
      <c r="J903">
        <v>78.180000000000007</v>
      </c>
    </row>
    <row r="904" spans="1:10" x14ac:dyDescent="0.3">
      <c r="A904" t="s">
        <v>913</v>
      </c>
      <c r="B904" t="str">
        <f>VLOOKUP(A904,Primary_Data!A903:W1903,2,1)</f>
        <v>Lakshay Mand</v>
      </c>
      <c r="C904" t="s">
        <v>2026</v>
      </c>
      <c r="D904" t="s">
        <v>2008</v>
      </c>
      <c r="E904" t="s">
        <v>2014</v>
      </c>
      <c r="F904" t="s">
        <v>2025</v>
      </c>
      <c r="G904" t="s">
        <v>2013</v>
      </c>
      <c r="H904" t="s">
        <v>2034</v>
      </c>
      <c r="I904">
        <v>5500</v>
      </c>
      <c r="J904">
        <v>78.180000000000007</v>
      </c>
    </row>
    <row r="905" spans="1:10" x14ac:dyDescent="0.3">
      <c r="A905" t="s">
        <v>914</v>
      </c>
      <c r="B905" t="str">
        <f>VLOOKUP(A905,Primary_Data!A904:W1904,2,1)</f>
        <v>Taran Barman</v>
      </c>
      <c r="C905" t="s">
        <v>2026</v>
      </c>
      <c r="D905" t="s">
        <v>2009</v>
      </c>
      <c r="E905" t="s">
        <v>2016</v>
      </c>
      <c r="F905" t="s">
        <v>2047</v>
      </c>
      <c r="G905" t="s">
        <v>2013</v>
      </c>
      <c r="H905" t="s">
        <v>2034</v>
      </c>
      <c r="I905">
        <v>1800</v>
      </c>
      <c r="J905">
        <v>83.33</v>
      </c>
    </row>
    <row r="906" spans="1:10" x14ac:dyDescent="0.3">
      <c r="A906" t="s">
        <v>915</v>
      </c>
      <c r="B906" t="str">
        <f>VLOOKUP(A906,Primary_Data!A905:W1905,2,1)</f>
        <v>Kartik Tella</v>
      </c>
      <c r="C906" t="s">
        <v>2029</v>
      </c>
      <c r="D906" t="s">
        <v>2010</v>
      </c>
      <c r="E906" t="s">
        <v>2014</v>
      </c>
      <c r="F906" t="s">
        <v>2028</v>
      </c>
      <c r="G906" t="s">
        <v>2013</v>
      </c>
      <c r="H906" t="s">
        <v>2035</v>
      </c>
      <c r="I906">
        <v>3500</v>
      </c>
      <c r="J906">
        <v>82.85</v>
      </c>
    </row>
    <row r="907" spans="1:10" x14ac:dyDescent="0.3">
      <c r="A907" t="s">
        <v>916</v>
      </c>
      <c r="B907" t="str">
        <f>VLOOKUP(A907,Primary_Data!A906:W1906,2,1)</f>
        <v>Amani Balakrishnan</v>
      </c>
      <c r="C907" t="s">
        <v>2026</v>
      </c>
      <c r="D907" t="s">
        <v>2008</v>
      </c>
      <c r="E907" t="s">
        <v>2016</v>
      </c>
      <c r="F907" t="s">
        <v>2028</v>
      </c>
      <c r="G907" t="s">
        <v>2013</v>
      </c>
      <c r="H907" t="s">
        <v>2034</v>
      </c>
      <c r="I907">
        <v>5500</v>
      </c>
      <c r="J907">
        <v>78.180000000000007</v>
      </c>
    </row>
    <row r="908" spans="1:10" x14ac:dyDescent="0.3">
      <c r="A908" t="s">
        <v>917</v>
      </c>
      <c r="B908" t="str">
        <f>VLOOKUP(A908,Primary_Data!A907:W1907,2,1)</f>
        <v>Jayant Chauhan</v>
      </c>
      <c r="C908" t="s">
        <v>2026</v>
      </c>
      <c r="D908" t="s">
        <v>2009</v>
      </c>
      <c r="E908" t="s">
        <v>2032</v>
      </c>
      <c r="F908" t="s">
        <v>2027</v>
      </c>
      <c r="G908" t="s">
        <v>2012</v>
      </c>
      <c r="H908" t="s">
        <v>2034</v>
      </c>
      <c r="I908">
        <v>1800</v>
      </c>
      <c r="J908">
        <v>66.66</v>
      </c>
    </row>
    <row r="909" spans="1:10" x14ac:dyDescent="0.3">
      <c r="A909" t="s">
        <v>918</v>
      </c>
      <c r="B909" t="str">
        <f>VLOOKUP(A909,Primary_Data!A908:W1908,2,1)</f>
        <v>Romil Manda</v>
      </c>
      <c r="C909" t="s">
        <v>2025</v>
      </c>
      <c r="D909" t="s">
        <v>2009</v>
      </c>
      <c r="E909" t="s">
        <v>2015</v>
      </c>
      <c r="F909" t="s">
        <v>2025</v>
      </c>
      <c r="G909" t="s">
        <v>2013</v>
      </c>
      <c r="H909" t="s">
        <v>2035</v>
      </c>
      <c r="I909">
        <v>1800</v>
      </c>
      <c r="J909">
        <v>83.33</v>
      </c>
    </row>
    <row r="910" spans="1:10" x14ac:dyDescent="0.3">
      <c r="A910" t="s">
        <v>919</v>
      </c>
      <c r="B910" t="str">
        <f>VLOOKUP(A910,Primary_Data!A909:W1909,2,1)</f>
        <v>Shalv Sachar</v>
      </c>
      <c r="C910" t="s">
        <v>2027</v>
      </c>
      <c r="D910" t="s">
        <v>2009</v>
      </c>
      <c r="E910" t="s">
        <v>2032</v>
      </c>
      <c r="F910" t="s">
        <v>2027</v>
      </c>
      <c r="G910" t="s">
        <v>2012</v>
      </c>
      <c r="H910" t="s">
        <v>2035</v>
      </c>
      <c r="I910">
        <v>1800</v>
      </c>
      <c r="J910">
        <v>66.66</v>
      </c>
    </row>
    <row r="911" spans="1:10" x14ac:dyDescent="0.3">
      <c r="A911" t="s">
        <v>920</v>
      </c>
      <c r="B911" t="str">
        <f>VLOOKUP(A911,Primary_Data!A910:W1910,2,1)</f>
        <v>Parinaaz Varma</v>
      </c>
      <c r="C911" t="s">
        <v>2028</v>
      </c>
      <c r="D911" t="s">
        <v>2010</v>
      </c>
      <c r="E911" t="s">
        <v>2014</v>
      </c>
      <c r="F911" t="s">
        <v>2026</v>
      </c>
      <c r="G911" t="s">
        <v>2013</v>
      </c>
      <c r="H911" t="s">
        <v>2035</v>
      </c>
      <c r="I911">
        <v>3500</v>
      </c>
      <c r="J911">
        <v>82.85</v>
      </c>
    </row>
    <row r="912" spans="1:10" x14ac:dyDescent="0.3">
      <c r="A912" t="s">
        <v>921</v>
      </c>
      <c r="B912" t="str">
        <f>VLOOKUP(A912,Primary_Data!A911:W1911,2,1)</f>
        <v>Manikya Kant</v>
      </c>
      <c r="C912" t="s">
        <v>2025</v>
      </c>
      <c r="D912" t="s">
        <v>2009</v>
      </c>
      <c r="E912" t="s">
        <v>2015</v>
      </c>
      <c r="F912" t="s">
        <v>2047</v>
      </c>
      <c r="G912" t="s">
        <v>2013</v>
      </c>
      <c r="H912" t="s">
        <v>2034</v>
      </c>
      <c r="I912">
        <v>1800</v>
      </c>
      <c r="J912">
        <v>83.33</v>
      </c>
    </row>
    <row r="913" spans="1:10" x14ac:dyDescent="0.3">
      <c r="A913" t="s">
        <v>922</v>
      </c>
      <c r="B913" t="str">
        <f>VLOOKUP(A913,Primary_Data!A912:W1912,2,1)</f>
        <v>Hunar Chaudry</v>
      </c>
      <c r="C913" t="s">
        <v>2029</v>
      </c>
      <c r="D913" t="s">
        <v>2011</v>
      </c>
      <c r="E913" t="s">
        <v>2014</v>
      </c>
      <c r="F913" t="s">
        <v>2047</v>
      </c>
      <c r="G913" t="s">
        <v>2013</v>
      </c>
      <c r="H913" t="s">
        <v>2035</v>
      </c>
      <c r="I913">
        <v>700</v>
      </c>
      <c r="J913">
        <v>85.71</v>
      </c>
    </row>
    <row r="914" spans="1:10" x14ac:dyDescent="0.3">
      <c r="A914" t="s">
        <v>923</v>
      </c>
      <c r="B914" t="str">
        <f>VLOOKUP(A914,Primary_Data!A913:W1913,2,1)</f>
        <v>Akarsh Varty</v>
      </c>
      <c r="C914" t="s">
        <v>2026</v>
      </c>
      <c r="D914" t="s">
        <v>2010</v>
      </c>
      <c r="E914" t="s">
        <v>2016</v>
      </c>
      <c r="F914" t="s">
        <v>2025</v>
      </c>
      <c r="G914" t="s">
        <v>2013</v>
      </c>
      <c r="H914" t="s">
        <v>2035</v>
      </c>
      <c r="I914">
        <v>3500</v>
      </c>
      <c r="J914">
        <v>82.85</v>
      </c>
    </row>
    <row r="915" spans="1:10" x14ac:dyDescent="0.3">
      <c r="A915" t="s">
        <v>924</v>
      </c>
      <c r="B915" t="str">
        <f>VLOOKUP(A915,Primary_Data!A914:W1914,2,1)</f>
        <v>Bhavin Toor</v>
      </c>
      <c r="C915" t="s">
        <v>2028</v>
      </c>
      <c r="D915" t="s">
        <v>2011</v>
      </c>
      <c r="E915" t="s">
        <v>2032</v>
      </c>
      <c r="F915" t="s">
        <v>2028</v>
      </c>
      <c r="G915" t="s">
        <v>2012</v>
      </c>
      <c r="H915" t="s">
        <v>2034</v>
      </c>
      <c r="I915">
        <v>700</v>
      </c>
      <c r="J915">
        <v>71.42</v>
      </c>
    </row>
    <row r="916" spans="1:10" x14ac:dyDescent="0.3">
      <c r="A916" t="s">
        <v>925</v>
      </c>
      <c r="B916" t="str">
        <f>VLOOKUP(A916,Primary_Data!A915:W1915,2,1)</f>
        <v>Fateh Bedi</v>
      </c>
      <c r="C916" t="s">
        <v>2026</v>
      </c>
      <c r="D916" t="s">
        <v>2009</v>
      </c>
      <c r="E916" t="s">
        <v>2032</v>
      </c>
      <c r="F916" t="s">
        <v>2026</v>
      </c>
      <c r="G916" t="s">
        <v>2012</v>
      </c>
      <c r="H916" t="s">
        <v>2035</v>
      </c>
      <c r="I916">
        <v>1800</v>
      </c>
      <c r="J916">
        <v>66.66</v>
      </c>
    </row>
    <row r="917" spans="1:10" x14ac:dyDescent="0.3">
      <c r="A917" t="s">
        <v>926</v>
      </c>
      <c r="B917" t="str">
        <f>VLOOKUP(A917,Primary_Data!A916:W1916,2,1)</f>
        <v>Zoya Bhattacharyya</v>
      </c>
      <c r="C917" t="s">
        <v>2028</v>
      </c>
      <c r="D917" t="s">
        <v>2009</v>
      </c>
      <c r="E917" t="s">
        <v>2017</v>
      </c>
      <c r="F917" t="s">
        <v>2025</v>
      </c>
      <c r="G917" t="s">
        <v>2013</v>
      </c>
      <c r="H917" t="s">
        <v>2034</v>
      </c>
      <c r="I917">
        <v>1800</v>
      </c>
      <c r="J917">
        <v>83.33</v>
      </c>
    </row>
    <row r="918" spans="1:10" x14ac:dyDescent="0.3">
      <c r="A918" t="s">
        <v>927</v>
      </c>
      <c r="B918" t="str">
        <f>VLOOKUP(A918,Primary_Data!A917:W1917,2,1)</f>
        <v>Eshani Kumar</v>
      </c>
      <c r="C918" t="s">
        <v>2026</v>
      </c>
      <c r="D918" t="s">
        <v>2010</v>
      </c>
      <c r="E918" t="s">
        <v>2032</v>
      </c>
      <c r="F918" t="s">
        <v>2026</v>
      </c>
      <c r="G918" t="s">
        <v>2012</v>
      </c>
      <c r="H918" t="s">
        <v>2035</v>
      </c>
      <c r="I918">
        <v>3500</v>
      </c>
      <c r="J918">
        <v>65.709999999999994</v>
      </c>
    </row>
    <row r="919" spans="1:10" x14ac:dyDescent="0.3">
      <c r="A919" t="s">
        <v>928</v>
      </c>
      <c r="B919" t="str">
        <f>VLOOKUP(A919,Primary_Data!A918:W1918,2,1)</f>
        <v>Trisha Rana</v>
      </c>
      <c r="C919" t="s">
        <v>2027</v>
      </c>
      <c r="D919" t="s">
        <v>2009</v>
      </c>
      <c r="E919" t="s">
        <v>2015</v>
      </c>
      <c r="F919" t="s">
        <v>2028</v>
      </c>
      <c r="G919" t="s">
        <v>2013</v>
      </c>
      <c r="H919" t="s">
        <v>2034</v>
      </c>
      <c r="I919">
        <v>1800</v>
      </c>
      <c r="J919">
        <v>83.33</v>
      </c>
    </row>
    <row r="920" spans="1:10" x14ac:dyDescent="0.3">
      <c r="A920" t="s">
        <v>929</v>
      </c>
      <c r="B920" t="str">
        <f>VLOOKUP(A920,Primary_Data!A919:W1919,2,1)</f>
        <v>Hiran Kuruvilla</v>
      </c>
      <c r="C920" t="s">
        <v>2028</v>
      </c>
      <c r="D920" t="s">
        <v>2009</v>
      </c>
      <c r="E920" t="s">
        <v>2032</v>
      </c>
      <c r="F920" t="s">
        <v>2047</v>
      </c>
      <c r="G920" t="s">
        <v>2012</v>
      </c>
      <c r="H920" t="s">
        <v>2034</v>
      </c>
      <c r="I920">
        <v>1800</v>
      </c>
      <c r="J920">
        <v>66.66</v>
      </c>
    </row>
    <row r="921" spans="1:10" x14ac:dyDescent="0.3">
      <c r="A921" t="s">
        <v>930</v>
      </c>
      <c r="B921" t="str">
        <f>VLOOKUP(A921,Primary_Data!A920:W1920,2,1)</f>
        <v>Indranil Kamdar</v>
      </c>
      <c r="C921" t="s">
        <v>2028</v>
      </c>
      <c r="D921" t="s">
        <v>2008</v>
      </c>
      <c r="E921" t="s">
        <v>2016</v>
      </c>
      <c r="F921" t="s">
        <v>2047</v>
      </c>
      <c r="G921" t="s">
        <v>2013</v>
      </c>
      <c r="H921" t="s">
        <v>2035</v>
      </c>
      <c r="I921">
        <v>5500</v>
      </c>
      <c r="J921">
        <v>78.180000000000007</v>
      </c>
    </row>
    <row r="922" spans="1:10" x14ac:dyDescent="0.3">
      <c r="A922" t="s">
        <v>931</v>
      </c>
      <c r="B922" t="str">
        <f>VLOOKUP(A922,Primary_Data!A921:W1921,2,1)</f>
        <v>Ivan Gola</v>
      </c>
      <c r="C922" t="s">
        <v>2027</v>
      </c>
      <c r="D922" t="s">
        <v>2010</v>
      </c>
      <c r="E922" t="s">
        <v>2032</v>
      </c>
      <c r="F922" t="s">
        <v>2047</v>
      </c>
      <c r="G922" t="s">
        <v>2012</v>
      </c>
      <c r="H922" t="s">
        <v>2035</v>
      </c>
      <c r="I922">
        <v>3500</v>
      </c>
      <c r="J922">
        <v>65.709999999999994</v>
      </c>
    </row>
    <row r="923" spans="1:10" x14ac:dyDescent="0.3">
      <c r="A923" t="s">
        <v>932</v>
      </c>
      <c r="B923" t="str">
        <f>VLOOKUP(A923,Primary_Data!A922:W1922,2,1)</f>
        <v>Samiha Rajagopal</v>
      </c>
      <c r="C923" t="s">
        <v>2029</v>
      </c>
      <c r="D923" t="s">
        <v>2008</v>
      </c>
      <c r="E923" t="s">
        <v>2032</v>
      </c>
      <c r="F923" t="s">
        <v>2047</v>
      </c>
      <c r="G923" t="s">
        <v>2012</v>
      </c>
      <c r="H923" t="s">
        <v>2035</v>
      </c>
      <c r="I923">
        <v>5500</v>
      </c>
      <c r="J923">
        <v>56.36</v>
      </c>
    </row>
    <row r="924" spans="1:10" x14ac:dyDescent="0.3">
      <c r="A924" t="s">
        <v>933</v>
      </c>
      <c r="B924" t="str">
        <f>VLOOKUP(A924,Primary_Data!A923:W1923,2,1)</f>
        <v>Yakshit Doctor</v>
      </c>
      <c r="C924" t="s">
        <v>2026</v>
      </c>
      <c r="D924" t="s">
        <v>2011</v>
      </c>
      <c r="E924" t="s">
        <v>2015</v>
      </c>
      <c r="F924" t="s">
        <v>2027</v>
      </c>
      <c r="G924" t="s">
        <v>2013</v>
      </c>
      <c r="H924" t="s">
        <v>2035</v>
      </c>
      <c r="I924">
        <v>700</v>
      </c>
      <c r="J924">
        <v>85.71</v>
      </c>
    </row>
    <row r="925" spans="1:10" x14ac:dyDescent="0.3">
      <c r="A925" t="s">
        <v>934</v>
      </c>
      <c r="B925" t="str">
        <f>VLOOKUP(A925,Primary_Data!A924:W1924,2,1)</f>
        <v>Kimaya Maharaj</v>
      </c>
      <c r="C925" t="s">
        <v>2028</v>
      </c>
      <c r="D925" t="s">
        <v>2010</v>
      </c>
      <c r="E925" t="s">
        <v>2032</v>
      </c>
      <c r="F925" t="s">
        <v>2047</v>
      </c>
      <c r="G925" t="s">
        <v>2012</v>
      </c>
      <c r="H925" t="s">
        <v>2034</v>
      </c>
      <c r="I925">
        <v>3500</v>
      </c>
      <c r="J925">
        <v>65.709999999999994</v>
      </c>
    </row>
    <row r="926" spans="1:10" x14ac:dyDescent="0.3">
      <c r="A926" t="s">
        <v>935</v>
      </c>
      <c r="B926" t="str">
        <f>VLOOKUP(A926,Primary_Data!A925:W1925,2,1)</f>
        <v>Trisha Thaker</v>
      </c>
      <c r="C926" t="s">
        <v>2025</v>
      </c>
      <c r="D926" t="s">
        <v>2008</v>
      </c>
      <c r="E926" t="s">
        <v>2032</v>
      </c>
      <c r="F926" t="s">
        <v>2047</v>
      </c>
      <c r="G926" t="s">
        <v>2012</v>
      </c>
      <c r="H926" t="s">
        <v>2034</v>
      </c>
      <c r="I926">
        <v>5500</v>
      </c>
      <c r="J926">
        <v>56.36</v>
      </c>
    </row>
    <row r="927" spans="1:10" x14ac:dyDescent="0.3">
      <c r="A927" t="s">
        <v>936</v>
      </c>
      <c r="B927" t="str">
        <f>VLOOKUP(A927,Primary_Data!A926:W1926,2,1)</f>
        <v>Vanya Shetty</v>
      </c>
      <c r="C927" t="s">
        <v>2029</v>
      </c>
      <c r="D927" t="s">
        <v>2010</v>
      </c>
      <c r="E927" t="s">
        <v>2017</v>
      </c>
      <c r="F927" t="s">
        <v>2028</v>
      </c>
      <c r="G927" t="s">
        <v>2013</v>
      </c>
      <c r="H927" t="s">
        <v>2034</v>
      </c>
      <c r="I927">
        <v>3500</v>
      </c>
      <c r="J927">
        <v>82.85</v>
      </c>
    </row>
    <row r="928" spans="1:10" x14ac:dyDescent="0.3">
      <c r="A928" t="s">
        <v>937</v>
      </c>
      <c r="B928" t="str">
        <f>VLOOKUP(A928,Primary_Data!A927:W1927,2,1)</f>
        <v>Pari Bose</v>
      </c>
      <c r="C928" t="s">
        <v>2028</v>
      </c>
      <c r="D928" t="s">
        <v>2010</v>
      </c>
      <c r="E928" t="s">
        <v>2016</v>
      </c>
      <c r="F928" t="s">
        <v>2047</v>
      </c>
      <c r="G928" t="s">
        <v>2013</v>
      </c>
      <c r="H928" t="s">
        <v>2034</v>
      </c>
      <c r="I928">
        <v>3500</v>
      </c>
      <c r="J928">
        <v>82.85</v>
      </c>
    </row>
    <row r="929" spans="1:10" x14ac:dyDescent="0.3">
      <c r="A929" t="s">
        <v>938</v>
      </c>
      <c r="B929" t="str">
        <f>VLOOKUP(A929,Primary_Data!A928:W1928,2,1)</f>
        <v>Jiya Badami</v>
      </c>
      <c r="C929" t="s">
        <v>2027</v>
      </c>
      <c r="D929" t="s">
        <v>2008</v>
      </c>
      <c r="E929" t="s">
        <v>2032</v>
      </c>
      <c r="F929" t="s">
        <v>2027</v>
      </c>
      <c r="G929" t="s">
        <v>2012</v>
      </c>
      <c r="H929" t="s">
        <v>2035</v>
      </c>
      <c r="I929">
        <v>5500</v>
      </c>
      <c r="J929">
        <v>56.36</v>
      </c>
    </row>
    <row r="930" spans="1:10" x14ac:dyDescent="0.3">
      <c r="A930" t="s">
        <v>939</v>
      </c>
      <c r="B930" t="str">
        <f>VLOOKUP(A930,Primary_Data!A929:W1929,2,1)</f>
        <v>Suhana Deshpande</v>
      </c>
      <c r="C930" t="s">
        <v>2026</v>
      </c>
      <c r="D930" t="s">
        <v>2010</v>
      </c>
      <c r="E930" t="s">
        <v>2017</v>
      </c>
      <c r="F930" t="s">
        <v>2028</v>
      </c>
      <c r="G930" t="s">
        <v>2013</v>
      </c>
      <c r="H930" t="s">
        <v>2035</v>
      </c>
      <c r="I930">
        <v>3500</v>
      </c>
      <c r="J930">
        <v>82.85</v>
      </c>
    </row>
    <row r="931" spans="1:10" x14ac:dyDescent="0.3">
      <c r="A931" t="s">
        <v>940</v>
      </c>
      <c r="B931" t="str">
        <f>VLOOKUP(A931,Primary_Data!A930:W1930,2,1)</f>
        <v>Eshani Sarna</v>
      </c>
      <c r="C931" t="s">
        <v>2025</v>
      </c>
      <c r="D931" t="s">
        <v>2010</v>
      </c>
      <c r="E931" t="s">
        <v>2015</v>
      </c>
      <c r="F931" t="s">
        <v>2047</v>
      </c>
      <c r="G931" t="s">
        <v>2013</v>
      </c>
      <c r="H931" t="s">
        <v>2034</v>
      </c>
      <c r="I931">
        <v>3500</v>
      </c>
      <c r="J931">
        <v>82.85</v>
      </c>
    </row>
    <row r="932" spans="1:10" x14ac:dyDescent="0.3">
      <c r="A932" t="s">
        <v>941</v>
      </c>
      <c r="B932" t="str">
        <f>VLOOKUP(A932,Primary_Data!A931:W1931,2,1)</f>
        <v>Ishita Kade</v>
      </c>
      <c r="C932" t="s">
        <v>2028</v>
      </c>
      <c r="D932" t="s">
        <v>2008</v>
      </c>
      <c r="E932" t="s">
        <v>2014</v>
      </c>
      <c r="F932" t="s">
        <v>2026</v>
      </c>
      <c r="G932" t="s">
        <v>2013</v>
      </c>
      <c r="H932" t="s">
        <v>2035</v>
      </c>
      <c r="I932">
        <v>5500</v>
      </c>
      <c r="J932">
        <v>78.180000000000007</v>
      </c>
    </row>
    <row r="933" spans="1:10" x14ac:dyDescent="0.3">
      <c r="A933" t="s">
        <v>942</v>
      </c>
      <c r="B933" t="str">
        <f>VLOOKUP(A933,Primary_Data!A932:W1932,2,1)</f>
        <v>Damini Boase</v>
      </c>
      <c r="C933" t="s">
        <v>2028</v>
      </c>
      <c r="D933" t="s">
        <v>2011</v>
      </c>
      <c r="E933" t="s">
        <v>2032</v>
      </c>
      <c r="F933" t="s">
        <v>2028</v>
      </c>
      <c r="G933" t="s">
        <v>2012</v>
      </c>
      <c r="H933" t="s">
        <v>2034</v>
      </c>
      <c r="I933">
        <v>700</v>
      </c>
      <c r="J933">
        <v>71.42</v>
      </c>
    </row>
    <row r="934" spans="1:10" x14ac:dyDescent="0.3">
      <c r="A934" t="s">
        <v>943</v>
      </c>
      <c r="B934" t="str">
        <f>VLOOKUP(A934,Primary_Data!A933:W1933,2,1)</f>
        <v>Ayesha Dalal</v>
      </c>
      <c r="C934" t="s">
        <v>2025</v>
      </c>
      <c r="D934" t="s">
        <v>2010</v>
      </c>
      <c r="E934" t="s">
        <v>2016</v>
      </c>
      <c r="F934" t="s">
        <v>2026</v>
      </c>
      <c r="G934" t="s">
        <v>2013</v>
      </c>
      <c r="H934" t="s">
        <v>2034</v>
      </c>
      <c r="I934">
        <v>3500</v>
      </c>
      <c r="J934">
        <v>82.85</v>
      </c>
    </row>
    <row r="935" spans="1:10" x14ac:dyDescent="0.3">
      <c r="A935" t="s">
        <v>944</v>
      </c>
      <c r="B935" t="str">
        <f>VLOOKUP(A935,Primary_Data!A934:W1934,2,1)</f>
        <v>Dhanuk Amble</v>
      </c>
      <c r="C935" t="s">
        <v>2025</v>
      </c>
      <c r="D935" t="s">
        <v>2008</v>
      </c>
      <c r="E935" t="s">
        <v>2032</v>
      </c>
      <c r="F935" t="s">
        <v>2028</v>
      </c>
      <c r="G935" t="s">
        <v>2012</v>
      </c>
      <c r="H935" t="s">
        <v>2035</v>
      </c>
      <c r="I935">
        <v>5500</v>
      </c>
      <c r="J935">
        <v>56.36</v>
      </c>
    </row>
    <row r="936" spans="1:10" x14ac:dyDescent="0.3">
      <c r="A936" t="s">
        <v>945</v>
      </c>
      <c r="B936" t="str">
        <f>VLOOKUP(A936,Primary_Data!A935:W1935,2,1)</f>
        <v>Fateh Chauhan</v>
      </c>
      <c r="C936" t="s">
        <v>2027</v>
      </c>
      <c r="D936" t="s">
        <v>2010</v>
      </c>
      <c r="E936" t="s">
        <v>2014</v>
      </c>
      <c r="F936" t="s">
        <v>2028</v>
      </c>
      <c r="G936" t="s">
        <v>2013</v>
      </c>
      <c r="H936" t="s">
        <v>2034</v>
      </c>
      <c r="I936">
        <v>3500</v>
      </c>
      <c r="J936">
        <v>82.85</v>
      </c>
    </row>
    <row r="937" spans="1:10" x14ac:dyDescent="0.3">
      <c r="A937" t="s">
        <v>946</v>
      </c>
      <c r="B937" t="str">
        <f>VLOOKUP(A937,Primary_Data!A936:W1936,2,1)</f>
        <v>Eva Bora</v>
      </c>
      <c r="C937" t="s">
        <v>2029</v>
      </c>
      <c r="D937" t="s">
        <v>2008</v>
      </c>
      <c r="E937" t="s">
        <v>2015</v>
      </c>
      <c r="F937" t="s">
        <v>2047</v>
      </c>
      <c r="G937" t="s">
        <v>2013</v>
      </c>
      <c r="H937" t="s">
        <v>2034</v>
      </c>
      <c r="I937">
        <v>5500</v>
      </c>
      <c r="J937">
        <v>78.180000000000007</v>
      </c>
    </row>
    <row r="938" spans="1:10" x14ac:dyDescent="0.3">
      <c r="A938" t="s">
        <v>947</v>
      </c>
      <c r="B938" t="str">
        <f>VLOOKUP(A938,Primary_Data!A937:W1937,2,1)</f>
        <v>Anaya Ben</v>
      </c>
      <c r="C938" t="s">
        <v>2025</v>
      </c>
      <c r="D938" t="s">
        <v>2010</v>
      </c>
      <c r="E938" t="s">
        <v>2016</v>
      </c>
      <c r="F938" t="s">
        <v>2026</v>
      </c>
      <c r="G938" t="s">
        <v>2013</v>
      </c>
      <c r="H938" t="s">
        <v>2034</v>
      </c>
      <c r="I938">
        <v>3500</v>
      </c>
      <c r="J938">
        <v>82.85</v>
      </c>
    </row>
    <row r="939" spans="1:10" x14ac:dyDescent="0.3">
      <c r="A939" t="s">
        <v>948</v>
      </c>
      <c r="B939" t="str">
        <f>VLOOKUP(A939,Primary_Data!A938:W1938,2,1)</f>
        <v>Tarini Doctor</v>
      </c>
      <c r="C939" t="s">
        <v>2026</v>
      </c>
      <c r="D939" t="s">
        <v>2008</v>
      </c>
      <c r="E939" t="s">
        <v>2017</v>
      </c>
      <c r="F939" t="s">
        <v>2027</v>
      </c>
      <c r="G939" t="s">
        <v>2013</v>
      </c>
      <c r="H939" t="s">
        <v>2034</v>
      </c>
      <c r="I939">
        <v>5500</v>
      </c>
      <c r="J939">
        <v>78.180000000000007</v>
      </c>
    </row>
    <row r="940" spans="1:10" x14ac:dyDescent="0.3">
      <c r="A940" t="s">
        <v>949</v>
      </c>
      <c r="B940" t="str">
        <f>VLOOKUP(A940,Primary_Data!A939:W1939,2,1)</f>
        <v>Myra Suresh</v>
      </c>
      <c r="C940" t="s">
        <v>2028</v>
      </c>
      <c r="D940" t="s">
        <v>2011</v>
      </c>
      <c r="E940" t="s">
        <v>2032</v>
      </c>
      <c r="F940" t="s">
        <v>2026</v>
      </c>
      <c r="G940" t="s">
        <v>2012</v>
      </c>
      <c r="H940" t="s">
        <v>2035</v>
      </c>
      <c r="I940">
        <v>700</v>
      </c>
      <c r="J940">
        <v>71.42</v>
      </c>
    </row>
    <row r="941" spans="1:10" x14ac:dyDescent="0.3">
      <c r="A941" t="s">
        <v>950</v>
      </c>
      <c r="B941" t="str">
        <f>VLOOKUP(A941,Primary_Data!A940:W1940,2,1)</f>
        <v>Azad Saini</v>
      </c>
      <c r="C941" t="s">
        <v>2028</v>
      </c>
      <c r="D941" t="s">
        <v>2008</v>
      </c>
      <c r="E941" t="s">
        <v>2032</v>
      </c>
      <c r="F941" t="s">
        <v>2047</v>
      </c>
      <c r="G941" t="s">
        <v>2012</v>
      </c>
      <c r="H941" t="s">
        <v>2034</v>
      </c>
      <c r="I941">
        <v>5500</v>
      </c>
      <c r="J941">
        <v>56.36</v>
      </c>
    </row>
    <row r="942" spans="1:10" x14ac:dyDescent="0.3">
      <c r="A942" t="s">
        <v>951</v>
      </c>
      <c r="B942" t="str">
        <f>VLOOKUP(A942,Primary_Data!A941:W1941,2,1)</f>
        <v>Sahil Yogi</v>
      </c>
      <c r="C942" t="s">
        <v>2028</v>
      </c>
      <c r="D942" t="s">
        <v>2009</v>
      </c>
      <c r="E942" t="s">
        <v>2032</v>
      </c>
      <c r="F942" t="s">
        <v>2025</v>
      </c>
      <c r="G942" t="s">
        <v>2012</v>
      </c>
      <c r="H942" t="s">
        <v>2034</v>
      </c>
      <c r="I942">
        <v>1800</v>
      </c>
      <c r="J942">
        <v>66.66</v>
      </c>
    </row>
    <row r="943" spans="1:10" x14ac:dyDescent="0.3">
      <c r="A943" t="s">
        <v>952</v>
      </c>
      <c r="B943" t="str">
        <f>VLOOKUP(A943,Primary_Data!A942:W1942,2,1)</f>
        <v>Indrajit Badal</v>
      </c>
      <c r="C943" t="s">
        <v>2025</v>
      </c>
      <c r="D943" t="s">
        <v>2009</v>
      </c>
      <c r="E943" t="s">
        <v>2017</v>
      </c>
      <c r="F943" t="s">
        <v>2025</v>
      </c>
      <c r="G943" t="s">
        <v>2013</v>
      </c>
      <c r="H943" t="s">
        <v>2034</v>
      </c>
      <c r="I943">
        <v>1800</v>
      </c>
      <c r="J943">
        <v>83.33</v>
      </c>
    </row>
    <row r="944" spans="1:10" x14ac:dyDescent="0.3">
      <c r="A944" t="s">
        <v>953</v>
      </c>
      <c r="B944" t="str">
        <f>VLOOKUP(A944,Primary_Data!A943:W1943,2,1)</f>
        <v>Arnav Goyal</v>
      </c>
      <c r="C944" t="s">
        <v>2028</v>
      </c>
      <c r="D944" t="s">
        <v>2008</v>
      </c>
      <c r="E944" t="s">
        <v>2015</v>
      </c>
      <c r="F944" t="s">
        <v>2047</v>
      </c>
      <c r="G944" t="s">
        <v>2013</v>
      </c>
      <c r="H944" t="s">
        <v>2034</v>
      </c>
      <c r="I944">
        <v>5500</v>
      </c>
      <c r="J944">
        <v>78.180000000000007</v>
      </c>
    </row>
    <row r="945" spans="1:10" x14ac:dyDescent="0.3">
      <c r="A945" t="s">
        <v>954</v>
      </c>
      <c r="B945" t="str">
        <f>VLOOKUP(A945,Primary_Data!A944:W1944,2,1)</f>
        <v>Aarna Swaminathan</v>
      </c>
      <c r="C945" t="s">
        <v>2029</v>
      </c>
      <c r="D945" t="s">
        <v>2011</v>
      </c>
      <c r="E945" t="s">
        <v>2016</v>
      </c>
      <c r="F945" t="s">
        <v>2025</v>
      </c>
      <c r="G945" t="s">
        <v>2013</v>
      </c>
      <c r="H945" t="s">
        <v>2035</v>
      </c>
      <c r="I945">
        <v>700</v>
      </c>
      <c r="J945">
        <v>85.71</v>
      </c>
    </row>
    <row r="946" spans="1:10" x14ac:dyDescent="0.3">
      <c r="A946" t="s">
        <v>955</v>
      </c>
      <c r="B946" t="str">
        <f>VLOOKUP(A946,Primary_Data!A945:W1945,2,1)</f>
        <v>Sara Malhotra</v>
      </c>
      <c r="C946" t="s">
        <v>2026</v>
      </c>
      <c r="D946" t="s">
        <v>2010</v>
      </c>
      <c r="E946" t="s">
        <v>2014</v>
      </c>
      <c r="F946" t="s">
        <v>2025</v>
      </c>
      <c r="G946" t="s">
        <v>2013</v>
      </c>
      <c r="H946" t="s">
        <v>2034</v>
      </c>
      <c r="I946">
        <v>3500</v>
      </c>
      <c r="J946">
        <v>82.85</v>
      </c>
    </row>
    <row r="947" spans="1:10" x14ac:dyDescent="0.3">
      <c r="A947" t="s">
        <v>956</v>
      </c>
      <c r="B947" t="str">
        <f>VLOOKUP(A947,Primary_Data!A946:W1946,2,1)</f>
        <v>Diya Karpe</v>
      </c>
      <c r="C947" t="s">
        <v>2028</v>
      </c>
      <c r="D947" t="s">
        <v>2011</v>
      </c>
      <c r="E947" t="s">
        <v>2017</v>
      </c>
      <c r="F947" t="s">
        <v>2028</v>
      </c>
      <c r="G947" t="s">
        <v>2013</v>
      </c>
      <c r="H947" t="s">
        <v>2034</v>
      </c>
      <c r="I947">
        <v>700</v>
      </c>
      <c r="J947">
        <v>85.71</v>
      </c>
    </row>
    <row r="948" spans="1:10" x14ac:dyDescent="0.3">
      <c r="A948" t="s">
        <v>957</v>
      </c>
      <c r="B948" t="str">
        <f>VLOOKUP(A948,Primary_Data!A947:W1947,2,1)</f>
        <v>Kismat Ram</v>
      </c>
      <c r="C948" t="s">
        <v>2027</v>
      </c>
      <c r="D948" t="s">
        <v>2010</v>
      </c>
      <c r="E948" t="s">
        <v>2032</v>
      </c>
      <c r="F948" t="s">
        <v>2028</v>
      </c>
      <c r="G948" t="s">
        <v>2012</v>
      </c>
      <c r="H948" t="s">
        <v>2035</v>
      </c>
      <c r="I948">
        <v>3500</v>
      </c>
      <c r="J948">
        <v>65.709999999999994</v>
      </c>
    </row>
    <row r="949" spans="1:10" x14ac:dyDescent="0.3">
      <c r="A949" t="s">
        <v>958</v>
      </c>
      <c r="B949" t="str">
        <f>VLOOKUP(A949,Primary_Data!A948:W1948,2,1)</f>
        <v>Kabir Saini</v>
      </c>
      <c r="C949" t="s">
        <v>2027</v>
      </c>
      <c r="D949" t="s">
        <v>2009</v>
      </c>
      <c r="E949" t="s">
        <v>2032</v>
      </c>
      <c r="F949" t="s">
        <v>2027</v>
      </c>
      <c r="G949" t="s">
        <v>2012</v>
      </c>
      <c r="H949" t="s">
        <v>2034</v>
      </c>
      <c r="I949">
        <v>1800</v>
      </c>
      <c r="J949">
        <v>66.66</v>
      </c>
    </row>
    <row r="950" spans="1:10" x14ac:dyDescent="0.3">
      <c r="A950" t="s">
        <v>959</v>
      </c>
      <c r="B950" t="str">
        <f>VLOOKUP(A950,Primary_Data!A949:W1949,2,1)</f>
        <v>Baiju Date</v>
      </c>
      <c r="C950" t="s">
        <v>2025</v>
      </c>
      <c r="D950" t="s">
        <v>2009</v>
      </c>
      <c r="E950" t="s">
        <v>2016</v>
      </c>
      <c r="F950" t="s">
        <v>2026</v>
      </c>
      <c r="G950" t="s">
        <v>2013</v>
      </c>
      <c r="H950" t="s">
        <v>2035</v>
      </c>
      <c r="I950">
        <v>1800</v>
      </c>
      <c r="J950">
        <v>83.33</v>
      </c>
    </row>
    <row r="951" spans="1:10" x14ac:dyDescent="0.3">
      <c r="A951" t="s">
        <v>960</v>
      </c>
      <c r="B951" t="str">
        <f>VLOOKUP(A951,Primary_Data!A950:W1950,2,1)</f>
        <v>Amani Subramanian</v>
      </c>
      <c r="C951" t="s">
        <v>2027</v>
      </c>
      <c r="D951" t="s">
        <v>2008</v>
      </c>
      <c r="E951" t="s">
        <v>2032</v>
      </c>
      <c r="F951" t="s">
        <v>2026</v>
      </c>
      <c r="G951" t="s">
        <v>2012</v>
      </c>
      <c r="H951" t="s">
        <v>2034</v>
      </c>
      <c r="I951">
        <v>5500</v>
      </c>
      <c r="J951">
        <v>56.36</v>
      </c>
    </row>
    <row r="952" spans="1:10" x14ac:dyDescent="0.3">
      <c r="A952" t="s">
        <v>961</v>
      </c>
      <c r="B952" t="str">
        <f>VLOOKUP(A952,Primary_Data!A951:W1951,2,1)</f>
        <v>Ishita Anne</v>
      </c>
      <c r="C952" t="s">
        <v>2029</v>
      </c>
      <c r="D952" t="s">
        <v>2010</v>
      </c>
      <c r="E952" t="s">
        <v>2014</v>
      </c>
      <c r="F952" t="s">
        <v>2026</v>
      </c>
      <c r="G952" t="s">
        <v>2013</v>
      </c>
      <c r="H952" t="s">
        <v>2035</v>
      </c>
      <c r="I952">
        <v>3500</v>
      </c>
      <c r="J952">
        <v>82.85</v>
      </c>
    </row>
    <row r="953" spans="1:10" x14ac:dyDescent="0.3">
      <c r="A953" t="s">
        <v>962</v>
      </c>
      <c r="B953" t="str">
        <f>VLOOKUP(A953,Primary_Data!A952:W1952,2,1)</f>
        <v>Pihu Handa</v>
      </c>
      <c r="C953" t="s">
        <v>2029</v>
      </c>
      <c r="D953" t="s">
        <v>2008</v>
      </c>
      <c r="E953" t="s">
        <v>2016</v>
      </c>
      <c r="F953" t="s">
        <v>2025</v>
      </c>
      <c r="G953" t="s">
        <v>2013</v>
      </c>
      <c r="H953" t="s">
        <v>2034</v>
      </c>
      <c r="I953">
        <v>5500</v>
      </c>
      <c r="J953">
        <v>78.180000000000007</v>
      </c>
    </row>
    <row r="954" spans="1:10" x14ac:dyDescent="0.3">
      <c r="A954" t="s">
        <v>963</v>
      </c>
      <c r="B954" t="str">
        <f>VLOOKUP(A954,Primary_Data!A953:W1953,2,1)</f>
        <v>Keya Bose</v>
      </c>
      <c r="C954" t="s">
        <v>2026</v>
      </c>
      <c r="D954" t="s">
        <v>2008</v>
      </c>
      <c r="E954" t="s">
        <v>2032</v>
      </c>
      <c r="F954" t="s">
        <v>2027</v>
      </c>
      <c r="G954" t="s">
        <v>2012</v>
      </c>
      <c r="H954" t="s">
        <v>2034</v>
      </c>
      <c r="I954">
        <v>5500</v>
      </c>
      <c r="J954">
        <v>56.36</v>
      </c>
    </row>
    <row r="955" spans="1:10" x14ac:dyDescent="0.3">
      <c r="A955" t="s">
        <v>964</v>
      </c>
      <c r="B955" t="str">
        <f>VLOOKUP(A955,Primary_Data!A954:W1954,2,1)</f>
        <v>Prerak Mand</v>
      </c>
      <c r="C955" t="s">
        <v>2025</v>
      </c>
      <c r="D955" t="s">
        <v>2010</v>
      </c>
      <c r="E955" t="s">
        <v>2015</v>
      </c>
      <c r="F955" t="s">
        <v>2027</v>
      </c>
      <c r="G955" t="s">
        <v>2013</v>
      </c>
      <c r="H955" t="s">
        <v>2035</v>
      </c>
      <c r="I955">
        <v>3500</v>
      </c>
      <c r="J955">
        <v>82.85</v>
      </c>
    </row>
    <row r="956" spans="1:10" x14ac:dyDescent="0.3">
      <c r="A956" t="s">
        <v>965</v>
      </c>
      <c r="B956" t="str">
        <f>VLOOKUP(A956,Primary_Data!A955:W1955,2,1)</f>
        <v>Umang Sridhar</v>
      </c>
      <c r="C956" t="s">
        <v>2025</v>
      </c>
      <c r="D956" t="s">
        <v>2011</v>
      </c>
      <c r="E956" t="s">
        <v>2032</v>
      </c>
      <c r="F956" t="s">
        <v>2025</v>
      </c>
      <c r="G956" t="s">
        <v>2012</v>
      </c>
      <c r="H956" t="s">
        <v>2035</v>
      </c>
      <c r="I956">
        <v>700</v>
      </c>
      <c r="J956">
        <v>71.42</v>
      </c>
    </row>
    <row r="957" spans="1:10" x14ac:dyDescent="0.3">
      <c r="A957" t="s">
        <v>966</v>
      </c>
      <c r="B957" t="str">
        <f>VLOOKUP(A957,Primary_Data!A956:W1956,2,1)</f>
        <v>Samaira Vala</v>
      </c>
      <c r="C957" t="s">
        <v>2025</v>
      </c>
      <c r="D957" t="s">
        <v>2011</v>
      </c>
      <c r="E957" t="s">
        <v>2014</v>
      </c>
      <c r="F957" t="s">
        <v>2047</v>
      </c>
      <c r="G957" t="s">
        <v>2013</v>
      </c>
      <c r="H957" t="s">
        <v>2034</v>
      </c>
      <c r="I957">
        <v>700</v>
      </c>
      <c r="J957">
        <v>85.71</v>
      </c>
    </row>
    <row r="958" spans="1:10" x14ac:dyDescent="0.3">
      <c r="A958" t="s">
        <v>967</v>
      </c>
      <c r="B958" t="str">
        <f>VLOOKUP(A958,Primary_Data!A957:W1957,2,1)</f>
        <v>Anvi Rout</v>
      </c>
      <c r="C958" t="s">
        <v>2026</v>
      </c>
      <c r="D958" t="s">
        <v>2009</v>
      </c>
      <c r="E958" t="s">
        <v>2032</v>
      </c>
      <c r="F958" t="s">
        <v>2026</v>
      </c>
      <c r="G958" t="s">
        <v>2012</v>
      </c>
      <c r="H958" t="s">
        <v>2034</v>
      </c>
      <c r="I958">
        <v>1800</v>
      </c>
      <c r="J958">
        <v>66.66</v>
      </c>
    </row>
    <row r="959" spans="1:10" x14ac:dyDescent="0.3">
      <c r="A959" t="s">
        <v>968</v>
      </c>
      <c r="B959" t="str">
        <f>VLOOKUP(A959,Primary_Data!A958:W1958,2,1)</f>
        <v>Saanvi Manda</v>
      </c>
      <c r="C959" t="s">
        <v>2026</v>
      </c>
      <c r="D959" t="s">
        <v>2011</v>
      </c>
      <c r="E959" t="s">
        <v>2032</v>
      </c>
      <c r="F959" t="s">
        <v>2028</v>
      </c>
      <c r="G959" t="s">
        <v>2012</v>
      </c>
      <c r="H959" t="s">
        <v>2034</v>
      </c>
      <c r="I959">
        <v>700</v>
      </c>
      <c r="J959">
        <v>71.42</v>
      </c>
    </row>
    <row r="960" spans="1:10" x14ac:dyDescent="0.3">
      <c r="A960" t="s">
        <v>969</v>
      </c>
      <c r="B960" t="str">
        <f>VLOOKUP(A960,Primary_Data!A959:W1959,2,1)</f>
        <v>Anvi Sen</v>
      </c>
      <c r="C960" t="s">
        <v>2029</v>
      </c>
      <c r="D960" t="s">
        <v>2008</v>
      </c>
      <c r="E960" t="s">
        <v>2032</v>
      </c>
      <c r="F960" t="s">
        <v>2027</v>
      </c>
      <c r="G960" t="s">
        <v>2012</v>
      </c>
      <c r="H960" t="s">
        <v>2035</v>
      </c>
      <c r="I960">
        <v>5500</v>
      </c>
      <c r="J960">
        <v>56.36</v>
      </c>
    </row>
    <row r="961" spans="1:10" x14ac:dyDescent="0.3">
      <c r="A961" t="s">
        <v>970</v>
      </c>
      <c r="B961" t="str">
        <f>VLOOKUP(A961,Primary_Data!A960:W1960,2,1)</f>
        <v>Kanav Choudhary</v>
      </c>
      <c r="C961" t="s">
        <v>2028</v>
      </c>
      <c r="D961" t="s">
        <v>2009</v>
      </c>
      <c r="E961" t="s">
        <v>2032</v>
      </c>
      <c r="F961" t="s">
        <v>2027</v>
      </c>
      <c r="G961" t="s">
        <v>2012</v>
      </c>
      <c r="H961" t="s">
        <v>2035</v>
      </c>
      <c r="I961">
        <v>1800</v>
      </c>
      <c r="J961">
        <v>66.66</v>
      </c>
    </row>
    <row r="962" spans="1:10" x14ac:dyDescent="0.3">
      <c r="A962" t="s">
        <v>971</v>
      </c>
      <c r="B962" t="str">
        <f>VLOOKUP(A962,Primary_Data!A961:W1961,2,1)</f>
        <v>Uthkarsh Ahluwalia</v>
      </c>
      <c r="C962" t="s">
        <v>2029</v>
      </c>
      <c r="D962" t="s">
        <v>2008</v>
      </c>
      <c r="E962" t="s">
        <v>2017</v>
      </c>
      <c r="F962" t="s">
        <v>2025</v>
      </c>
      <c r="G962" t="s">
        <v>2013</v>
      </c>
      <c r="H962" t="s">
        <v>2034</v>
      </c>
      <c r="I962">
        <v>5500</v>
      </c>
      <c r="J962">
        <v>78.180000000000007</v>
      </c>
    </row>
    <row r="963" spans="1:10" x14ac:dyDescent="0.3">
      <c r="A963" t="s">
        <v>972</v>
      </c>
      <c r="B963" t="str">
        <f>VLOOKUP(A963,Primary_Data!A962:W1962,2,1)</f>
        <v>Stuvan Raja</v>
      </c>
      <c r="C963" t="s">
        <v>2025</v>
      </c>
      <c r="D963" t="s">
        <v>2010</v>
      </c>
      <c r="E963" t="s">
        <v>2016</v>
      </c>
      <c r="F963" t="s">
        <v>2028</v>
      </c>
      <c r="G963" t="s">
        <v>2013</v>
      </c>
      <c r="H963" t="s">
        <v>2035</v>
      </c>
      <c r="I963">
        <v>3500</v>
      </c>
      <c r="J963">
        <v>82.85</v>
      </c>
    </row>
    <row r="964" spans="1:10" x14ac:dyDescent="0.3">
      <c r="A964" t="s">
        <v>973</v>
      </c>
      <c r="B964" t="str">
        <f>VLOOKUP(A964,Primary_Data!A963:W1963,2,1)</f>
        <v>Amani Shanker</v>
      </c>
      <c r="C964" t="s">
        <v>2027</v>
      </c>
      <c r="D964" t="s">
        <v>2010</v>
      </c>
      <c r="E964" t="s">
        <v>2014</v>
      </c>
      <c r="F964" t="s">
        <v>2025</v>
      </c>
      <c r="G964" t="s">
        <v>2013</v>
      </c>
      <c r="H964" t="s">
        <v>2034</v>
      </c>
      <c r="I964">
        <v>3500</v>
      </c>
      <c r="J964">
        <v>82.85</v>
      </c>
    </row>
    <row r="965" spans="1:10" x14ac:dyDescent="0.3">
      <c r="A965" t="s">
        <v>974</v>
      </c>
      <c r="B965" t="str">
        <f>VLOOKUP(A965,Primary_Data!A964:W1964,2,1)</f>
        <v>Kavya Badal</v>
      </c>
      <c r="C965" t="s">
        <v>2027</v>
      </c>
      <c r="D965" t="s">
        <v>2010</v>
      </c>
      <c r="E965" t="s">
        <v>2014</v>
      </c>
      <c r="F965" t="s">
        <v>2025</v>
      </c>
      <c r="G965" t="s">
        <v>2013</v>
      </c>
      <c r="H965" t="s">
        <v>2034</v>
      </c>
      <c r="I965">
        <v>3500</v>
      </c>
      <c r="J965">
        <v>82.85</v>
      </c>
    </row>
    <row r="966" spans="1:10" x14ac:dyDescent="0.3">
      <c r="A966" t="s">
        <v>975</v>
      </c>
      <c r="B966" t="str">
        <f>VLOOKUP(A966,Primary_Data!A965:W1965,2,1)</f>
        <v>Drishya Chakrabarti</v>
      </c>
      <c r="C966" t="s">
        <v>2025</v>
      </c>
      <c r="D966" t="s">
        <v>2009</v>
      </c>
      <c r="E966" t="s">
        <v>2016</v>
      </c>
      <c r="F966" t="s">
        <v>2025</v>
      </c>
      <c r="G966" t="s">
        <v>2013</v>
      </c>
      <c r="H966" t="s">
        <v>2034</v>
      </c>
      <c r="I966">
        <v>1800</v>
      </c>
      <c r="J966">
        <v>83.33</v>
      </c>
    </row>
    <row r="967" spans="1:10" x14ac:dyDescent="0.3">
      <c r="A967" t="s">
        <v>976</v>
      </c>
      <c r="B967" t="str">
        <f>VLOOKUP(A967,Primary_Data!A966:W1966,2,1)</f>
        <v>Tarini Lad</v>
      </c>
      <c r="C967" t="s">
        <v>2029</v>
      </c>
      <c r="D967" t="s">
        <v>2010</v>
      </c>
      <c r="E967" t="s">
        <v>2016</v>
      </c>
      <c r="F967" t="s">
        <v>2025</v>
      </c>
      <c r="G967" t="s">
        <v>2013</v>
      </c>
      <c r="H967" t="s">
        <v>2035</v>
      </c>
      <c r="I967">
        <v>3500</v>
      </c>
      <c r="J967">
        <v>82.85</v>
      </c>
    </row>
    <row r="968" spans="1:10" x14ac:dyDescent="0.3">
      <c r="A968" t="s">
        <v>977</v>
      </c>
      <c r="B968" t="str">
        <f>VLOOKUP(A968,Primary_Data!A967:W1967,2,1)</f>
        <v>Neysa Ahluwalia</v>
      </c>
      <c r="C968" t="s">
        <v>2027</v>
      </c>
      <c r="D968" t="s">
        <v>2011</v>
      </c>
      <c r="E968" t="s">
        <v>2017</v>
      </c>
      <c r="F968" t="s">
        <v>2025</v>
      </c>
      <c r="G968" t="s">
        <v>2013</v>
      </c>
      <c r="H968" t="s">
        <v>2034</v>
      </c>
      <c r="I968">
        <v>700</v>
      </c>
      <c r="J968">
        <v>85.71</v>
      </c>
    </row>
    <row r="969" spans="1:10" x14ac:dyDescent="0.3">
      <c r="A969" t="s">
        <v>978</v>
      </c>
      <c r="B969" t="str">
        <f>VLOOKUP(A969,Primary_Data!A968:W1968,2,1)</f>
        <v>Yuvaan Baral</v>
      </c>
      <c r="C969" t="s">
        <v>2028</v>
      </c>
      <c r="D969" t="s">
        <v>2010</v>
      </c>
      <c r="E969" t="s">
        <v>2015</v>
      </c>
      <c r="F969" t="s">
        <v>2026</v>
      </c>
      <c r="G969" t="s">
        <v>2013</v>
      </c>
      <c r="H969" t="s">
        <v>2035</v>
      </c>
      <c r="I969">
        <v>3500</v>
      </c>
      <c r="J969">
        <v>82.85</v>
      </c>
    </row>
    <row r="970" spans="1:10" x14ac:dyDescent="0.3">
      <c r="A970" t="s">
        <v>979</v>
      </c>
      <c r="B970" t="str">
        <f>VLOOKUP(A970,Primary_Data!A969:W1969,2,1)</f>
        <v>Yuvraj  Luthra</v>
      </c>
      <c r="C970" t="s">
        <v>2027</v>
      </c>
      <c r="D970" t="s">
        <v>2010</v>
      </c>
      <c r="E970" t="s">
        <v>2016</v>
      </c>
      <c r="F970" t="s">
        <v>2026</v>
      </c>
      <c r="G970" t="s">
        <v>2013</v>
      </c>
      <c r="H970" t="s">
        <v>2035</v>
      </c>
      <c r="I970">
        <v>3500</v>
      </c>
      <c r="J970">
        <v>82.85</v>
      </c>
    </row>
    <row r="971" spans="1:10" x14ac:dyDescent="0.3">
      <c r="A971" t="s">
        <v>980</v>
      </c>
      <c r="B971" t="str">
        <f>VLOOKUP(A971,Primary_Data!A970:W1970,2,1)</f>
        <v>Umang Rana</v>
      </c>
      <c r="C971" t="s">
        <v>2028</v>
      </c>
      <c r="D971" t="s">
        <v>2008</v>
      </c>
      <c r="E971" t="s">
        <v>2014</v>
      </c>
      <c r="F971" t="s">
        <v>2047</v>
      </c>
      <c r="G971" t="s">
        <v>2013</v>
      </c>
      <c r="H971" t="s">
        <v>2035</v>
      </c>
      <c r="I971">
        <v>5500</v>
      </c>
      <c r="J971">
        <v>78.180000000000007</v>
      </c>
    </row>
    <row r="972" spans="1:10" x14ac:dyDescent="0.3">
      <c r="A972" t="s">
        <v>981</v>
      </c>
      <c r="B972" t="str">
        <f>VLOOKUP(A972,Primary_Data!A971:W1971,2,1)</f>
        <v>Yasmin Bahri</v>
      </c>
      <c r="C972" t="s">
        <v>2025</v>
      </c>
      <c r="D972" t="s">
        <v>2009</v>
      </c>
      <c r="E972" t="s">
        <v>2014</v>
      </c>
      <c r="F972" t="s">
        <v>2026</v>
      </c>
      <c r="G972" t="s">
        <v>2013</v>
      </c>
      <c r="H972" t="s">
        <v>2035</v>
      </c>
      <c r="I972">
        <v>1800</v>
      </c>
      <c r="J972">
        <v>83.33</v>
      </c>
    </row>
    <row r="973" spans="1:10" x14ac:dyDescent="0.3">
      <c r="A973" t="s">
        <v>982</v>
      </c>
      <c r="B973" t="str">
        <f>VLOOKUP(A973,Primary_Data!A972:W1972,2,1)</f>
        <v>Mahika Dube</v>
      </c>
      <c r="C973" t="s">
        <v>2026</v>
      </c>
      <c r="D973" t="s">
        <v>2009</v>
      </c>
      <c r="E973" t="s">
        <v>2014</v>
      </c>
      <c r="F973" t="s">
        <v>2027</v>
      </c>
      <c r="G973" t="s">
        <v>2013</v>
      </c>
      <c r="H973" t="s">
        <v>2035</v>
      </c>
      <c r="I973">
        <v>1800</v>
      </c>
      <c r="J973">
        <v>83.33</v>
      </c>
    </row>
    <row r="974" spans="1:10" x14ac:dyDescent="0.3">
      <c r="A974" t="s">
        <v>983</v>
      </c>
      <c r="B974" t="str">
        <f>VLOOKUP(A974,Primary_Data!A973:W1973,2,1)</f>
        <v>Dhanush Chaudry</v>
      </c>
      <c r="C974" t="s">
        <v>2026</v>
      </c>
      <c r="D974" t="s">
        <v>2009</v>
      </c>
      <c r="E974" t="s">
        <v>2015</v>
      </c>
      <c r="F974" t="s">
        <v>2026</v>
      </c>
      <c r="G974" t="s">
        <v>2013</v>
      </c>
      <c r="H974" t="s">
        <v>2035</v>
      </c>
      <c r="I974">
        <v>1800</v>
      </c>
      <c r="J974">
        <v>83.33</v>
      </c>
    </row>
    <row r="975" spans="1:10" x14ac:dyDescent="0.3">
      <c r="A975" t="s">
        <v>984</v>
      </c>
      <c r="B975" t="str">
        <f>VLOOKUP(A975,Primary_Data!A974:W1974,2,1)</f>
        <v>Anay Handa</v>
      </c>
      <c r="C975" t="s">
        <v>2025</v>
      </c>
      <c r="D975" t="s">
        <v>2010</v>
      </c>
      <c r="E975" t="s">
        <v>2014</v>
      </c>
      <c r="F975" t="s">
        <v>2026</v>
      </c>
      <c r="G975" t="s">
        <v>2013</v>
      </c>
      <c r="H975" t="s">
        <v>2034</v>
      </c>
      <c r="I975">
        <v>3500</v>
      </c>
      <c r="J975">
        <v>82.85</v>
      </c>
    </row>
    <row r="976" spans="1:10" x14ac:dyDescent="0.3">
      <c r="A976" t="s">
        <v>985</v>
      </c>
      <c r="B976" t="str">
        <f>VLOOKUP(A976,Primary_Data!A975:W1975,2,1)</f>
        <v>Azad Deshmukh</v>
      </c>
      <c r="C976" t="s">
        <v>2028</v>
      </c>
      <c r="D976" t="s">
        <v>2011</v>
      </c>
      <c r="E976" t="s">
        <v>2032</v>
      </c>
      <c r="F976" t="s">
        <v>2027</v>
      </c>
      <c r="G976" t="s">
        <v>2012</v>
      </c>
      <c r="H976" t="s">
        <v>2035</v>
      </c>
      <c r="I976">
        <v>700</v>
      </c>
      <c r="J976">
        <v>71.42</v>
      </c>
    </row>
    <row r="977" spans="1:10" x14ac:dyDescent="0.3">
      <c r="A977" t="s">
        <v>986</v>
      </c>
      <c r="B977" t="str">
        <f>VLOOKUP(A977,Primary_Data!A976:W1976,2,1)</f>
        <v>Indrajit Dhar</v>
      </c>
      <c r="C977" t="s">
        <v>2026</v>
      </c>
      <c r="D977" t="s">
        <v>2008</v>
      </c>
      <c r="E977" t="s">
        <v>2016</v>
      </c>
      <c r="F977" t="s">
        <v>2027</v>
      </c>
      <c r="G977" t="s">
        <v>2013</v>
      </c>
      <c r="H977" t="s">
        <v>2034</v>
      </c>
      <c r="I977">
        <v>5500</v>
      </c>
      <c r="J977">
        <v>78.180000000000007</v>
      </c>
    </row>
    <row r="978" spans="1:10" x14ac:dyDescent="0.3">
      <c r="A978" t="s">
        <v>987</v>
      </c>
      <c r="B978" t="str">
        <f>VLOOKUP(A978,Primary_Data!A977:W1977,2,1)</f>
        <v>Yuvraj  Hora</v>
      </c>
      <c r="C978" t="s">
        <v>2025</v>
      </c>
      <c r="D978" t="s">
        <v>2010</v>
      </c>
      <c r="E978" t="s">
        <v>2017</v>
      </c>
      <c r="F978" t="s">
        <v>2025</v>
      </c>
      <c r="G978" t="s">
        <v>2013</v>
      </c>
      <c r="H978" t="s">
        <v>2034</v>
      </c>
      <c r="I978">
        <v>3500</v>
      </c>
      <c r="J978">
        <v>82.85</v>
      </c>
    </row>
    <row r="979" spans="1:10" x14ac:dyDescent="0.3">
      <c r="A979" t="s">
        <v>988</v>
      </c>
      <c r="B979" t="str">
        <f>VLOOKUP(A979,Primary_Data!A978:W1978,2,1)</f>
        <v>Suhana Bhasin</v>
      </c>
      <c r="C979" t="s">
        <v>2028</v>
      </c>
      <c r="D979" t="s">
        <v>2008</v>
      </c>
      <c r="E979" t="s">
        <v>2017</v>
      </c>
      <c r="F979" t="s">
        <v>2027</v>
      </c>
      <c r="G979" t="s">
        <v>2013</v>
      </c>
      <c r="H979" t="s">
        <v>2034</v>
      </c>
      <c r="I979">
        <v>5500</v>
      </c>
      <c r="J979">
        <v>78.180000000000007</v>
      </c>
    </row>
    <row r="980" spans="1:10" x14ac:dyDescent="0.3">
      <c r="A980" t="s">
        <v>989</v>
      </c>
      <c r="B980" t="str">
        <f>VLOOKUP(A980,Primary_Data!A979:W1979,2,1)</f>
        <v>Vritika Gola</v>
      </c>
      <c r="C980" t="s">
        <v>2026</v>
      </c>
      <c r="D980" t="s">
        <v>2009</v>
      </c>
      <c r="E980" t="s">
        <v>2017</v>
      </c>
      <c r="F980" t="s">
        <v>2026</v>
      </c>
      <c r="G980" t="s">
        <v>2013</v>
      </c>
      <c r="H980" t="s">
        <v>2035</v>
      </c>
      <c r="I980">
        <v>1800</v>
      </c>
      <c r="J980">
        <v>83.33</v>
      </c>
    </row>
    <row r="981" spans="1:10" x14ac:dyDescent="0.3">
      <c r="A981" t="s">
        <v>990</v>
      </c>
      <c r="B981" t="str">
        <f>VLOOKUP(A981,Primary_Data!A980:W1980,2,1)</f>
        <v>Akarsh Upadhyay</v>
      </c>
      <c r="C981" t="s">
        <v>2025</v>
      </c>
      <c r="D981" t="s">
        <v>2008</v>
      </c>
      <c r="E981" t="s">
        <v>2015</v>
      </c>
      <c r="F981" t="s">
        <v>2025</v>
      </c>
      <c r="G981" t="s">
        <v>2013</v>
      </c>
      <c r="H981" t="s">
        <v>2034</v>
      </c>
      <c r="I981">
        <v>5500</v>
      </c>
      <c r="J981">
        <v>78.180000000000007</v>
      </c>
    </row>
    <row r="982" spans="1:10" x14ac:dyDescent="0.3">
      <c r="A982" t="s">
        <v>991</v>
      </c>
      <c r="B982" t="str">
        <f>VLOOKUP(A982,Primary_Data!A981:W1981,2,1)</f>
        <v>Yashvi Kamdar</v>
      </c>
      <c r="C982" t="s">
        <v>2029</v>
      </c>
      <c r="D982" t="s">
        <v>2008</v>
      </c>
      <c r="E982" t="s">
        <v>2016</v>
      </c>
      <c r="F982" t="s">
        <v>2025</v>
      </c>
      <c r="G982" t="s">
        <v>2013</v>
      </c>
      <c r="H982" t="s">
        <v>2035</v>
      </c>
      <c r="I982">
        <v>5500</v>
      </c>
      <c r="J982">
        <v>78.180000000000007</v>
      </c>
    </row>
    <row r="983" spans="1:10" x14ac:dyDescent="0.3">
      <c r="A983" t="s">
        <v>992</v>
      </c>
      <c r="B983" t="str">
        <f>VLOOKUP(A983,Primary_Data!A982:W1982,2,1)</f>
        <v>Sana Keer</v>
      </c>
      <c r="C983" t="s">
        <v>2025</v>
      </c>
      <c r="D983" t="s">
        <v>2008</v>
      </c>
      <c r="E983" t="s">
        <v>2015</v>
      </c>
      <c r="F983" t="s">
        <v>2026</v>
      </c>
      <c r="G983" t="s">
        <v>2013</v>
      </c>
      <c r="H983" t="s">
        <v>2034</v>
      </c>
      <c r="I983">
        <v>5500</v>
      </c>
      <c r="J983">
        <v>78.180000000000007</v>
      </c>
    </row>
    <row r="984" spans="1:10" x14ac:dyDescent="0.3">
      <c r="A984" t="s">
        <v>993</v>
      </c>
      <c r="B984" t="str">
        <f>VLOOKUP(A984,Primary_Data!A983:W1983,2,1)</f>
        <v>Seher Gera</v>
      </c>
      <c r="C984" t="s">
        <v>2025</v>
      </c>
      <c r="D984" t="s">
        <v>2010</v>
      </c>
      <c r="E984" t="s">
        <v>2016</v>
      </c>
      <c r="F984" t="s">
        <v>2025</v>
      </c>
      <c r="G984" t="s">
        <v>2013</v>
      </c>
      <c r="H984" t="s">
        <v>2035</v>
      </c>
      <c r="I984">
        <v>3500</v>
      </c>
      <c r="J984">
        <v>82.85</v>
      </c>
    </row>
    <row r="985" spans="1:10" x14ac:dyDescent="0.3">
      <c r="A985" t="s">
        <v>994</v>
      </c>
      <c r="B985" t="str">
        <f>VLOOKUP(A985,Primary_Data!A984:W1984,2,1)</f>
        <v>Anay Deol</v>
      </c>
      <c r="C985" t="s">
        <v>2025</v>
      </c>
      <c r="D985" t="s">
        <v>2010</v>
      </c>
      <c r="E985" t="s">
        <v>2016</v>
      </c>
      <c r="F985" t="s">
        <v>2025</v>
      </c>
      <c r="G985" t="s">
        <v>2013</v>
      </c>
      <c r="H985" t="s">
        <v>2034</v>
      </c>
      <c r="I985">
        <v>3500</v>
      </c>
      <c r="J985">
        <v>82.85</v>
      </c>
    </row>
    <row r="986" spans="1:10" x14ac:dyDescent="0.3">
      <c r="A986" t="s">
        <v>995</v>
      </c>
      <c r="B986" t="str">
        <f>VLOOKUP(A986,Primary_Data!A985:W1985,2,1)</f>
        <v>Ira Goda</v>
      </c>
      <c r="C986" t="s">
        <v>2028</v>
      </c>
      <c r="D986" t="s">
        <v>2008</v>
      </c>
      <c r="E986" t="s">
        <v>2032</v>
      </c>
      <c r="F986" t="s">
        <v>2026</v>
      </c>
      <c r="G986" t="s">
        <v>2012</v>
      </c>
      <c r="H986" t="s">
        <v>2035</v>
      </c>
      <c r="I986">
        <v>5500</v>
      </c>
      <c r="J986">
        <v>56.36</v>
      </c>
    </row>
    <row r="987" spans="1:10" x14ac:dyDescent="0.3">
      <c r="A987" t="s">
        <v>996</v>
      </c>
      <c r="B987" t="str">
        <f>VLOOKUP(A987,Primary_Data!A986:W1986,2,1)</f>
        <v>Chirag Dugal</v>
      </c>
      <c r="C987" t="s">
        <v>2026</v>
      </c>
      <c r="D987" t="s">
        <v>2009</v>
      </c>
      <c r="E987" t="s">
        <v>2017</v>
      </c>
      <c r="F987" t="s">
        <v>2047</v>
      </c>
      <c r="G987" t="s">
        <v>2013</v>
      </c>
      <c r="H987" t="s">
        <v>2034</v>
      </c>
      <c r="I987">
        <v>1800</v>
      </c>
      <c r="J987">
        <v>83.33</v>
      </c>
    </row>
    <row r="988" spans="1:10" x14ac:dyDescent="0.3">
      <c r="A988" t="s">
        <v>997</v>
      </c>
      <c r="B988" t="str">
        <f>VLOOKUP(A988,Primary_Data!A987:W1987,2,1)</f>
        <v>Mannat Trivedi</v>
      </c>
      <c r="C988" t="s">
        <v>2025</v>
      </c>
      <c r="D988" t="s">
        <v>2011</v>
      </c>
      <c r="E988" t="s">
        <v>2016</v>
      </c>
      <c r="F988" t="s">
        <v>2047</v>
      </c>
      <c r="G988" t="s">
        <v>2013</v>
      </c>
      <c r="H988" t="s">
        <v>2035</v>
      </c>
      <c r="I988">
        <v>700</v>
      </c>
      <c r="J988">
        <v>85.71</v>
      </c>
    </row>
    <row r="989" spans="1:10" x14ac:dyDescent="0.3">
      <c r="A989" t="s">
        <v>998</v>
      </c>
      <c r="B989" t="str">
        <f>VLOOKUP(A989,Primary_Data!A988:W1988,2,1)</f>
        <v>Armaan Kanda</v>
      </c>
      <c r="C989" t="s">
        <v>2027</v>
      </c>
      <c r="D989" t="s">
        <v>2008</v>
      </c>
      <c r="E989" t="s">
        <v>2032</v>
      </c>
      <c r="F989" t="s">
        <v>2026</v>
      </c>
      <c r="G989" t="s">
        <v>2012</v>
      </c>
      <c r="H989" t="s">
        <v>2034</v>
      </c>
      <c r="I989">
        <v>5500</v>
      </c>
      <c r="J989">
        <v>56.36</v>
      </c>
    </row>
    <row r="990" spans="1:10" x14ac:dyDescent="0.3">
      <c r="A990" t="s">
        <v>999</v>
      </c>
      <c r="B990" t="str">
        <f>VLOOKUP(A990,Primary_Data!A989:W1989,2,1)</f>
        <v>Onkar Chacko</v>
      </c>
      <c r="C990" t="s">
        <v>2027</v>
      </c>
      <c r="D990" t="s">
        <v>2008</v>
      </c>
      <c r="E990" t="s">
        <v>2032</v>
      </c>
      <c r="F990" t="s">
        <v>2026</v>
      </c>
      <c r="G990" t="s">
        <v>2012</v>
      </c>
      <c r="H990" t="s">
        <v>2035</v>
      </c>
      <c r="I990">
        <v>5500</v>
      </c>
      <c r="J990">
        <v>56.36</v>
      </c>
    </row>
    <row r="991" spans="1:10" x14ac:dyDescent="0.3">
      <c r="A991" t="s">
        <v>1000</v>
      </c>
      <c r="B991" t="str">
        <f>VLOOKUP(A991,Primary_Data!A990:W1990,2,1)</f>
        <v>Divit Dhaliwal</v>
      </c>
      <c r="C991" t="s">
        <v>2029</v>
      </c>
      <c r="D991" t="s">
        <v>2011</v>
      </c>
      <c r="E991" t="s">
        <v>2032</v>
      </c>
      <c r="F991" t="s">
        <v>2025</v>
      </c>
      <c r="G991" t="s">
        <v>2012</v>
      </c>
      <c r="H991" t="s">
        <v>2034</v>
      </c>
      <c r="I991">
        <v>700</v>
      </c>
      <c r="J991">
        <v>71.42</v>
      </c>
    </row>
    <row r="992" spans="1:10" x14ac:dyDescent="0.3">
      <c r="A992" t="s">
        <v>1001</v>
      </c>
      <c r="B992" t="str">
        <f>VLOOKUP(A992,Primary_Data!A991:W1991,2,1)</f>
        <v>Ayesha Loyal</v>
      </c>
      <c r="C992" t="s">
        <v>2028</v>
      </c>
      <c r="D992" t="s">
        <v>2011</v>
      </c>
      <c r="E992" t="s">
        <v>2032</v>
      </c>
      <c r="F992" t="s">
        <v>2025</v>
      </c>
      <c r="G992" t="s">
        <v>2012</v>
      </c>
      <c r="H992" t="s">
        <v>2034</v>
      </c>
      <c r="I992">
        <v>700</v>
      </c>
      <c r="J992">
        <v>71.42</v>
      </c>
    </row>
    <row r="993" spans="1:10" x14ac:dyDescent="0.3">
      <c r="A993" t="s">
        <v>1002</v>
      </c>
      <c r="B993" t="str">
        <f>VLOOKUP(A993,Primary_Data!A992:W1992,2,1)</f>
        <v>Lakshay Lanka</v>
      </c>
      <c r="C993" t="s">
        <v>2029</v>
      </c>
      <c r="D993" t="s">
        <v>2011</v>
      </c>
      <c r="E993" t="s">
        <v>2014</v>
      </c>
      <c r="F993" t="s">
        <v>2028</v>
      </c>
      <c r="G993" t="s">
        <v>2013</v>
      </c>
      <c r="H993" t="s">
        <v>2034</v>
      </c>
      <c r="I993">
        <v>700</v>
      </c>
      <c r="J993">
        <v>85.71</v>
      </c>
    </row>
    <row r="994" spans="1:10" x14ac:dyDescent="0.3">
      <c r="A994" t="s">
        <v>1003</v>
      </c>
      <c r="B994" t="str">
        <f>VLOOKUP(A994,Primary_Data!A993:W1993,2,1)</f>
        <v>Elakshi Rattan</v>
      </c>
      <c r="C994" t="s">
        <v>2026</v>
      </c>
      <c r="D994" t="s">
        <v>2009</v>
      </c>
      <c r="E994" t="s">
        <v>2032</v>
      </c>
      <c r="F994" t="s">
        <v>2028</v>
      </c>
      <c r="G994" t="s">
        <v>2012</v>
      </c>
      <c r="H994" t="s">
        <v>2034</v>
      </c>
      <c r="I994">
        <v>1800</v>
      </c>
      <c r="J994">
        <v>66.66</v>
      </c>
    </row>
    <row r="995" spans="1:10" x14ac:dyDescent="0.3">
      <c r="A995" t="s">
        <v>1004</v>
      </c>
      <c r="B995" t="str">
        <f>VLOOKUP(A995,Primary_Data!A994:W1994,2,1)</f>
        <v>Emir Borah</v>
      </c>
      <c r="C995" t="s">
        <v>2028</v>
      </c>
      <c r="D995" t="s">
        <v>2009</v>
      </c>
      <c r="E995" t="s">
        <v>2017</v>
      </c>
      <c r="F995" t="s">
        <v>2025</v>
      </c>
      <c r="G995" t="s">
        <v>2013</v>
      </c>
      <c r="H995" t="s">
        <v>2034</v>
      </c>
      <c r="I995">
        <v>1800</v>
      </c>
      <c r="J995">
        <v>83.33</v>
      </c>
    </row>
    <row r="996" spans="1:10" x14ac:dyDescent="0.3">
      <c r="A996" t="s">
        <v>1005</v>
      </c>
      <c r="B996" t="str">
        <f>VLOOKUP(A996,Primary_Data!A995:W1995,2,1)</f>
        <v>Dhanush Arora</v>
      </c>
      <c r="C996" t="s">
        <v>2027</v>
      </c>
      <c r="D996" t="s">
        <v>2010</v>
      </c>
      <c r="E996" t="s">
        <v>2015</v>
      </c>
      <c r="F996" t="s">
        <v>2047</v>
      </c>
      <c r="G996" t="s">
        <v>2013</v>
      </c>
      <c r="H996" t="s">
        <v>2035</v>
      </c>
      <c r="I996">
        <v>3500</v>
      </c>
      <c r="J996">
        <v>82.85</v>
      </c>
    </row>
    <row r="997" spans="1:10" x14ac:dyDescent="0.3">
      <c r="A997" t="s">
        <v>1006</v>
      </c>
      <c r="B997" t="str">
        <f>VLOOKUP(A997,Primary_Data!A996:W1996,2,1)</f>
        <v>Vihaan Soni</v>
      </c>
      <c r="C997" t="s">
        <v>2025</v>
      </c>
      <c r="D997" t="s">
        <v>2009</v>
      </c>
      <c r="E997" t="s">
        <v>2015</v>
      </c>
      <c r="F997" t="s">
        <v>2028</v>
      </c>
      <c r="G997" t="s">
        <v>2013</v>
      </c>
      <c r="H997" t="s">
        <v>2035</v>
      </c>
      <c r="I997">
        <v>1800</v>
      </c>
      <c r="J997">
        <v>83.33</v>
      </c>
    </row>
    <row r="998" spans="1:10" x14ac:dyDescent="0.3">
      <c r="A998" t="s">
        <v>1007</v>
      </c>
      <c r="B998" t="str">
        <f>VLOOKUP(A998,Primary_Data!A997:W1997,2,1)</f>
        <v>Vidur Dhaliwal</v>
      </c>
      <c r="C998" t="s">
        <v>2027</v>
      </c>
      <c r="D998" t="s">
        <v>2009</v>
      </c>
      <c r="E998" t="s">
        <v>2014</v>
      </c>
      <c r="F998" t="s">
        <v>2025</v>
      </c>
      <c r="G998" t="s">
        <v>2013</v>
      </c>
      <c r="H998" t="s">
        <v>2035</v>
      </c>
      <c r="I998">
        <v>1800</v>
      </c>
      <c r="J998">
        <v>83.33</v>
      </c>
    </row>
    <row r="999" spans="1:10" x14ac:dyDescent="0.3">
      <c r="A999" t="s">
        <v>1008</v>
      </c>
      <c r="B999" t="str">
        <f>VLOOKUP(A999,Primary_Data!A998:W1998,2,1)</f>
        <v>Dhruv Contractor</v>
      </c>
      <c r="C999" t="s">
        <v>2025</v>
      </c>
      <c r="D999" t="s">
        <v>2009</v>
      </c>
      <c r="E999" t="s">
        <v>2016</v>
      </c>
      <c r="F999" t="s">
        <v>2026</v>
      </c>
      <c r="G999" t="s">
        <v>2013</v>
      </c>
      <c r="H999" t="s">
        <v>2034</v>
      </c>
      <c r="I999">
        <v>1800</v>
      </c>
      <c r="J999">
        <v>83.33</v>
      </c>
    </row>
    <row r="1000" spans="1:10" x14ac:dyDescent="0.3">
      <c r="A1000" t="s">
        <v>1009</v>
      </c>
      <c r="B1000" t="str">
        <f>VLOOKUP(A1000,Primary_Data!A999:W1999,2,1)</f>
        <v>Ira Bhardwaj</v>
      </c>
      <c r="C1000" t="s">
        <v>2026</v>
      </c>
      <c r="D1000" t="s">
        <v>2008</v>
      </c>
      <c r="E1000" t="s">
        <v>2032</v>
      </c>
      <c r="F1000" t="s">
        <v>2027</v>
      </c>
      <c r="G1000" t="s">
        <v>2012</v>
      </c>
      <c r="H1000" t="s">
        <v>2035</v>
      </c>
      <c r="I1000">
        <v>5500</v>
      </c>
      <c r="J1000">
        <v>56.36</v>
      </c>
    </row>
    <row r="1001" spans="1:10" x14ac:dyDescent="0.3">
      <c r="A1001" t="s">
        <v>1010</v>
      </c>
      <c r="B1001" t="str">
        <f>VLOOKUP(A1001,Primary_Data!A1000:W2000,2,1)</f>
        <v>Gatik Subramaniam</v>
      </c>
      <c r="C1001" t="s">
        <v>2025</v>
      </c>
      <c r="D1001" t="s">
        <v>2010</v>
      </c>
      <c r="E1001" t="s">
        <v>2014</v>
      </c>
      <c r="F1001" t="s">
        <v>2047</v>
      </c>
      <c r="G1001" t="s">
        <v>2013</v>
      </c>
      <c r="H1001" t="s">
        <v>2035</v>
      </c>
      <c r="I1001">
        <v>3500</v>
      </c>
      <c r="J1001">
        <v>82.85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Primary_Data</vt:lpstr>
      <vt:lpstr>Expensess</vt:lpstr>
      <vt:lpstr>Attendance Sheet</vt:lpstr>
      <vt:lpstr>Work_Data</vt:lpstr>
      <vt:lpstr>Profit_Sheet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 Kadam</cp:lastModifiedBy>
  <dcterms:created xsi:type="dcterms:W3CDTF">2025-06-08T10:56:45Z</dcterms:created>
  <dcterms:modified xsi:type="dcterms:W3CDTF">2025-06-21T15:23:20Z</dcterms:modified>
</cp:coreProperties>
</file>