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reekanth.c\OneDrive - Apollo Tyres Limited\Desktop\Results - Sreekanth\"/>
    </mc:Choice>
  </mc:AlternateContent>
  <bookViews>
    <workbookView xWindow="0" yWindow="0" windowWidth="19200" windowHeight="6630"/>
  </bookViews>
  <sheets>
    <sheet name="norm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" i="3" l="1"/>
  <c r="F63" i="3"/>
  <c r="D63" i="3"/>
  <c r="C63" i="3"/>
  <c r="F43" i="3"/>
  <c r="E43" i="3"/>
  <c r="D43" i="3"/>
  <c r="C43" i="3"/>
  <c r="F42" i="3"/>
  <c r="E42" i="3"/>
  <c r="D42" i="3"/>
  <c r="C42" i="3"/>
  <c r="F21" i="3"/>
  <c r="E21" i="3"/>
  <c r="D21" i="3"/>
  <c r="C21" i="3"/>
</calcChain>
</file>

<file path=xl/sharedStrings.xml><?xml version="1.0" encoding="utf-8"?>
<sst xmlns="http://schemas.openxmlformats.org/spreadsheetml/2006/main" count="126" uniqueCount="61">
  <si>
    <t>22LP41A2</t>
  </si>
  <si>
    <t>22LP41A3</t>
  </si>
  <si>
    <t>22LP41A4</t>
  </si>
  <si>
    <t>NR</t>
  </si>
  <si>
    <t>N220</t>
  </si>
  <si>
    <t>N134</t>
  </si>
  <si>
    <t>CD2109</t>
  </si>
  <si>
    <t>Silica, VN3</t>
  </si>
  <si>
    <t>Si-266S Liq</t>
  </si>
  <si>
    <t>Stearic Acid</t>
  </si>
  <si>
    <t>ZnO</t>
  </si>
  <si>
    <t>TDQ</t>
  </si>
  <si>
    <t>6PPD</t>
  </si>
  <si>
    <t>162502A</t>
  </si>
  <si>
    <t>MC Wax</t>
  </si>
  <si>
    <t>Gum rosin</t>
  </si>
  <si>
    <t>Sulphur</t>
  </si>
  <si>
    <t>TBBS</t>
  </si>
  <si>
    <t>DPG</t>
  </si>
  <si>
    <t>CBS</t>
  </si>
  <si>
    <t>PVI</t>
  </si>
  <si>
    <t>Total</t>
  </si>
  <si>
    <t>Rheometer properties cure@160°C/30 minutes</t>
  </si>
  <si>
    <t>Min Torque (dNm)</t>
  </si>
  <si>
    <t>Max Torque (dNm)</t>
  </si>
  <si>
    <t>D torque (dNm)</t>
  </si>
  <si>
    <t>TS2(Mins)</t>
  </si>
  <si>
    <t>TC10 (mins)</t>
  </si>
  <si>
    <t>TC15 (Mins)</t>
  </si>
  <si>
    <t>TC25(Mins)</t>
  </si>
  <si>
    <t>TC40(Mins)</t>
  </si>
  <si>
    <t>TC50(Mins)</t>
  </si>
  <si>
    <t>TC90(Mins)</t>
  </si>
  <si>
    <t>Physical Properties (Unaged)-160 deg, 15 min</t>
  </si>
  <si>
    <t>Hardness(Shore A)</t>
  </si>
  <si>
    <t>100% Modulus(MPa)</t>
  </si>
  <si>
    <t>200% Modulus(MPa)</t>
  </si>
  <si>
    <t>300% Modulus(MPa)</t>
  </si>
  <si>
    <t xml:space="preserve">Tensile strength(MPa) </t>
  </si>
  <si>
    <t xml:space="preserve">Elongation at break (% ) </t>
  </si>
  <si>
    <t xml:space="preserve">Tear strength (N/mm) </t>
  </si>
  <si>
    <t>TS*EB</t>
  </si>
  <si>
    <t>Energy @ break / thickness (J/mm)</t>
  </si>
  <si>
    <t>Bulk Tear,  (N)</t>
  </si>
  <si>
    <t>Physical Properties (Aged)-160 deg, 15 min</t>
  </si>
  <si>
    <t xml:space="preserve"> HBU()  properties</t>
  </si>
  <si>
    <r>
      <t>HBU (</t>
    </r>
    <r>
      <rPr>
        <sz val="10"/>
        <color indexed="8"/>
        <rFont val="Arial"/>
        <family val="2"/>
      </rPr>
      <t>DT at Base)(</t>
    </r>
    <r>
      <rPr>
        <vertAlign val="superscript"/>
        <sz val="10"/>
        <color indexed="8"/>
        <rFont val="Arial"/>
        <family val="2"/>
      </rPr>
      <t>0</t>
    </r>
    <r>
      <rPr>
        <sz val="10"/>
        <color indexed="8"/>
        <rFont val="Arial"/>
        <family val="2"/>
      </rPr>
      <t>C)</t>
    </r>
  </si>
  <si>
    <r>
      <t>HBU (</t>
    </r>
    <r>
      <rPr>
        <sz val="10"/>
        <color indexed="8"/>
        <rFont val="Arial"/>
        <family val="2"/>
      </rPr>
      <t>DT at centre)(</t>
    </r>
    <r>
      <rPr>
        <vertAlign val="superscript"/>
        <sz val="10"/>
        <color indexed="8"/>
        <rFont val="Arial"/>
        <family val="2"/>
      </rPr>
      <t>0</t>
    </r>
    <r>
      <rPr>
        <sz val="10"/>
        <color indexed="8"/>
        <rFont val="Arial"/>
        <family val="2"/>
      </rPr>
      <t>C)</t>
    </r>
  </si>
  <si>
    <t xml:space="preserve">LAT100 abrasion properties </t>
  </si>
  <si>
    <t>Abrasion Loss Index</t>
  </si>
  <si>
    <r>
      <t>Dynamic Properties(@70</t>
    </r>
    <r>
      <rPr>
        <vertAlign val="superscript"/>
        <sz val="12"/>
        <color indexed="36"/>
        <rFont val="Arial"/>
        <family val="2"/>
      </rPr>
      <t>0</t>
    </r>
    <r>
      <rPr>
        <sz val="12"/>
        <color indexed="36"/>
        <rFont val="Arial"/>
        <family val="2"/>
      </rPr>
      <t>C,Static strain:0.05%&amp;Dyn.strain:0.02%</t>
    </r>
    <r>
      <rPr>
        <b/>
        <sz val="12"/>
        <color indexed="36"/>
        <rFont val="Arial"/>
        <family val="2"/>
      </rPr>
      <t>)</t>
    </r>
  </si>
  <si>
    <t>E' (MPa)</t>
  </si>
  <si>
    <t>E" (MPa)</t>
  </si>
  <si>
    <t>Tan delta</t>
  </si>
  <si>
    <t>Loss Complience ( MPa-1)</t>
  </si>
  <si>
    <t>RRC</t>
  </si>
  <si>
    <t>Cut &amp; Chip</t>
  </si>
  <si>
    <t>22CL41B1</t>
  </si>
  <si>
    <t>22CL41B2</t>
  </si>
  <si>
    <t>22CL41B3</t>
  </si>
  <si>
    <t>22CL41B4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</si>
</sst>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2"/>
      <color rgb="FF7030A0"/>
      <name val="Arial"/>
      <family val="2"/>
    </font>
    <font>
      <sz val="10"/>
      <name val="Cambria"/>
      <family val="1"/>
    </font>
    <font>
      <b/>
      <sz val="10"/>
      <name val="Arial"/>
      <family val="2"/>
    </font>
    <font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vertAlign val="superscript"/>
      <sz val="12"/>
      <color indexed="36"/>
      <name val="Arial"/>
      <family val="2"/>
    </font>
    <font>
      <sz val="12"/>
      <color indexed="36"/>
      <name val="Arial"/>
      <family val="2"/>
    </font>
    <font>
      <b/>
      <sz val="12"/>
      <color indexed="3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1" fillId="0" borderId="0"/>
  </cellStyleXfs>
  <cellXfs count="58">
    <xf numFmtId="0" fontId="0" fillId="0" borderId="0" xfId="0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6" fillId="0" borderId="1" xfId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1" xfId="2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2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" fontId="4" fillId="4" borderId="1" xfId="1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 vertical="center"/>
    </xf>
    <xf numFmtId="1" fontId="4" fillId="0" borderId="10" xfId="1" applyNumberFormat="1" applyFont="1" applyFill="1" applyBorder="1" applyAlignment="1">
      <alignment horizontal="center" vertical="center"/>
    </xf>
    <xf numFmtId="1" fontId="4" fillId="0" borderId="11" xfId="1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8" fillId="0" borderId="1" xfId="3" applyNumberFormat="1" applyFont="1" applyFill="1" applyBorder="1" applyAlignment="1">
      <alignment horizontal="center" vertical="center"/>
    </xf>
    <xf numFmtId="165" fontId="4" fillId="5" borderId="1" xfId="3" applyNumberFormat="1" applyFont="1" applyFill="1" applyBorder="1" applyAlignment="1">
      <alignment horizontal="center" vertical="center"/>
    </xf>
    <xf numFmtId="0" fontId="8" fillId="0" borderId="5" xfId="3" applyFont="1" applyFill="1" applyBorder="1" applyAlignment="1">
      <alignment horizontal="center" vertical="center"/>
    </xf>
    <xf numFmtId="165" fontId="4" fillId="0" borderId="0" xfId="0" applyNumberFormat="1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2" fontId="4" fillId="0" borderId="0" xfId="0" applyNumberFormat="1" applyFont="1" applyAlignment="1">
      <alignment vertical="center"/>
    </xf>
    <xf numFmtId="1" fontId="4" fillId="0" borderId="12" xfId="1" applyNumberFormat="1" applyFont="1" applyFill="1" applyBorder="1" applyAlignment="1">
      <alignment horizontal="center" vertical="center"/>
    </xf>
    <xf numFmtId="1" fontId="4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6" xfId="1" applyFont="1" applyBorder="1" applyAlignment="1">
      <alignment horizontal="left" vertical="center"/>
    </xf>
    <xf numFmtId="0" fontId="5" fillId="0" borderId="7" xfId="1" applyFont="1" applyBorder="1" applyAlignment="1">
      <alignment horizontal="left" vertical="center"/>
    </xf>
    <xf numFmtId="0" fontId="5" fillId="0" borderId="3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7" fillId="0" borderId="3" xfId="1" applyFont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</cellXfs>
  <cellStyles count="4">
    <cellStyle name="Normal" xfId="0" builtinId="0"/>
    <cellStyle name="Normal 2 14" xfId="1"/>
    <cellStyle name="Normal 2 14 2" xfId="2"/>
    <cellStyle name="Normal 7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6"/>
  <sheetViews>
    <sheetView tabSelected="1" workbookViewId="0">
      <pane ySplit="3" topLeftCell="A4" activePane="bottomLeft" state="frozen"/>
      <selection pane="bottomLeft" activeCell="I16" sqref="I16"/>
    </sheetView>
  </sheetViews>
  <sheetFormatPr defaultRowHeight="15" x14ac:dyDescent="0.25"/>
  <cols>
    <col min="1" max="1" width="19" customWidth="1"/>
    <col min="2" max="2" width="24.85546875" customWidth="1"/>
    <col min="3" max="6" width="17" customWidth="1"/>
  </cols>
  <sheetData>
    <row r="2" spans="1:6" ht="18.75" x14ac:dyDescent="0.3">
      <c r="A2" s="1"/>
      <c r="B2" s="2"/>
      <c r="C2" s="3" t="s">
        <v>57</v>
      </c>
      <c r="D2" s="3" t="s">
        <v>58</v>
      </c>
      <c r="E2" s="3" t="s">
        <v>59</v>
      </c>
      <c r="F2" s="3" t="s">
        <v>60</v>
      </c>
    </row>
    <row r="3" spans="1:6" ht="18.75" x14ac:dyDescent="0.3">
      <c r="A3" s="1"/>
      <c r="B3" s="2"/>
      <c r="C3" s="10"/>
      <c r="D3" s="12"/>
      <c r="E3" s="12"/>
      <c r="F3" s="10"/>
    </row>
    <row r="4" spans="1:6" ht="18.75" x14ac:dyDescent="0.3">
      <c r="A4" s="1">
        <v>120010</v>
      </c>
      <c r="B4" s="1" t="s">
        <v>3</v>
      </c>
      <c r="C4" s="4">
        <v>100</v>
      </c>
      <c r="D4" s="5">
        <v>100</v>
      </c>
      <c r="E4" s="5">
        <v>100</v>
      </c>
      <c r="F4" s="4">
        <v>100</v>
      </c>
    </row>
    <row r="5" spans="1:6" ht="18.75" x14ac:dyDescent="0.3">
      <c r="A5" s="1">
        <v>150505</v>
      </c>
      <c r="B5" s="1" t="s">
        <v>4</v>
      </c>
      <c r="C5" s="6">
        <v>0</v>
      </c>
      <c r="D5" s="7">
        <v>8</v>
      </c>
      <c r="E5" s="7">
        <v>8</v>
      </c>
      <c r="F5" s="6">
        <v>0</v>
      </c>
    </row>
    <row r="6" spans="1:6" ht="18.75" x14ac:dyDescent="0.3">
      <c r="A6" s="1">
        <v>150134</v>
      </c>
      <c r="B6" s="1" t="s">
        <v>5</v>
      </c>
      <c r="C6" s="8"/>
      <c r="D6" s="9">
        <v>32</v>
      </c>
      <c r="E6" s="9">
        <v>32</v>
      </c>
      <c r="F6" s="8">
        <v>26</v>
      </c>
    </row>
    <row r="7" spans="1:6" ht="18.75" x14ac:dyDescent="0.3">
      <c r="A7" s="1">
        <v>150109</v>
      </c>
      <c r="B7" s="1" t="s">
        <v>6</v>
      </c>
      <c r="C7" s="8">
        <v>46</v>
      </c>
      <c r="D7" s="9"/>
      <c r="E7" s="9"/>
      <c r="F7" s="8"/>
    </row>
    <row r="8" spans="1:6" ht="18.75" x14ac:dyDescent="0.3">
      <c r="A8" s="1">
        <v>160007</v>
      </c>
      <c r="B8" s="1" t="s">
        <v>7</v>
      </c>
      <c r="C8" s="4">
        <v>8</v>
      </c>
      <c r="D8" s="5">
        <v>8</v>
      </c>
      <c r="E8" s="5">
        <v>8</v>
      </c>
      <c r="F8" s="4">
        <v>21</v>
      </c>
    </row>
    <row r="9" spans="1:6" ht="18.75" x14ac:dyDescent="0.3">
      <c r="A9" s="1">
        <v>162621</v>
      </c>
      <c r="B9" s="1" t="s">
        <v>8</v>
      </c>
      <c r="C9" s="4">
        <v>0</v>
      </c>
      <c r="D9" s="5">
        <v>0.8</v>
      </c>
      <c r="E9" s="5">
        <v>0.8</v>
      </c>
      <c r="F9" s="4">
        <v>2.1</v>
      </c>
    </row>
    <row r="10" spans="1:6" ht="18.75" x14ac:dyDescent="0.3">
      <c r="A10" s="1">
        <v>160224</v>
      </c>
      <c r="B10" s="1" t="s">
        <v>9</v>
      </c>
      <c r="C10" s="4">
        <v>2</v>
      </c>
      <c r="D10" s="5">
        <v>2</v>
      </c>
      <c r="E10" s="5">
        <v>2</v>
      </c>
      <c r="F10" s="4">
        <v>2</v>
      </c>
    </row>
    <row r="11" spans="1:6" ht="18.75" x14ac:dyDescent="0.3">
      <c r="A11" s="1">
        <v>160514</v>
      </c>
      <c r="B11" s="1" t="s">
        <v>10</v>
      </c>
      <c r="C11" s="4">
        <v>4.5</v>
      </c>
      <c r="D11" s="5">
        <v>4</v>
      </c>
      <c r="E11" s="5">
        <v>4</v>
      </c>
      <c r="F11" s="4">
        <v>4</v>
      </c>
    </row>
    <row r="12" spans="1:6" ht="18.75" x14ac:dyDescent="0.3">
      <c r="A12" s="1">
        <v>160280</v>
      </c>
      <c r="B12" s="1" t="s">
        <v>11</v>
      </c>
      <c r="C12" s="4">
        <v>1.5</v>
      </c>
      <c r="D12" s="5">
        <v>1.5</v>
      </c>
      <c r="E12" s="5">
        <v>1.5</v>
      </c>
      <c r="F12" s="4">
        <v>1.5</v>
      </c>
    </row>
    <row r="13" spans="1:6" ht="18.75" x14ac:dyDescent="0.3">
      <c r="A13" s="1">
        <v>160727</v>
      </c>
      <c r="B13" s="1" t="s">
        <v>12</v>
      </c>
      <c r="C13" s="4">
        <v>2.75</v>
      </c>
      <c r="D13" s="5">
        <v>2.75</v>
      </c>
      <c r="E13" s="5">
        <v>2.75</v>
      </c>
      <c r="F13" s="4">
        <v>2.75</v>
      </c>
    </row>
    <row r="14" spans="1:6" ht="18.75" x14ac:dyDescent="0.3">
      <c r="A14" s="1" t="s">
        <v>13</v>
      </c>
      <c r="B14" s="1" t="s">
        <v>14</v>
      </c>
      <c r="C14" s="4">
        <v>1.5</v>
      </c>
      <c r="D14" s="5">
        <v>1.5</v>
      </c>
      <c r="E14" s="5">
        <v>1.5</v>
      </c>
      <c r="F14" s="4">
        <v>1.5</v>
      </c>
    </row>
    <row r="15" spans="1:6" ht="18.75" x14ac:dyDescent="0.3">
      <c r="A15" s="1">
        <v>162713</v>
      </c>
      <c r="B15" s="1" t="s">
        <v>15</v>
      </c>
      <c r="C15" s="6">
        <v>0</v>
      </c>
      <c r="D15" s="7">
        <v>0</v>
      </c>
      <c r="E15" s="7">
        <v>3</v>
      </c>
      <c r="F15" s="6">
        <v>0</v>
      </c>
    </row>
    <row r="16" spans="1:6" ht="18.75" x14ac:dyDescent="0.3">
      <c r="A16" s="1">
        <v>160108</v>
      </c>
      <c r="B16" s="1" t="s">
        <v>16</v>
      </c>
      <c r="C16" s="8">
        <v>1.1000000000000001</v>
      </c>
      <c r="D16" s="9">
        <v>1.1000000000000001</v>
      </c>
      <c r="E16" s="9">
        <v>1.2</v>
      </c>
      <c r="F16" s="8">
        <v>1.3</v>
      </c>
    </row>
    <row r="17" spans="1:6" ht="18.75" x14ac:dyDescent="0.3">
      <c r="A17" s="1">
        <v>160732</v>
      </c>
      <c r="B17" s="1" t="s">
        <v>17</v>
      </c>
      <c r="C17" s="6">
        <v>1.6</v>
      </c>
      <c r="D17" s="7">
        <v>1.4</v>
      </c>
      <c r="E17" s="7">
        <v>1.4</v>
      </c>
      <c r="F17" s="6"/>
    </row>
    <row r="18" spans="1:6" ht="18.75" x14ac:dyDescent="0.3">
      <c r="A18" s="1">
        <v>160146</v>
      </c>
      <c r="B18" s="1" t="s">
        <v>18</v>
      </c>
      <c r="C18" s="6">
        <v>0</v>
      </c>
      <c r="D18" s="7">
        <v>0.3</v>
      </c>
      <c r="E18" s="7">
        <v>0.3</v>
      </c>
      <c r="F18" s="6">
        <v>0.3</v>
      </c>
    </row>
    <row r="19" spans="1:6" ht="18.75" x14ac:dyDescent="0.3">
      <c r="A19" s="1">
        <v>160327</v>
      </c>
      <c r="B19" s="1" t="s">
        <v>19</v>
      </c>
      <c r="C19" s="6">
        <v>0</v>
      </c>
      <c r="D19" s="7"/>
      <c r="E19" s="7"/>
      <c r="F19" s="6">
        <v>1.7</v>
      </c>
    </row>
    <row r="20" spans="1:6" ht="18.75" x14ac:dyDescent="0.3">
      <c r="A20" s="1">
        <v>160774</v>
      </c>
      <c r="B20" s="1" t="s">
        <v>20</v>
      </c>
      <c r="C20" s="8">
        <v>0.2</v>
      </c>
      <c r="D20" s="9">
        <v>0.2</v>
      </c>
      <c r="E20" s="9">
        <v>0.2</v>
      </c>
      <c r="F20" s="8">
        <v>0.1</v>
      </c>
    </row>
    <row r="21" spans="1:6" ht="18.75" x14ac:dyDescent="0.3">
      <c r="A21" s="1"/>
      <c r="B21" s="10" t="s">
        <v>21</v>
      </c>
      <c r="C21" s="11">
        <f>SUM(C4:C20)</f>
        <v>169.14999999999998</v>
      </c>
      <c r="D21" s="11">
        <f>SUM(D4:D20)</f>
        <v>163.55000000000001</v>
      </c>
      <c r="E21" s="11">
        <f>SUM(E4:E20)</f>
        <v>166.65</v>
      </c>
      <c r="F21" s="11">
        <f>SUM(F4:F20)</f>
        <v>164.25</v>
      </c>
    </row>
    <row r="23" spans="1:6" s="13" customFormat="1" ht="15.75" customHeight="1" x14ac:dyDescent="0.3">
      <c r="A23" s="54" t="s">
        <v>22</v>
      </c>
      <c r="B23" s="55"/>
      <c r="C23" s="2" t="s">
        <v>0</v>
      </c>
      <c r="D23" s="3" t="s">
        <v>1</v>
      </c>
      <c r="E23" s="3" t="s">
        <v>2</v>
      </c>
      <c r="F23" s="34"/>
    </row>
    <row r="24" spans="1:6" s="13" customFormat="1" ht="13.5" customHeight="1" x14ac:dyDescent="0.25">
      <c r="A24" s="42" t="s">
        <v>23</v>
      </c>
      <c r="B24" s="43" t="s">
        <v>23</v>
      </c>
      <c r="C24" s="14"/>
      <c r="D24" s="14"/>
      <c r="E24" s="14"/>
      <c r="F24" s="35"/>
    </row>
    <row r="25" spans="1:6" s="13" customFormat="1" ht="13.5" customHeight="1" x14ac:dyDescent="0.25">
      <c r="A25" s="42" t="s">
        <v>24</v>
      </c>
      <c r="B25" s="43" t="s">
        <v>24</v>
      </c>
      <c r="C25" s="14"/>
      <c r="D25" s="14"/>
      <c r="E25" s="14"/>
      <c r="F25" s="35"/>
    </row>
    <row r="26" spans="1:6" s="15" customFormat="1" ht="13.5" customHeight="1" x14ac:dyDescent="0.25">
      <c r="A26" s="56" t="s">
        <v>25</v>
      </c>
      <c r="B26" s="57" t="s">
        <v>25</v>
      </c>
      <c r="C26" s="14"/>
      <c r="D26" s="14"/>
      <c r="E26" s="14"/>
      <c r="F26" s="35"/>
    </row>
    <row r="27" spans="1:6" s="15" customFormat="1" ht="13.5" customHeight="1" x14ac:dyDescent="0.25">
      <c r="A27" s="56" t="s">
        <v>26</v>
      </c>
      <c r="B27" s="57" t="s">
        <v>26</v>
      </c>
      <c r="C27" s="14"/>
      <c r="D27" s="14"/>
      <c r="E27" s="14"/>
      <c r="F27" s="35"/>
    </row>
    <row r="28" spans="1:6" s="13" customFormat="1" ht="13.5" customHeight="1" x14ac:dyDescent="0.25">
      <c r="A28" s="42" t="s">
        <v>27</v>
      </c>
      <c r="B28" s="43" t="s">
        <v>27</v>
      </c>
      <c r="C28" s="14"/>
      <c r="D28" s="14"/>
      <c r="E28" s="14"/>
      <c r="F28" s="35"/>
    </row>
    <row r="29" spans="1:6" s="13" customFormat="1" ht="13.5" customHeight="1" x14ac:dyDescent="0.25">
      <c r="A29" s="42" t="s">
        <v>28</v>
      </c>
      <c r="B29" s="43" t="s">
        <v>28</v>
      </c>
      <c r="C29" s="14"/>
      <c r="D29" s="14"/>
      <c r="E29" s="14"/>
      <c r="F29" s="35"/>
    </row>
    <row r="30" spans="1:6" s="15" customFormat="1" ht="13.5" customHeight="1" x14ac:dyDescent="0.25">
      <c r="A30" s="56" t="s">
        <v>29</v>
      </c>
      <c r="B30" s="57" t="s">
        <v>29</v>
      </c>
      <c r="C30" s="14"/>
      <c r="D30" s="14"/>
      <c r="E30" s="14"/>
      <c r="F30" s="35"/>
    </row>
    <row r="31" spans="1:6" s="13" customFormat="1" ht="13.5" customHeight="1" x14ac:dyDescent="0.25">
      <c r="A31" s="56" t="s">
        <v>30</v>
      </c>
      <c r="B31" s="57"/>
      <c r="C31" s="14"/>
      <c r="D31" s="14"/>
      <c r="E31" s="14"/>
      <c r="F31" s="35"/>
    </row>
    <row r="32" spans="1:6" s="13" customFormat="1" ht="13.5" customHeight="1" x14ac:dyDescent="0.25">
      <c r="A32" s="42" t="s">
        <v>31</v>
      </c>
      <c r="B32" s="43" t="s">
        <v>31</v>
      </c>
      <c r="C32" s="14"/>
      <c r="D32" s="14"/>
      <c r="E32" s="14"/>
      <c r="F32" s="35"/>
    </row>
    <row r="33" spans="1:6" s="13" customFormat="1" ht="13.5" customHeight="1" x14ac:dyDescent="0.25">
      <c r="A33" s="42" t="s">
        <v>32</v>
      </c>
      <c r="B33" s="43" t="s">
        <v>32</v>
      </c>
      <c r="C33" s="14"/>
      <c r="D33" s="14"/>
      <c r="E33" s="14"/>
      <c r="F33" s="35"/>
    </row>
    <row r="34" spans="1:6" s="13" customFormat="1" ht="18.75" x14ac:dyDescent="0.3">
      <c r="A34" s="54" t="s">
        <v>33</v>
      </c>
      <c r="B34" s="55"/>
      <c r="C34" s="3" t="s">
        <v>57</v>
      </c>
      <c r="D34" s="3" t="s">
        <v>58</v>
      </c>
      <c r="E34" s="3" t="s">
        <v>59</v>
      </c>
      <c r="F34" s="3" t="s">
        <v>60</v>
      </c>
    </row>
    <row r="35" spans="1:6" s="13" customFormat="1" ht="18.75" customHeight="1" x14ac:dyDescent="0.25">
      <c r="A35" s="42" t="s">
        <v>34</v>
      </c>
      <c r="B35" s="43" t="s">
        <v>34</v>
      </c>
      <c r="C35" s="17">
        <v>64</v>
      </c>
      <c r="D35" s="17">
        <v>63</v>
      </c>
      <c r="E35" s="17">
        <v>63</v>
      </c>
      <c r="F35" s="17">
        <v>61</v>
      </c>
    </row>
    <row r="36" spans="1:6" s="13" customFormat="1" ht="18.75" customHeight="1" x14ac:dyDescent="0.25">
      <c r="A36" s="42" t="s">
        <v>35</v>
      </c>
      <c r="B36" s="43" t="s">
        <v>35</v>
      </c>
      <c r="C36" s="19">
        <v>1.97</v>
      </c>
      <c r="D36" s="19">
        <v>1.84</v>
      </c>
      <c r="E36" s="19">
        <v>1.91</v>
      </c>
      <c r="F36" s="19">
        <v>1.83</v>
      </c>
    </row>
    <row r="37" spans="1:6" s="13" customFormat="1" ht="18.75" customHeight="1" x14ac:dyDescent="0.25">
      <c r="A37" s="42" t="s">
        <v>36</v>
      </c>
      <c r="B37" s="43" t="s">
        <v>36</v>
      </c>
      <c r="C37" s="19">
        <v>6.8</v>
      </c>
      <c r="D37" s="19">
        <v>6.3</v>
      </c>
      <c r="E37" s="19">
        <v>6.3</v>
      </c>
      <c r="F37" s="19">
        <v>6</v>
      </c>
    </row>
    <row r="38" spans="1:6" s="13" customFormat="1" ht="18.75" customHeight="1" x14ac:dyDescent="0.25">
      <c r="A38" s="42" t="s">
        <v>37</v>
      </c>
      <c r="B38" s="43" t="s">
        <v>37</v>
      </c>
      <c r="C38" s="21">
        <v>13.4</v>
      </c>
      <c r="D38" s="21">
        <v>12.52</v>
      </c>
      <c r="E38" s="21">
        <v>12.11</v>
      </c>
      <c r="F38" s="21">
        <v>11.83</v>
      </c>
    </row>
    <row r="39" spans="1:6" s="13" customFormat="1" ht="18.75" customHeight="1" x14ac:dyDescent="0.25">
      <c r="A39" s="42" t="s">
        <v>38</v>
      </c>
      <c r="B39" s="43" t="s">
        <v>38</v>
      </c>
      <c r="C39" s="21">
        <v>26.17</v>
      </c>
      <c r="D39" s="21">
        <v>28.8</v>
      </c>
      <c r="E39" s="21">
        <v>28.91</v>
      </c>
      <c r="F39" s="21">
        <v>30.25</v>
      </c>
    </row>
    <row r="40" spans="1:6" s="13" customFormat="1" ht="18.75" customHeight="1" x14ac:dyDescent="0.25">
      <c r="A40" s="42" t="s">
        <v>39</v>
      </c>
      <c r="B40" s="43" t="s">
        <v>39</v>
      </c>
      <c r="C40" s="23">
        <v>506</v>
      </c>
      <c r="D40" s="23">
        <v>542</v>
      </c>
      <c r="E40" s="23">
        <v>589</v>
      </c>
      <c r="F40" s="23">
        <v>556</v>
      </c>
    </row>
    <row r="41" spans="1:6" s="13" customFormat="1" ht="18.75" customHeight="1" x14ac:dyDescent="0.25">
      <c r="A41" s="42" t="s">
        <v>40</v>
      </c>
      <c r="B41" s="43" t="s">
        <v>40</v>
      </c>
      <c r="C41" s="16"/>
      <c r="D41" s="16"/>
      <c r="E41" s="16"/>
      <c r="F41" s="16"/>
    </row>
    <row r="42" spans="1:6" s="13" customFormat="1" ht="18.75" customHeight="1" x14ac:dyDescent="0.25">
      <c r="A42" s="42" t="s">
        <v>41</v>
      </c>
      <c r="B42" s="43" t="s">
        <v>41</v>
      </c>
      <c r="C42" s="24">
        <f>C40*C39</f>
        <v>13242.02</v>
      </c>
      <c r="D42" s="24">
        <f t="shared" ref="D42:F42" si="0">D40*D39</f>
        <v>15609.6</v>
      </c>
      <c r="E42" s="24">
        <f t="shared" si="0"/>
        <v>17027.990000000002</v>
      </c>
      <c r="F42" s="24">
        <f t="shared" si="0"/>
        <v>16819</v>
      </c>
    </row>
    <row r="43" spans="1:6" s="13" customFormat="1" ht="18.75" customHeight="1" x14ac:dyDescent="0.25">
      <c r="A43" s="42" t="s">
        <v>42</v>
      </c>
      <c r="B43" s="43" t="s">
        <v>42</v>
      </c>
      <c r="C43" s="18">
        <f>18.25/2.3</f>
        <v>7.9347826086956532</v>
      </c>
      <c r="D43" s="18">
        <f>20.37/2.25</f>
        <v>9.0533333333333346</v>
      </c>
      <c r="E43" s="18">
        <f>24.5/2.37</f>
        <v>10.337552742616033</v>
      </c>
      <c r="F43" s="18">
        <f>22.37/2.38</f>
        <v>9.3991596638655466</v>
      </c>
    </row>
    <row r="44" spans="1:6" s="13" customFormat="1" ht="15.75" thickBot="1" x14ac:dyDescent="0.3">
      <c r="A44" s="50" t="s">
        <v>43</v>
      </c>
      <c r="B44" s="51" t="s">
        <v>43</v>
      </c>
      <c r="C44" s="25">
        <v>75</v>
      </c>
      <c r="D44" s="25">
        <v>84</v>
      </c>
      <c r="E44" s="25">
        <v>87</v>
      </c>
      <c r="F44" s="25">
        <v>88</v>
      </c>
    </row>
    <row r="45" spans="1:6" s="13" customFormat="1" ht="18" customHeight="1" thickBot="1" x14ac:dyDescent="0.35">
      <c r="A45" s="52" t="s">
        <v>44</v>
      </c>
      <c r="B45" s="53"/>
      <c r="C45" s="3" t="s">
        <v>57</v>
      </c>
      <c r="D45" s="3" t="s">
        <v>58</v>
      </c>
      <c r="E45" s="3" t="s">
        <v>59</v>
      </c>
      <c r="F45" s="3" t="s">
        <v>60</v>
      </c>
    </row>
    <row r="46" spans="1:6" s="13" customFormat="1" ht="18" customHeight="1" x14ac:dyDescent="0.25">
      <c r="A46" s="48" t="s">
        <v>34</v>
      </c>
      <c r="B46" s="49" t="s">
        <v>34</v>
      </c>
      <c r="C46" s="16"/>
      <c r="D46" s="16"/>
      <c r="E46" s="16"/>
      <c r="F46" s="16"/>
    </row>
    <row r="47" spans="1:6" s="13" customFormat="1" ht="18" customHeight="1" x14ac:dyDescent="0.25">
      <c r="A47" s="42" t="s">
        <v>35</v>
      </c>
      <c r="B47" s="43" t="s">
        <v>35</v>
      </c>
      <c r="C47" s="18"/>
      <c r="D47" s="18"/>
      <c r="E47" s="18"/>
      <c r="F47" s="18"/>
    </row>
    <row r="48" spans="1:6" s="13" customFormat="1" ht="18" customHeight="1" x14ac:dyDescent="0.25">
      <c r="A48" s="42" t="s">
        <v>36</v>
      </c>
      <c r="B48" s="43" t="s">
        <v>36</v>
      </c>
      <c r="C48" s="18"/>
      <c r="D48" s="18"/>
      <c r="E48" s="18"/>
      <c r="F48" s="18"/>
    </row>
    <row r="49" spans="1:10" s="13" customFormat="1" ht="18" customHeight="1" x14ac:dyDescent="0.25">
      <c r="A49" s="42" t="s">
        <v>37</v>
      </c>
      <c r="B49" s="43" t="s">
        <v>37</v>
      </c>
      <c r="C49" s="18"/>
      <c r="D49" s="18"/>
      <c r="E49" s="18"/>
      <c r="F49" s="18"/>
    </row>
    <row r="50" spans="1:10" s="13" customFormat="1" ht="18" customHeight="1" x14ac:dyDescent="0.25">
      <c r="A50" s="42" t="s">
        <v>38</v>
      </c>
      <c r="B50" s="43" t="s">
        <v>38</v>
      </c>
      <c r="C50" s="20"/>
      <c r="D50" s="20"/>
      <c r="E50" s="20"/>
      <c r="F50" s="20"/>
    </row>
    <row r="51" spans="1:10" s="13" customFormat="1" ht="18" customHeight="1" x14ac:dyDescent="0.25">
      <c r="A51" s="42" t="s">
        <v>39</v>
      </c>
      <c r="B51" s="43" t="s">
        <v>39</v>
      </c>
      <c r="C51" s="22"/>
      <c r="D51" s="22"/>
      <c r="E51" s="22"/>
      <c r="F51" s="22"/>
    </row>
    <row r="52" spans="1:10" s="13" customFormat="1" ht="18" customHeight="1" x14ac:dyDescent="0.25">
      <c r="A52" s="42" t="s">
        <v>40</v>
      </c>
      <c r="B52" s="43" t="s">
        <v>40</v>
      </c>
      <c r="C52" s="16"/>
      <c r="D52" s="16"/>
      <c r="E52" s="16"/>
      <c r="F52" s="16"/>
    </row>
    <row r="53" spans="1:10" s="13" customFormat="1" ht="18" customHeight="1" x14ac:dyDescent="0.25">
      <c r="A53" s="42" t="s">
        <v>41</v>
      </c>
      <c r="B53" s="43" t="s">
        <v>41</v>
      </c>
      <c r="C53" s="24"/>
      <c r="D53" s="24"/>
      <c r="E53" s="24"/>
      <c r="F53" s="24"/>
    </row>
    <row r="54" spans="1:10" s="13" customFormat="1" ht="18" customHeight="1" x14ac:dyDescent="0.25">
      <c r="A54" s="42" t="s">
        <v>42</v>
      </c>
      <c r="B54" s="43" t="s">
        <v>42</v>
      </c>
      <c r="C54" s="20"/>
      <c r="D54" s="20"/>
      <c r="E54" s="20"/>
      <c r="F54" s="20"/>
    </row>
    <row r="55" spans="1:10" s="13" customFormat="1" ht="18" customHeight="1" x14ac:dyDescent="0.3">
      <c r="A55" s="44" t="s">
        <v>45</v>
      </c>
      <c r="B55" s="45" t="s">
        <v>45</v>
      </c>
      <c r="C55" s="3" t="s">
        <v>57</v>
      </c>
      <c r="D55" s="3" t="s">
        <v>58</v>
      </c>
      <c r="E55" s="3" t="s">
        <v>59</v>
      </c>
      <c r="F55" s="3" t="s">
        <v>60</v>
      </c>
    </row>
    <row r="56" spans="1:10" s="13" customFormat="1" ht="18" customHeight="1" x14ac:dyDescent="0.25">
      <c r="A56" s="42" t="s">
        <v>46</v>
      </c>
      <c r="B56" s="43" t="s">
        <v>46</v>
      </c>
      <c r="C56" s="26">
        <v>19</v>
      </c>
      <c r="D56" s="27">
        <v>16</v>
      </c>
      <c r="E56" s="38">
        <v>20</v>
      </c>
      <c r="F56" s="39">
        <v>13</v>
      </c>
    </row>
    <row r="57" spans="1:10" s="13" customFormat="1" ht="18" customHeight="1" x14ac:dyDescent="0.25">
      <c r="A57" s="42" t="s">
        <v>47</v>
      </c>
      <c r="B57" s="43" t="s">
        <v>47</v>
      </c>
      <c r="C57" s="26">
        <v>49</v>
      </c>
      <c r="D57" s="27">
        <v>42</v>
      </c>
      <c r="E57" s="38">
        <v>53</v>
      </c>
      <c r="F57" s="39">
        <v>33</v>
      </c>
    </row>
    <row r="58" spans="1:10" s="13" customFormat="1" ht="18" hidden="1" customHeight="1" x14ac:dyDescent="0.3">
      <c r="A58" s="44" t="s">
        <v>48</v>
      </c>
      <c r="B58" s="45" t="s">
        <v>48</v>
      </c>
      <c r="C58" s="2" t="s">
        <v>0</v>
      </c>
      <c r="D58" s="3" t="s">
        <v>1</v>
      </c>
      <c r="E58" s="3" t="s">
        <v>2</v>
      </c>
      <c r="F58" s="34"/>
    </row>
    <row r="59" spans="1:10" s="13" customFormat="1" ht="18" hidden="1" customHeight="1" x14ac:dyDescent="0.25">
      <c r="A59" s="42" t="s">
        <v>49</v>
      </c>
      <c r="B59" s="43" t="s">
        <v>49</v>
      </c>
      <c r="C59" s="28"/>
      <c r="D59" s="28"/>
      <c r="E59" s="28"/>
      <c r="F59" s="36"/>
    </row>
    <row r="60" spans="1:10" s="13" customFormat="1" ht="18" customHeight="1" x14ac:dyDescent="0.3">
      <c r="A60" s="44" t="s">
        <v>50</v>
      </c>
      <c r="B60" s="45"/>
      <c r="C60" s="3" t="s">
        <v>57</v>
      </c>
      <c r="D60" s="3" t="s">
        <v>58</v>
      </c>
      <c r="E60" s="3" t="s">
        <v>59</v>
      </c>
      <c r="F60" s="3" t="s">
        <v>60</v>
      </c>
    </row>
    <row r="61" spans="1:10" s="13" customFormat="1" ht="18" customHeight="1" x14ac:dyDescent="0.25">
      <c r="A61" s="42" t="s">
        <v>51</v>
      </c>
      <c r="B61" s="43" t="s">
        <v>51</v>
      </c>
      <c r="C61" s="29">
        <v>5.8</v>
      </c>
      <c r="D61" s="29">
        <v>5.4039999999999999</v>
      </c>
      <c r="E61" s="29">
        <v>5.9160000000000004</v>
      </c>
      <c r="F61" s="29">
        <v>5.2</v>
      </c>
      <c r="I61" s="32"/>
      <c r="J61" s="37"/>
    </row>
    <row r="62" spans="1:10" s="13" customFormat="1" ht="18" customHeight="1" x14ac:dyDescent="0.25">
      <c r="A62" s="42" t="s">
        <v>52</v>
      </c>
      <c r="B62" s="43" t="s">
        <v>52</v>
      </c>
      <c r="C62" s="29">
        <v>1.02</v>
      </c>
      <c r="D62" s="29">
        <v>0.85499999999999998</v>
      </c>
      <c r="E62" s="29">
        <v>1.07</v>
      </c>
      <c r="F62" s="29">
        <v>0.67500000000000004</v>
      </c>
    </row>
    <row r="63" spans="1:10" s="13" customFormat="1" ht="18" customHeight="1" x14ac:dyDescent="0.25">
      <c r="A63" s="42" t="s">
        <v>53</v>
      </c>
      <c r="B63" s="43" t="s">
        <v>53</v>
      </c>
      <c r="C63" s="30">
        <f>C62/C61</f>
        <v>0.17586206896551726</v>
      </c>
      <c r="D63" s="30">
        <f t="shared" ref="D63:F63" si="1">D62/D61</f>
        <v>0.15821613619541081</v>
      </c>
      <c r="E63" s="30">
        <f t="shared" si="1"/>
        <v>0.18086544962812712</v>
      </c>
      <c r="F63" s="30">
        <f t="shared" si="1"/>
        <v>0.12980769230769232</v>
      </c>
    </row>
    <row r="64" spans="1:10" s="13" customFormat="1" ht="18" customHeight="1" x14ac:dyDescent="0.25">
      <c r="A64" s="46" t="s">
        <v>54</v>
      </c>
      <c r="B64" s="47" t="s">
        <v>54</v>
      </c>
      <c r="C64" s="31"/>
      <c r="D64" s="31"/>
      <c r="E64" s="31"/>
      <c r="F64" s="31"/>
      <c r="G64" s="32"/>
    </row>
    <row r="65" spans="1:6" x14ac:dyDescent="0.25">
      <c r="A65" s="40" t="s">
        <v>55</v>
      </c>
      <c r="B65" s="40"/>
      <c r="C65" s="33">
        <v>100</v>
      </c>
      <c r="D65" s="33">
        <v>103</v>
      </c>
      <c r="E65" s="33">
        <v>99</v>
      </c>
      <c r="F65" s="33">
        <v>110</v>
      </c>
    </row>
    <row r="66" spans="1:6" x14ac:dyDescent="0.25">
      <c r="A66" s="41" t="s">
        <v>56</v>
      </c>
      <c r="B66" s="41"/>
      <c r="C66" s="33">
        <v>100</v>
      </c>
      <c r="D66" s="33">
        <v>114</v>
      </c>
      <c r="E66" s="33">
        <v>121</v>
      </c>
      <c r="F66" s="33">
        <v>120</v>
      </c>
    </row>
  </sheetData>
  <mergeCells count="44">
    <mergeCell ref="A65:B65"/>
    <mergeCell ref="A66:B66"/>
    <mergeCell ref="A59:B59"/>
    <mergeCell ref="A60:B60"/>
    <mergeCell ref="A61:B61"/>
    <mergeCell ref="A62:B62"/>
    <mergeCell ref="A63:B63"/>
    <mergeCell ref="A64:B64"/>
    <mergeCell ref="A58:B58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46:B46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34:B34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pageMargins left="0.70866141732283472" right="0.70866141732283472" top="0.74803149606299213" bottom="0.74803149606299213" header="0.31496062992125984" footer="0.31496062992125984"/>
  <pageSetup paperSize="8" scale="11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Sreekanth C</dc:creator>
  <cp:lastModifiedBy>Sreekanth C</cp:lastModifiedBy>
  <cp:lastPrinted>2022-08-10T03:33:24Z</cp:lastPrinted>
  <dcterms:created xsi:type="dcterms:W3CDTF">2022-08-10T02:56:18Z</dcterms:created>
  <dcterms:modified xsi:type="dcterms:W3CDTF">2023-02-22T11:06:01Z</dcterms:modified>
</cp:coreProperties>
</file>