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eekanth.c\OneDrive - Apollo Tyres Limited\Desktop\Results - Sreekanth\"/>
    </mc:Choice>
  </mc:AlternateContent>
  <bookViews>
    <workbookView xWindow="0" yWindow="0" windowWidth="15360" windowHeight="6900"/>
  </bookViews>
  <sheets>
    <sheet name="Increased CB trial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2" l="1"/>
  <c r="J40" i="2"/>
  <c r="I40" i="2"/>
  <c r="H40" i="2"/>
  <c r="G40" i="2"/>
  <c r="L56" i="2" l="1"/>
  <c r="L28" i="2"/>
  <c r="L21" i="2"/>
  <c r="K56" i="2" l="1"/>
  <c r="J56" i="2"/>
  <c r="I56" i="2"/>
  <c r="H56" i="2"/>
  <c r="G56" i="2"/>
  <c r="K28" i="2"/>
  <c r="J28" i="2"/>
  <c r="I28" i="2"/>
  <c r="H28" i="2"/>
  <c r="G28" i="2"/>
  <c r="K21" i="2"/>
  <c r="J21" i="2"/>
  <c r="I21" i="2"/>
  <c r="H21" i="2"/>
  <c r="G21" i="2"/>
</calcChain>
</file>

<file path=xl/sharedStrings.xml><?xml version="1.0" encoding="utf-8"?>
<sst xmlns="http://schemas.openxmlformats.org/spreadsheetml/2006/main" count="97" uniqueCount="85">
  <si>
    <t>Compound Evaluation Report Soft apex tear strength improvement</t>
  </si>
  <si>
    <t>SAP Code</t>
  </si>
  <si>
    <t>Raw Material Name</t>
  </si>
  <si>
    <t>Regular</t>
  </si>
  <si>
    <t>121003A</t>
  </si>
  <si>
    <t>RSS3 local</t>
  </si>
  <si>
    <t>N326</t>
  </si>
  <si>
    <t>Active Silica Granular 175 sq.m/g</t>
  </si>
  <si>
    <t>X160716</t>
  </si>
  <si>
    <t xml:space="preserve">Hydrazide </t>
  </si>
  <si>
    <t>Zinc Oxide</t>
  </si>
  <si>
    <t xml:space="preserve">Stearic Acid </t>
  </si>
  <si>
    <t>TMQ</t>
  </si>
  <si>
    <t>6PPD</t>
  </si>
  <si>
    <t>PF Resin</t>
  </si>
  <si>
    <t>Aliphatic Resin</t>
  </si>
  <si>
    <t>Insoluble Sulphur Oil Treated 33%</t>
  </si>
  <si>
    <t>TBBS</t>
  </si>
  <si>
    <t>PVI</t>
  </si>
  <si>
    <t>Total phr</t>
  </si>
  <si>
    <t>Compound Evaluation Report</t>
  </si>
  <si>
    <t>Rheometer properties cure@160°C/30 minutes</t>
  </si>
  <si>
    <t>Min Torque (dNm)</t>
  </si>
  <si>
    <t>Max Torque (dNm)</t>
  </si>
  <si>
    <t>TS2(Mins)</t>
  </si>
  <si>
    <t>TC10 (mins)</t>
  </si>
  <si>
    <t>TC15 (Mins)</t>
  </si>
  <si>
    <t>TC40(Mins)</t>
  </si>
  <si>
    <t>TC50(Mins)</t>
  </si>
  <si>
    <t>TC90(Mins)</t>
  </si>
  <si>
    <t>Hardness(Shore A)</t>
  </si>
  <si>
    <t>100% Modulus(MPa)</t>
  </si>
  <si>
    <t>200% Modulus(MPa)</t>
  </si>
  <si>
    <t>300% Modulus(MPa)</t>
  </si>
  <si>
    <t xml:space="preserve">Tensile strength(MPa) </t>
  </si>
  <si>
    <t xml:space="preserve">Elongation at break (% ) </t>
  </si>
  <si>
    <t>Toughness</t>
  </si>
  <si>
    <t xml:space="preserve">Tear strength (N/mm) </t>
  </si>
  <si>
    <r>
      <t>Dynamic Properties(</t>
    </r>
    <r>
      <rPr>
        <sz val="10"/>
        <color rgb="FF7030A0"/>
        <rFont val="Cambria"/>
        <family val="1"/>
      </rPr>
      <t>@70</t>
    </r>
    <r>
      <rPr>
        <vertAlign val="superscript"/>
        <sz val="10"/>
        <color rgb="FF7030A0"/>
        <rFont val="Cambria"/>
        <family val="1"/>
      </rPr>
      <t>0</t>
    </r>
    <r>
      <rPr>
        <sz val="10"/>
        <color rgb="FF7030A0"/>
        <rFont val="Cambria"/>
        <family val="1"/>
      </rPr>
      <t>C,Static strain:0.05%&amp;Dyn.strain:0.02%</t>
    </r>
    <r>
      <rPr>
        <b/>
        <sz val="10"/>
        <color rgb="FF7030A0"/>
        <rFont val="Cambria"/>
        <family val="1"/>
      </rPr>
      <t>)</t>
    </r>
  </si>
  <si>
    <t>E' (MPa)</t>
  </si>
  <si>
    <t>E" (MPa)</t>
  </si>
  <si>
    <t>Tan delta</t>
  </si>
  <si>
    <t>Loss Complience ( MPa-1)</t>
  </si>
  <si>
    <t>Specific Gravity</t>
  </si>
  <si>
    <t>22CL61B1</t>
  </si>
  <si>
    <t>22CL61B2</t>
  </si>
  <si>
    <t>22CL61B3</t>
  </si>
  <si>
    <t>22CL61B4</t>
  </si>
  <si>
    <t>22CL61B5</t>
  </si>
  <si>
    <t>Trial 1</t>
  </si>
  <si>
    <t>Trial 2</t>
  </si>
  <si>
    <t>Trial 3</t>
  </si>
  <si>
    <t>Trial 4</t>
  </si>
  <si>
    <t>LM</t>
  </si>
  <si>
    <t>Regular compound</t>
  </si>
  <si>
    <t>Target</t>
  </si>
  <si>
    <t>S4668</t>
  </si>
  <si>
    <t xml:space="preserve">ure rate </t>
  </si>
  <si>
    <t>20% higher</t>
  </si>
  <si>
    <t>Angle tear (N)</t>
  </si>
  <si>
    <t>50% higher</t>
  </si>
  <si>
    <t>Bulk Tear  (N)</t>
  </si>
  <si>
    <t>E' (Mpa)</t>
  </si>
  <si>
    <t>30% higher</t>
  </si>
  <si>
    <t>Demattia Crack growth after 20K (mm)</t>
  </si>
  <si>
    <t>50% Lower</t>
  </si>
  <si>
    <t>Tan Delta</t>
  </si>
  <si>
    <t>Same</t>
  </si>
  <si>
    <t>Perkalink 900</t>
  </si>
  <si>
    <t>DCBS</t>
  </si>
  <si>
    <t>Test Parameters</t>
  </si>
  <si>
    <t>MH-ML</t>
  </si>
  <si>
    <t>TC25(Mins)</t>
  </si>
  <si>
    <t>TC100(Mins)</t>
  </si>
  <si>
    <t>Rheometer properties cure</t>
  </si>
  <si>
    <t>Physical properties  Samples cured@160°C/30 minutes</t>
  </si>
  <si>
    <t xml:space="preserve">Bulk tear strength (N) </t>
  </si>
  <si>
    <t>Heat Build-up@ Centre</t>
  </si>
  <si>
    <t>De-Mattia Crack Propagation</t>
  </si>
  <si>
    <t>5k</t>
  </si>
  <si>
    <t>10k</t>
  </si>
  <si>
    <t>15k</t>
  </si>
  <si>
    <t>20k</t>
  </si>
  <si>
    <t>Trial 5</t>
  </si>
  <si>
    <t>22CL61B6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</si>
</sst>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"/>
    <numFmt numFmtId="169" formatCode="0.000"/>
    <numFmt numFmtId="171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10"/>
      <color theme="1"/>
      <name val="Cambria"/>
      <family val="1"/>
    </font>
    <font>
      <b/>
      <sz val="12"/>
      <color theme="1"/>
      <name val="Cambria"/>
      <family val="1"/>
    </font>
    <font>
      <b/>
      <sz val="10"/>
      <color theme="1"/>
      <name val="Cambria"/>
      <family val="1"/>
    </font>
    <font>
      <sz val="10"/>
      <name val="Cambria"/>
      <family val="1"/>
    </font>
    <font>
      <sz val="11"/>
      <color indexed="8"/>
      <name val="Cambria"/>
      <family val="1"/>
    </font>
    <font>
      <b/>
      <sz val="12"/>
      <color indexed="8"/>
      <name val="Cambria"/>
      <family val="1"/>
    </font>
    <font>
      <sz val="10"/>
      <name val="Arial"/>
      <family val="2"/>
    </font>
    <font>
      <sz val="12"/>
      <color rgb="FF7030A0"/>
      <name val="Cambria"/>
      <family val="1"/>
    </font>
    <font>
      <sz val="10"/>
      <color rgb="FF7030A0"/>
      <name val="Cambria"/>
      <family val="1"/>
    </font>
    <font>
      <vertAlign val="superscript"/>
      <sz val="10"/>
      <color rgb="FF7030A0"/>
      <name val="Cambria"/>
      <family val="1"/>
    </font>
    <font>
      <b/>
      <sz val="10"/>
      <color rgb="FF7030A0"/>
      <name val="Cambria"/>
      <family val="1"/>
    </font>
    <font>
      <sz val="10"/>
      <color indexed="8"/>
      <name val="Cambria"/>
      <family val="1"/>
    </font>
    <font>
      <sz val="10"/>
      <color theme="0"/>
      <name val="Cambria"/>
      <family val="1"/>
    </font>
    <font>
      <sz val="12"/>
      <color rgb="FF18181E"/>
      <name val="Calibri"/>
      <family val="2"/>
    </font>
    <font>
      <sz val="10"/>
      <name val="Arial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E7F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18181E"/>
      </left>
      <right style="medium">
        <color rgb="FF18181E"/>
      </right>
      <top style="medium">
        <color rgb="FF18181E"/>
      </top>
      <bottom/>
      <diagonal/>
    </border>
    <border>
      <left style="medium">
        <color rgb="FF18181E"/>
      </left>
      <right style="medium">
        <color rgb="FF18181E"/>
      </right>
      <top/>
      <bottom style="medium">
        <color rgb="FF18181E"/>
      </bottom>
      <diagonal/>
    </border>
    <border>
      <left style="medium">
        <color rgb="FF18181E"/>
      </left>
      <right style="medium">
        <color rgb="FF18181E"/>
      </right>
      <top style="medium">
        <color rgb="FF18181E"/>
      </top>
      <bottom style="medium">
        <color rgb="FF18181E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 style="thin">
        <color theme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 style="thin">
        <color theme="1"/>
      </top>
      <bottom/>
      <diagonal/>
    </border>
    <border>
      <left/>
      <right style="medium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medium">
        <color theme="1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/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9" fillId="0" borderId="0">
      <alignment vertical="center"/>
    </xf>
    <xf numFmtId="0" fontId="17" fillId="0" borderId="0">
      <alignment vertical="center"/>
    </xf>
  </cellStyleXfs>
  <cellXfs count="24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left" vertical="center"/>
    </xf>
    <xf numFmtId="2" fontId="3" fillId="0" borderId="17" xfId="1" applyNumberFormat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vertical="center"/>
    </xf>
    <xf numFmtId="2" fontId="3" fillId="4" borderId="20" xfId="1" applyNumberFormat="1" applyFont="1" applyFill="1" applyBorder="1" applyAlignment="1">
      <alignment horizontal="center" vertical="center"/>
    </xf>
    <xf numFmtId="2" fontId="3" fillId="5" borderId="20" xfId="1" applyNumberFormat="1" applyFont="1" applyFill="1" applyBorder="1" applyAlignment="1">
      <alignment horizontal="center" vertical="center"/>
    </xf>
    <xf numFmtId="2" fontId="3" fillId="5" borderId="18" xfId="1" applyNumberFormat="1" applyFont="1" applyFill="1" applyBorder="1" applyAlignment="1">
      <alignment horizontal="center" vertical="center"/>
    </xf>
    <xf numFmtId="0" fontId="6" fillId="0" borderId="19" xfId="1" applyFont="1" applyBorder="1" applyAlignment="1">
      <alignment horizontal="left" vertical="center"/>
    </xf>
    <xf numFmtId="2" fontId="3" fillId="0" borderId="18" xfId="1" applyNumberFormat="1" applyFont="1" applyBorder="1" applyAlignment="1">
      <alignment horizontal="center" vertical="center"/>
    </xf>
    <xf numFmtId="2" fontId="3" fillId="0" borderId="20" xfId="1" applyNumberFormat="1" applyFont="1" applyBorder="1" applyAlignment="1">
      <alignment horizontal="center" vertical="center"/>
    </xf>
    <xf numFmtId="2" fontId="3" fillId="0" borderId="22" xfId="1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4" borderId="18" xfId="1" applyNumberFormat="1" applyFont="1" applyFill="1" applyBorder="1" applyAlignment="1">
      <alignment horizontal="center" vertical="center"/>
    </xf>
    <xf numFmtId="0" fontId="10" fillId="0" borderId="1" xfId="2" applyFont="1" applyBorder="1">
      <alignment vertical="center"/>
    </xf>
    <xf numFmtId="0" fontId="10" fillId="0" borderId="2" xfId="2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21" xfId="1" applyFont="1" applyBorder="1" applyAlignment="1">
      <alignment horizontal="left" vertical="center"/>
    </xf>
    <xf numFmtId="2" fontId="6" fillId="0" borderId="21" xfId="1" applyNumberFormat="1" applyFont="1" applyBorder="1" applyAlignment="1">
      <alignment horizontal="left" vertical="center"/>
    </xf>
    <xf numFmtId="2" fontId="3" fillId="0" borderId="21" xfId="1" applyNumberFormat="1" applyFont="1" applyBorder="1" applyAlignment="1">
      <alignment horizontal="center" vertical="center"/>
    </xf>
    <xf numFmtId="2" fontId="3" fillId="0" borderId="15" xfId="1" applyNumberFormat="1" applyFont="1" applyBorder="1" applyAlignment="1">
      <alignment horizontal="center" vertical="center"/>
    </xf>
    <xf numFmtId="2" fontId="3" fillId="0" borderId="34" xfId="1" applyNumberFormat="1" applyFont="1" applyBorder="1" applyAlignment="1">
      <alignment horizontal="center" vertical="center"/>
    </xf>
    <xf numFmtId="0" fontId="6" fillId="0" borderId="22" xfId="1" applyFont="1" applyBorder="1" applyAlignment="1">
      <alignment horizontal="left" vertical="center"/>
    </xf>
    <xf numFmtId="2" fontId="6" fillId="0" borderId="22" xfId="1" applyNumberFormat="1" applyFont="1" applyBorder="1" applyAlignment="1">
      <alignment horizontal="left" vertical="center"/>
    </xf>
    <xf numFmtId="0" fontId="16" fillId="6" borderId="35" xfId="0" applyFont="1" applyFill="1" applyBorder="1" applyAlignment="1">
      <alignment horizontal="center" wrapText="1" readingOrder="1"/>
    </xf>
    <xf numFmtId="0" fontId="16" fillId="6" borderId="36" xfId="0" applyFont="1" applyFill="1" applyBorder="1" applyAlignment="1">
      <alignment horizontal="center" wrapText="1" readingOrder="1"/>
    </xf>
    <xf numFmtId="0" fontId="16" fillId="6" borderId="37" xfId="0" applyFont="1" applyFill="1" applyBorder="1" applyAlignment="1">
      <alignment horizontal="left" wrapText="1" readingOrder="1"/>
    </xf>
    <xf numFmtId="0" fontId="16" fillId="6" borderId="37" xfId="0" applyFont="1" applyFill="1" applyBorder="1" applyAlignment="1">
      <alignment horizontal="center" vertical="center" wrapText="1" readingOrder="1"/>
    </xf>
    <xf numFmtId="0" fontId="16" fillId="6" borderId="37" xfId="0" applyFont="1" applyFill="1" applyBorder="1" applyAlignment="1">
      <alignment horizontal="center" wrapText="1" readingOrder="1"/>
    </xf>
    <xf numFmtId="0" fontId="6" fillId="0" borderId="38" xfId="1" applyFont="1" applyBorder="1" applyAlignment="1">
      <alignment horizontal="center" vertical="center"/>
    </xf>
    <xf numFmtId="0" fontId="6" fillId="0" borderId="39" xfId="1" applyFont="1" applyBorder="1" applyAlignment="1">
      <alignment horizontal="left" vertical="center"/>
    </xf>
    <xf numFmtId="0" fontId="6" fillId="0" borderId="33" xfId="1" applyFont="1" applyBorder="1" applyAlignment="1">
      <alignment horizontal="left" vertical="center"/>
    </xf>
    <xf numFmtId="2" fontId="6" fillId="0" borderId="33" xfId="1" applyNumberFormat="1" applyFont="1" applyBorder="1" applyAlignment="1">
      <alignment horizontal="left" vertical="center"/>
    </xf>
    <xf numFmtId="2" fontId="6" fillId="0" borderId="33" xfId="1" applyNumberFormat="1" applyFont="1" applyBorder="1" applyAlignment="1">
      <alignment horizontal="center" vertical="center"/>
    </xf>
    <xf numFmtId="2" fontId="3" fillId="0" borderId="38" xfId="1" applyNumberFormat="1" applyFont="1" applyBorder="1" applyAlignment="1">
      <alignment horizontal="center" vertical="center"/>
    </xf>
    <xf numFmtId="2" fontId="3" fillId="0" borderId="40" xfId="1" applyNumberFormat="1" applyFont="1" applyBorder="1" applyAlignment="1">
      <alignment horizontal="center" vertical="center"/>
    </xf>
    <xf numFmtId="0" fontId="6" fillId="0" borderId="41" xfId="1" applyFont="1" applyBorder="1" applyAlignment="1">
      <alignment horizontal="center" vertical="center"/>
    </xf>
    <xf numFmtId="0" fontId="6" fillId="0" borderId="42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2" fontId="6" fillId="0" borderId="17" xfId="1" applyNumberFormat="1" applyFont="1" applyBorder="1" applyAlignment="1">
      <alignment horizontal="left" vertical="center"/>
    </xf>
    <xf numFmtId="2" fontId="3" fillId="4" borderId="43" xfId="1" applyNumberFormat="1" applyFont="1" applyFill="1" applyBorder="1" applyAlignment="1">
      <alignment horizontal="center" vertical="center"/>
    </xf>
    <xf numFmtId="2" fontId="3" fillId="4" borderId="44" xfId="1" applyNumberFormat="1" applyFont="1" applyFill="1" applyBorder="1" applyAlignment="1">
      <alignment horizontal="center" vertical="center"/>
    </xf>
    <xf numFmtId="2" fontId="3" fillId="4" borderId="45" xfId="1" applyNumberFormat="1" applyFont="1" applyFill="1" applyBorder="1" applyAlignment="1">
      <alignment horizontal="center" vertical="center"/>
    </xf>
    <xf numFmtId="2" fontId="3" fillId="4" borderId="46" xfId="1" applyNumberFormat="1" applyFont="1" applyFill="1" applyBorder="1" applyAlignment="1">
      <alignment horizontal="center" vertical="center"/>
    </xf>
    <xf numFmtId="0" fontId="6" fillId="0" borderId="25" xfId="1" applyFont="1" applyBorder="1" applyAlignment="1">
      <alignment horizontal="center" vertical="center"/>
    </xf>
    <xf numFmtId="0" fontId="6" fillId="0" borderId="47" xfId="1" applyFont="1" applyBorder="1" applyAlignment="1">
      <alignment horizontal="left" vertical="center"/>
    </xf>
    <xf numFmtId="2" fontId="3" fillId="4" borderId="48" xfId="1" applyNumberFormat="1" applyFont="1" applyFill="1" applyBorder="1" applyAlignment="1">
      <alignment horizontal="center" vertical="center"/>
    </xf>
    <xf numFmtId="2" fontId="3" fillId="4" borderId="49" xfId="1" applyNumberFormat="1" applyFont="1" applyFill="1" applyBorder="1" applyAlignment="1">
      <alignment horizontal="center" vertical="center"/>
    </xf>
    <xf numFmtId="2" fontId="3" fillId="4" borderId="50" xfId="1" applyNumberFormat="1" applyFont="1" applyFill="1" applyBorder="1" applyAlignment="1">
      <alignment horizontal="center" vertical="center"/>
    </xf>
    <xf numFmtId="2" fontId="3" fillId="4" borderId="51" xfId="1" applyNumberFormat="1" applyFont="1" applyFill="1" applyBorder="1" applyAlignment="1">
      <alignment horizontal="center" vertical="center"/>
    </xf>
    <xf numFmtId="0" fontId="6" fillId="0" borderId="52" xfId="1" applyFont="1" applyBorder="1" applyAlignment="1">
      <alignment horizontal="left" vertical="center"/>
    </xf>
    <xf numFmtId="2" fontId="6" fillId="0" borderId="52" xfId="1" applyNumberFormat="1" applyFont="1" applyBorder="1" applyAlignment="1">
      <alignment horizontal="left" vertical="center"/>
    </xf>
    <xf numFmtId="2" fontId="3" fillId="0" borderId="52" xfId="1" applyNumberFormat="1" applyFont="1" applyBorder="1" applyAlignment="1">
      <alignment horizontal="center" vertical="center"/>
    </xf>
    <xf numFmtId="2" fontId="3" fillId="0" borderId="53" xfId="1" applyNumberFormat="1" applyFont="1" applyBorder="1" applyAlignment="1">
      <alignment horizontal="center" vertical="center"/>
    </xf>
    <xf numFmtId="2" fontId="3" fillId="0" borderId="54" xfId="1" applyNumberFormat="1" applyFont="1" applyBorder="1" applyAlignment="1">
      <alignment horizontal="center" vertical="center"/>
    </xf>
    <xf numFmtId="2" fontId="3" fillId="0" borderId="55" xfId="1" applyNumberFormat="1" applyFont="1" applyFill="1" applyBorder="1" applyAlignment="1">
      <alignment horizontal="center" vertical="center"/>
    </xf>
    <xf numFmtId="2" fontId="3" fillId="0" borderId="56" xfId="1" applyNumberFormat="1" applyFont="1" applyFill="1" applyBorder="1" applyAlignment="1">
      <alignment horizontal="center" vertical="center"/>
    </xf>
    <xf numFmtId="2" fontId="6" fillId="0" borderId="52" xfId="1" applyNumberFormat="1" applyFont="1" applyBorder="1" applyAlignment="1">
      <alignment horizontal="center" vertical="center"/>
    </xf>
    <xf numFmtId="2" fontId="6" fillId="0" borderId="53" xfId="1" applyNumberFormat="1" applyFont="1" applyBorder="1" applyAlignment="1">
      <alignment horizontal="center" vertical="center"/>
    </xf>
    <xf numFmtId="2" fontId="6" fillId="0" borderId="54" xfId="1" applyNumberFormat="1" applyFont="1" applyBorder="1" applyAlignment="1">
      <alignment horizontal="center" vertical="center"/>
    </xf>
    <xf numFmtId="2" fontId="6" fillId="5" borderId="55" xfId="1" applyNumberFormat="1" applyFont="1" applyFill="1" applyBorder="1" applyAlignment="1">
      <alignment horizontal="center" vertical="center"/>
    </xf>
    <xf numFmtId="2" fontId="6" fillId="0" borderId="56" xfId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2" fontId="6" fillId="2" borderId="59" xfId="0" applyNumberFormat="1" applyFont="1" applyFill="1" applyBorder="1" applyAlignment="1">
      <alignment horizontal="center" vertical="center"/>
    </xf>
    <xf numFmtId="2" fontId="6" fillId="2" borderId="60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vertical="center"/>
    </xf>
    <xf numFmtId="0" fontId="8" fillId="8" borderId="2" xfId="0" applyFont="1" applyFill="1" applyBorder="1" applyAlignment="1">
      <alignment vertical="center"/>
    </xf>
    <xf numFmtId="0" fontId="10" fillId="0" borderId="0" xfId="0" applyFont="1" applyFill="1" applyAlignment="1">
      <alignment horizontal="center" vertical="center"/>
    </xf>
    <xf numFmtId="2" fontId="6" fillId="0" borderId="63" xfId="0" applyNumberFormat="1" applyFont="1" applyFill="1" applyBorder="1" applyAlignment="1">
      <alignment horizontal="center" vertical="center"/>
    </xf>
    <xf numFmtId="2" fontId="6" fillId="0" borderId="64" xfId="0" applyNumberFormat="1" applyFont="1" applyFill="1" applyBorder="1" applyAlignment="1">
      <alignment horizontal="center" vertical="center"/>
    </xf>
    <xf numFmtId="2" fontId="6" fillId="0" borderId="65" xfId="0" applyNumberFormat="1" applyFont="1" applyFill="1" applyBorder="1" applyAlignment="1">
      <alignment horizontal="center" vertical="center"/>
    </xf>
    <xf numFmtId="2" fontId="6" fillId="0" borderId="66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6" fillId="0" borderId="50" xfId="0" applyNumberFormat="1" applyFont="1" applyFill="1" applyBorder="1" applyAlignment="1">
      <alignment horizontal="center" vertical="center"/>
    </xf>
    <xf numFmtId="2" fontId="6" fillId="0" borderId="69" xfId="0" applyNumberFormat="1" applyFont="1" applyFill="1" applyBorder="1" applyAlignment="1">
      <alignment horizontal="center" vertical="center"/>
    </xf>
    <xf numFmtId="2" fontId="6" fillId="0" borderId="70" xfId="0" applyNumberFormat="1" applyFont="1" applyFill="1" applyBorder="1" applyAlignment="1">
      <alignment horizontal="center" vertical="center"/>
    </xf>
    <xf numFmtId="2" fontId="6" fillId="0" borderId="49" xfId="0" applyNumberFormat="1" applyFont="1" applyFill="1" applyBorder="1" applyAlignment="1">
      <alignment horizontal="center" vertical="center"/>
    </xf>
    <xf numFmtId="2" fontId="6" fillId="0" borderId="71" xfId="0" applyNumberFormat="1" applyFont="1" applyFill="1" applyBorder="1" applyAlignment="1">
      <alignment horizontal="center" vertical="center"/>
    </xf>
    <xf numFmtId="2" fontId="6" fillId="0" borderId="75" xfId="0" applyNumberFormat="1" applyFont="1" applyFill="1" applyBorder="1" applyAlignment="1">
      <alignment horizontal="center" vertical="center"/>
    </xf>
    <xf numFmtId="2" fontId="6" fillId="0" borderId="76" xfId="0" applyNumberFormat="1" applyFont="1" applyFill="1" applyBorder="1" applyAlignment="1">
      <alignment horizontal="center" vertical="center"/>
    </xf>
    <xf numFmtId="2" fontId="6" fillId="0" borderId="77" xfId="0" applyNumberFormat="1" applyFont="1" applyFill="1" applyBorder="1" applyAlignment="1">
      <alignment horizontal="center" vertical="center"/>
    </xf>
    <xf numFmtId="2" fontId="6" fillId="0" borderId="78" xfId="0" applyNumberFormat="1" applyFont="1" applyFill="1" applyBorder="1" applyAlignment="1">
      <alignment horizontal="center" vertical="center"/>
    </xf>
    <xf numFmtId="2" fontId="6" fillId="0" borderId="63" xfId="0" applyNumberFormat="1" applyFont="1" applyBorder="1" applyAlignment="1">
      <alignment horizontal="center" vertical="center"/>
    </xf>
    <xf numFmtId="2" fontId="6" fillId="0" borderId="50" xfId="0" applyNumberFormat="1" applyFont="1" applyBorder="1" applyAlignment="1">
      <alignment horizontal="center" vertical="center"/>
    </xf>
    <xf numFmtId="2" fontId="6" fillId="0" borderId="69" xfId="0" applyNumberFormat="1" applyFont="1" applyBorder="1" applyAlignment="1">
      <alignment horizontal="center" vertical="center"/>
    </xf>
    <xf numFmtId="2" fontId="6" fillId="0" borderId="70" xfId="0" applyNumberFormat="1" applyFont="1" applyBorder="1" applyAlignment="1">
      <alignment horizontal="center" vertical="center"/>
    </xf>
    <xf numFmtId="2" fontId="6" fillId="0" borderId="49" xfId="0" applyNumberFormat="1" applyFont="1" applyBorder="1" applyAlignment="1">
      <alignment horizontal="center" vertical="center"/>
    </xf>
    <xf numFmtId="2" fontId="6" fillId="0" borderId="82" xfId="0" applyNumberFormat="1" applyFont="1" applyBorder="1" applyAlignment="1">
      <alignment horizontal="center" vertical="center"/>
    </xf>
    <xf numFmtId="2" fontId="6" fillId="0" borderId="83" xfId="0" applyNumberFormat="1" applyFont="1" applyBorder="1" applyAlignment="1">
      <alignment horizontal="center" vertical="center"/>
    </xf>
    <xf numFmtId="2" fontId="6" fillId="0" borderId="22" xfId="0" applyNumberFormat="1" applyFont="1" applyBorder="1" applyAlignment="1">
      <alignment horizontal="center" vertical="center"/>
    </xf>
    <xf numFmtId="0" fontId="10" fillId="4" borderId="4" xfId="2" applyFont="1" applyFill="1" applyBorder="1">
      <alignment vertical="center"/>
    </xf>
    <xf numFmtId="0" fontId="10" fillId="4" borderId="5" xfId="2" applyFont="1" applyFill="1" applyBorder="1">
      <alignment vertical="center"/>
    </xf>
    <xf numFmtId="0" fontId="10" fillId="0" borderId="5" xfId="2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85" xfId="0" applyFont="1" applyBorder="1" applyAlignment="1">
      <alignment horizontal="center" vertical="center"/>
    </xf>
    <xf numFmtId="1" fontId="6" fillId="0" borderId="63" xfId="0" applyNumberFormat="1" applyFont="1" applyBorder="1" applyAlignment="1">
      <alignment horizontal="center" vertical="center"/>
    </xf>
    <xf numFmtId="1" fontId="6" fillId="0" borderId="64" xfId="0" applyNumberFormat="1" applyFont="1" applyBorder="1" applyAlignment="1">
      <alignment horizontal="center" vertical="center"/>
    </xf>
    <xf numFmtId="1" fontId="6" fillId="0" borderId="65" xfId="0" applyNumberFormat="1" applyFont="1" applyBorder="1" applyAlignment="1">
      <alignment horizontal="center" vertical="center"/>
    </xf>
    <xf numFmtId="1" fontId="6" fillId="0" borderId="66" xfId="0" applyNumberFormat="1" applyFont="1" applyBorder="1" applyAlignment="1">
      <alignment horizontal="center" vertical="center"/>
    </xf>
    <xf numFmtId="1" fontId="6" fillId="0" borderId="50" xfId="0" applyNumberFormat="1" applyFont="1" applyBorder="1" applyAlignment="1">
      <alignment horizontal="center" vertical="center"/>
    </xf>
    <xf numFmtId="1" fontId="6" fillId="0" borderId="69" xfId="0" applyNumberFormat="1" applyFont="1" applyBorder="1" applyAlignment="1">
      <alignment horizontal="center" vertical="center"/>
    </xf>
    <xf numFmtId="1" fontId="6" fillId="0" borderId="70" xfId="0" applyNumberFormat="1" applyFont="1" applyBorder="1" applyAlignment="1">
      <alignment horizontal="center" vertical="center"/>
    </xf>
    <xf numFmtId="1" fontId="6" fillId="0" borderId="49" xfId="0" applyNumberFormat="1" applyFont="1" applyBorder="1" applyAlignment="1">
      <alignment horizontal="center" vertical="center"/>
    </xf>
    <xf numFmtId="1" fontId="6" fillId="7" borderId="55" xfId="0" applyNumberFormat="1" applyFont="1" applyFill="1" applyBorder="1" applyAlignment="1">
      <alignment horizontal="center" vertical="center"/>
    </xf>
    <xf numFmtId="0" fontId="6" fillId="0" borderId="88" xfId="2" applyFont="1" applyBorder="1" applyAlignment="1">
      <alignment horizontal="left" vertical="center"/>
    </xf>
    <xf numFmtId="165" fontId="6" fillId="0" borderId="89" xfId="0" applyNumberFormat="1" applyFont="1" applyBorder="1" applyAlignment="1">
      <alignment horizontal="center" vertical="center"/>
    </xf>
    <xf numFmtId="1" fontId="6" fillId="7" borderId="89" xfId="0" applyNumberFormat="1" applyFont="1" applyFill="1" applyBorder="1" applyAlignment="1">
      <alignment horizontal="center" vertical="center"/>
    </xf>
    <xf numFmtId="1" fontId="6" fillId="7" borderId="90" xfId="0" applyNumberFormat="1" applyFont="1" applyFill="1" applyBorder="1" applyAlignment="1">
      <alignment horizontal="center" vertical="center"/>
    </xf>
    <xf numFmtId="0" fontId="6" fillId="0" borderId="91" xfId="2" applyFont="1" applyBorder="1" applyAlignment="1">
      <alignment horizontal="left" vertical="center"/>
    </xf>
    <xf numFmtId="165" fontId="6" fillId="0" borderId="92" xfId="0" applyNumberFormat="1" applyFont="1" applyBorder="1" applyAlignment="1">
      <alignment horizontal="center" vertical="center"/>
    </xf>
    <xf numFmtId="1" fontId="6" fillId="0" borderId="93" xfId="0" applyNumberFormat="1" applyFont="1" applyBorder="1" applyAlignment="1">
      <alignment horizontal="center" vertical="center"/>
    </xf>
    <xf numFmtId="1" fontId="6" fillId="0" borderId="93" xfId="0" applyNumberFormat="1" applyFont="1" applyFill="1" applyBorder="1" applyAlignment="1">
      <alignment horizontal="center" vertical="center"/>
    </xf>
    <xf numFmtId="1" fontId="6" fillId="0" borderId="54" xfId="0" applyNumberFormat="1" applyFont="1" applyBorder="1" applyAlignment="1">
      <alignment horizontal="center" vertical="center"/>
    </xf>
    <xf numFmtId="0" fontId="10" fillId="0" borderId="3" xfId="2" applyFont="1" applyBorder="1">
      <alignment vertical="center"/>
    </xf>
    <xf numFmtId="0" fontId="4" fillId="9" borderId="27" xfId="2" applyFont="1" applyFill="1" applyBorder="1" applyAlignment="1">
      <alignment vertical="center"/>
    </xf>
    <xf numFmtId="0" fontId="4" fillId="9" borderId="9" xfId="2" applyFont="1" applyFill="1" applyBorder="1" applyAlignment="1">
      <alignment vertical="center"/>
    </xf>
    <xf numFmtId="0" fontId="4" fillId="9" borderId="10" xfId="2" applyFont="1" applyFill="1" applyBorder="1" applyAlignment="1">
      <alignment vertical="center"/>
    </xf>
    <xf numFmtId="0" fontId="4" fillId="9" borderId="11" xfId="2" applyFont="1" applyFill="1" applyBorder="1" applyAlignment="1">
      <alignment vertical="center"/>
    </xf>
    <xf numFmtId="0" fontId="3" fillId="9" borderId="11" xfId="0" applyFont="1" applyFill="1" applyBorder="1" applyAlignment="1">
      <alignment horizontal="center" vertical="center"/>
    </xf>
    <xf numFmtId="0" fontId="14" fillId="0" borderId="21" xfId="1" applyFont="1" applyFill="1" applyBorder="1" applyAlignment="1">
      <alignment horizontal="left" vertical="center"/>
    </xf>
    <xf numFmtId="165" fontId="6" fillId="0" borderId="16" xfId="2" applyNumberFormat="1" applyFont="1" applyFill="1" applyBorder="1" applyAlignment="1">
      <alignment horizontal="center" vertical="center"/>
    </xf>
    <xf numFmtId="165" fontId="6" fillId="0" borderId="15" xfId="2" applyNumberFormat="1" applyFont="1" applyFill="1" applyBorder="1" applyAlignment="1">
      <alignment horizontal="center" vertical="center"/>
    </xf>
    <xf numFmtId="165" fontId="6" fillId="0" borderId="21" xfId="2" applyNumberFormat="1" applyFont="1" applyFill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/>
    </xf>
    <xf numFmtId="0" fontId="14" fillId="0" borderId="22" xfId="1" applyFont="1" applyFill="1" applyBorder="1" applyAlignment="1">
      <alignment horizontal="left" vertical="center"/>
    </xf>
    <xf numFmtId="165" fontId="6" fillId="0" borderId="19" xfId="2" applyNumberFormat="1" applyFont="1" applyFill="1" applyBorder="1" applyAlignment="1">
      <alignment horizontal="center" vertical="center"/>
    </xf>
    <xf numFmtId="165" fontId="6" fillId="0" borderId="18" xfId="2" applyNumberFormat="1" applyFont="1" applyFill="1" applyBorder="1" applyAlignment="1">
      <alignment horizontal="center" vertical="center"/>
    </xf>
    <xf numFmtId="165" fontId="6" fillId="0" borderId="22" xfId="2" applyNumberFormat="1" applyFont="1" applyFill="1" applyBorder="1" applyAlignment="1">
      <alignment horizontal="center" vertical="center"/>
    </xf>
    <xf numFmtId="165" fontId="3" fillId="0" borderId="19" xfId="0" applyNumberFormat="1" applyFont="1" applyBorder="1" applyAlignment="1">
      <alignment horizontal="center" vertical="center"/>
    </xf>
    <xf numFmtId="0" fontId="14" fillId="0" borderId="33" xfId="1" applyFont="1" applyFill="1" applyBorder="1" applyAlignment="1">
      <alignment horizontal="left" vertical="center"/>
    </xf>
    <xf numFmtId="165" fontId="6" fillId="0" borderId="39" xfId="2" applyNumberFormat="1" applyFont="1" applyFill="1" applyBorder="1" applyAlignment="1">
      <alignment horizontal="center" vertical="center"/>
    </xf>
    <xf numFmtId="165" fontId="6" fillId="7" borderId="38" xfId="2" applyNumberFormat="1" applyFont="1" applyFill="1" applyBorder="1" applyAlignment="1">
      <alignment horizontal="center" vertical="center"/>
    </xf>
    <xf numFmtId="165" fontId="6" fillId="7" borderId="33" xfId="2" applyNumberFormat="1" applyFont="1" applyFill="1" applyBorder="1" applyAlignment="1">
      <alignment horizontal="center" vertical="center"/>
    </xf>
    <xf numFmtId="165" fontId="3" fillId="7" borderId="39" xfId="0" applyNumberFormat="1" applyFont="1" applyFill="1" applyBorder="1" applyAlignment="1">
      <alignment horizontal="center" vertical="center"/>
    </xf>
    <xf numFmtId="2" fontId="6" fillId="0" borderId="96" xfId="0" applyNumberFormat="1" applyFont="1" applyBorder="1" applyAlignment="1">
      <alignment horizontal="center" vertical="center"/>
    </xf>
    <xf numFmtId="2" fontId="6" fillId="4" borderId="70" xfId="0" applyNumberFormat="1" applyFont="1" applyFill="1" applyBorder="1" applyAlignment="1">
      <alignment horizontal="center" vertical="center"/>
    </xf>
    <xf numFmtId="2" fontId="3" fillId="4" borderId="54" xfId="1" applyNumberFormat="1" applyFont="1" applyFill="1" applyBorder="1" applyAlignment="1">
      <alignment horizontal="center" vertical="center"/>
    </xf>
    <xf numFmtId="2" fontId="6" fillId="0" borderId="54" xfId="0" applyNumberFormat="1" applyFont="1" applyBorder="1" applyAlignment="1">
      <alignment horizontal="center" vertical="center"/>
    </xf>
    <xf numFmtId="2" fontId="6" fillId="0" borderId="97" xfId="0" applyNumberFormat="1" applyFont="1" applyBorder="1" applyAlignment="1">
      <alignment horizontal="center" vertical="center"/>
    </xf>
    <xf numFmtId="1" fontId="6" fillId="7" borderId="30" xfId="0" applyNumberFormat="1" applyFont="1" applyFill="1" applyBorder="1" applyAlignment="1">
      <alignment horizontal="center" vertical="center"/>
    </xf>
    <xf numFmtId="1" fontId="6" fillId="7" borderId="98" xfId="0" applyNumberFormat="1" applyFont="1" applyFill="1" applyBorder="1" applyAlignment="1">
      <alignment horizontal="center" vertical="center"/>
    </xf>
    <xf numFmtId="1" fontId="6" fillId="0" borderId="22" xfId="0" applyNumberFormat="1" applyFont="1" applyBorder="1" applyAlignment="1">
      <alignment horizontal="center" vertical="center"/>
    </xf>
    <xf numFmtId="2" fontId="6" fillId="0" borderId="95" xfId="0" applyNumberFormat="1" applyFont="1" applyBorder="1" applyAlignment="1">
      <alignment horizontal="center" vertical="center"/>
    </xf>
    <xf numFmtId="2" fontId="6" fillId="4" borderId="50" xfId="0" applyNumberFormat="1" applyFont="1" applyFill="1" applyBorder="1" applyAlignment="1">
      <alignment horizontal="center" vertical="center"/>
    </xf>
    <xf numFmtId="2" fontId="6" fillId="4" borderId="69" xfId="0" applyNumberFormat="1" applyFont="1" applyFill="1" applyBorder="1" applyAlignment="1">
      <alignment horizontal="center" vertical="center"/>
    </xf>
    <xf numFmtId="2" fontId="6" fillId="4" borderId="96" xfId="0" applyNumberFormat="1" applyFont="1" applyFill="1" applyBorder="1" applyAlignment="1">
      <alignment horizontal="center" vertical="center"/>
    </xf>
    <xf numFmtId="2" fontId="6" fillId="0" borderId="99" xfId="0" applyNumberFormat="1" applyFont="1" applyFill="1" applyBorder="1" applyAlignment="1">
      <alignment horizontal="center" vertical="center"/>
    </xf>
    <xf numFmtId="2" fontId="6" fillId="0" borderId="83" xfId="0" applyNumberFormat="1" applyFont="1" applyFill="1" applyBorder="1" applyAlignment="1">
      <alignment horizontal="center" vertical="center"/>
    </xf>
    <xf numFmtId="2" fontId="14" fillId="0" borderId="22" xfId="3" applyNumberFormat="1" applyFont="1" applyFill="1" applyBorder="1" applyAlignment="1">
      <alignment horizontal="center" vertical="center"/>
    </xf>
    <xf numFmtId="169" fontId="14" fillId="0" borderId="22" xfId="3" applyNumberFormat="1" applyFont="1" applyBorder="1" applyAlignment="1">
      <alignment horizontal="center" vertical="center"/>
    </xf>
    <xf numFmtId="0" fontId="14" fillId="0" borderId="22" xfId="3" applyFont="1" applyBorder="1" applyAlignment="1">
      <alignment horizontal="center" vertical="center"/>
    </xf>
    <xf numFmtId="2" fontId="14" fillId="0" borderId="22" xfId="3" applyNumberFormat="1" applyFont="1" applyBorder="1" applyAlignment="1">
      <alignment horizontal="center" vertical="center"/>
    </xf>
    <xf numFmtId="171" fontId="14" fillId="0" borderId="22" xfId="3" applyNumberFormat="1" applyFont="1" applyBorder="1" applyAlignment="1">
      <alignment horizontal="center" vertical="center"/>
    </xf>
    <xf numFmtId="0" fontId="14" fillId="0" borderId="40" xfId="1" applyFont="1" applyFill="1" applyBorder="1" applyAlignment="1">
      <alignment horizontal="left" vertical="center"/>
    </xf>
    <xf numFmtId="0" fontId="14" fillId="0" borderId="94" xfId="1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0" borderId="24" xfId="1" applyFont="1" applyFill="1" applyBorder="1" applyAlignment="1">
      <alignment horizontal="left" vertical="center"/>
    </xf>
    <xf numFmtId="0" fontId="6" fillId="0" borderId="67" xfId="1" applyFont="1" applyFill="1" applyBorder="1" applyAlignment="1">
      <alignment horizontal="left" vertical="center"/>
    </xf>
    <xf numFmtId="0" fontId="6" fillId="0" borderId="68" xfId="1" applyFont="1" applyFill="1" applyBorder="1" applyAlignment="1">
      <alignment horizontal="left" vertical="center"/>
    </xf>
    <xf numFmtId="0" fontId="16" fillId="6" borderId="35" xfId="0" applyFont="1" applyFill="1" applyBorder="1" applyAlignment="1">
      <alignment horizontal="left" wrapText="1" readingOrder="1"/>
    </xf>
    <xf numFmtId="0" fontId="16" fillId="6" borderId="36" xfId="0" applyFont="1" applyFill="1" applyBorder="1" applyAlignment="1">
      <alignment horizontal="left" wrapText="1" readingOrder="1"/>
    </xf>
    <xf numFmtId="0" fontId="16" fillId="6" borderId="35" xfId="0" applyFont="1" applyFill="1" applyBorder="1" applyAlignment="1">
      <alignment horizontal="center" vertical="center" wrapText="1" readingOrder="1"/>
    </xf>
    <xf numFmtId="0" fontId="16" fillId="6" borderId="36" xfId="0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/>
    </xf>
    <xf numFmtId="0" fontId="7" fillId="2" borderId="57" xfId="0" applyFont="1" applyFill="1" applyBorder="1" applyAlignment="1">
      <alignment horizontal="center" vertical="center"/>
    </xf>
    <xf numFmtId="0" fontId="8" fillId="7" borderId="30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0" fontId="10" fillId="0" borderId="4" xfId="2" applyFont="1" applyFill="1" applyBorder="1" applyAlignment="1">
      <alignment horizontal="left" vertical="center"/>
    </xf>
    <xf numFmtId="0" fontId="10" fillId="0" borderId="5" xfId="2" applyFont="1" applyFill="1" applyBorder="1" applyAlignment="1">
      <alignment horizontal="left" vertical="center"/>
    </xf>
    <xf numFmtId="0" fontId="10" fillId="0" borderId="0" xfId="2" applyFont="1" applyFill="1" applyBorder="1" applyAlignment="1">
      <alignment horizontal="left" vertical="center"/>
    </xf>
    <xf numFmtId="0" fontId="6" fillId="0" borderId="61" xfId="1" applyFont="1" applyFill="1" applyBorder="1" applyAlignment="1">
      <alignment horizontal="left" vertical="center"/>
    </xf>
    <xf numFmtId="0" fontId="6" fillId="0" borderId="62" xfId="1" applyFont="1" applyFill="1" applyBorder="1" applyAlignment="1">
      <alignment horizontal="left" vertical="center"/>
    </xf>
    <xf numFmtId="0" fontId="6" fillId="0" borderId="23" xfId="1" applyFont="1" applyFill="1" applyBorder="1" applyAlignment="1">
      <alignment horizontal="left" vertical="center"/>
    </xf>
    <xf numFmtId="0" fontId="6" fillId="0" borderId="61" xfId="1" applyFont="1" applyBorder="1" applyAlignment="1">
      <alignment horizontal="left" vertical="center"/>
    </xf>
    <xf numFmtId="0" fontId="6" fillId="0" borderId="62" xfId="1" applyFont="1" applyBorder="1" applyAlignment="1">
      <alignment horizontal="left" vertical="center"/>
    </xf>
    <xf numFmtId="0" fontId="6" fillId="0" borderId="23" xfId="1" applyFont="1" applyBorder="1" applyAlignment="1">
      <alignment horizontal="left" vertical="center"/>
    </xf>
    <xf numFmtId="0" fontId="6" fillId="0" borderId="72" xfId="1" applyFont="1" applyFill="1" applyBorder="1" applyAlignment="1">
      <alignment horizontal="left" vertical="center"/>
    </xf>
    <xf numFmtId="0" fontId="6" fillId="0" borderId="73" xfId="1" applyFont="1" applyFill="1" applyBorder="1" applyAlignment="1">
      <alignment horizontal="left" vertical="center"/>
    </xf>
    <xf numFmtId="0" fontId="6" fillId="0" borderId="74" xfId="1" applyFont="1" applyFill="1" applyBorder="1" applyAlignment="1">
      <alignment horizontal="left" vertical="center"/>
    </xf>
    <xf numFmtId="0" fontId="10" fillId="0" borderId="1" xfId="2" applyFont="1" applyBorder="1" applyAlignment="1">
      <alignment horizontal="left" vertical="center"/>
    </xf>
    <xf numFmtId="0" fontId="10" fillId="0" borderId="2" xfId="2" applyFont="1" applyBorder="1" applyAlignment="1">
      <alignment horizontal="left" vertical="center"/>
    </xf>
    <xf numFmtId="0" fontId="10" fillId="0" borderId="0" xfId="2" applyFont="1" applyBorder="1" applyAlignment="1">
      <alignment horizontal="left" vertical="center"/>
    </xf>
    <xf numFmtId="0" fontId="6" fillId="0" borderId="79" xfId="1" applyFont="1" applyBorder="1" applyAlignment="1">
      <alignment horizontal="left" vertical="center"/>
    </xf>
    <xf numFmtId="0" fontId="6" fillId="0" borderId="80" xfId="1" applyFont="1" applyBorder="1" applyAlignment="1">
      <alignment horizontal="left" vertical="center"/>
    </xf>
    <xf numFmtId="0" fontId="6" fillId="0" borderId="81" xfId="1" applyFont="1" applyBorder="1" applyAlignment="1">
      <alignment horizontal="left" vertical="center"/>
    </xf>
    <xf numFmtId="0" fontId="6" fillId="0" borderId="24" xfId="1" applyFont="1" applyBorder="1" applyAlignment="1">
      <alignment horizontal="left" vertical="center"/>
    </xf>
    <xf numFmtId="0" fontId="6" fillId="0" borderId="67" xfId="1" applyFont="1" applyBorder="1" applyAlignment="1">
      <alignment horizontal="left" vertical="center"/>
    </xf>
    <xf numFmtId="0" fontId="6" fillId="0" borderId="68" xfId="1" applyFont="1" applyBorder="1" applyAlignment="1">
      <alignment horizontal="left" vertical="center"/>
    </xf>
    <xf numFmtId="165" fontId="3" fillId="0" borderId="27" xfId="0" applyNumberFormat="1" applyFont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6" fillId="0" borderId="3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14" fillId="0" borderId="15" xfId="1" applyFont="1" applyFill="1" applyBorder="1" applyAlignment="1">
      <alignment horizontal="left" vertical="center"/>
    </xf>
    <xf numFmtId="0" fontId="14" fillId="0" borderId="21" xfId="1" applyFont="1" applyFill="1" applyBorder="1" applyAlignment="1">
      <alignment horizontal="left" vertical="center"/>
    </xf>
    <xf numFmtId="0" fontId="14" fillId="0" borderId="18" xfId="1" applyFont="1" applyFill="1" applyBorder="1" applyAlignment="1">
      <alignment horizontal="left" vertical="center"/>
    </xf>
    <xf numFmtId="0" fontId="14" fillId="0" borderId="22" xfId="1" applyFont="1" applyFill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5" xfId="1" applyFont="1" applyBorder="1" applyAlignment="1">
      <alignment horizontal="left" vertical="center"/>
    </xf>
    <xf numFmtId="0" fontId="6" fillId="0" borderId="86" xfId="1" applyFont="1" applyBorder="1" applyAlignment="1">
      <alignment horizontal="left" vertical="center"/>
    </xf>
    <xf numFmtId="0" fontId="6" fillId="0" borderId="87" xfId="2" applyFont="1" applyBorder="1" applyAlignment="1">
      <alignment horizontal="left" vertical="center"/>
    </xf>
    <xf numFmtId="0" fontId="6" fillId="0" borderId="88" xfId="2" applyFont="1" applyBorder="1" applyAlignment="1">
      <alignment horizontal="left" vertical="center"/>
    </xf>
    <xf numFmtId="0" fontId="6" fillId="0" borderId="41" xfId="2" applyFont="1" applyBorder="1" applyAlignment="1">
      <alignment horizontal="left" vertical="center"/>
    </xf>
    <xf numFmtId="0" fontId="6" fillId="0" borderId="91" xfId="2" applyFont="1" applyBorder="1" applyAlignment="1">
      <alignment horizontal="left" vertical="center"/>
    </xf>
  </cellXfs>
  <cellStyles count="4">
    <cellStyle name="Normal" xfId="0" builtinId="0"/>
    <cellStyle name="Normal 2 14" xfId="2"/>
    <cellStyle name="Normal 2 2" xfId="3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9"/>
  <sheetViews>
    <sheetView showGridLines="0" tabSelected="1" topLeftCell="B3" zoomScale="110" zoomScaleNormal="110" workbookViewId="0">
      <pane ySplit="3" topLeftCell="A6" activePane="bottomLeft" state="frozen"/>
      <selection activeCell="A3" sqref="A3"/>
      <selection pane="bottomLeft" activeCell="I9" sqref="I9"/>
    </sheetView>
  </sheetViews>
  <sheetFormatPr defaultRowHeight="12.75"/>
  <cols>
    <col min="1" max="1" width="0.7109375" style="2" customWidth="1"/>
    <col min="2" max="2" width="10.85546875" style="2" customWidth="1"/>
    <col min="3" max="3" width="27.85546875" style="2" customWidth="1"/>
    <col min="4" max="5" width="10.5703125" style="2" hidden="1" customWidth="1"/>
    <col min="6" max="6" width="15.42578125" style="2" hidden="1" customWidth="1"/>
    <col min="7" max="12" width="16.5703125" style="2" customWidth="1"/>
    <col min="13" max="15" width="27.5703125" style="2" hidden="1" customWidth="1"/>
    <col min="16" max="227" width="9.140625" style="2"/>
    <col min="228" max="228" width="38.140625" style="2" bestFit="1" customWidth="1"/>
    <col min="229" max="230" width="9.140625" style="2"/>
    <col min="231" max="231" width="10.85546875" style="2" bestFit="1" customWidth="1"/>
    <col min="232" max="483" width="9.140625" style="2"/>
    <col min="484" max="484" width="38.140625" style="2" bestFit="1" customWidth="1"/>
    <col min="485" max="486" width="9.140625" style="2"/>
    <col min="487" max="487" width="10.85546875" style="2" bestFit="1" customWidth="1"/>
    <col min="488" max="739" width="9.140625" style="2"/>
    <col min="740" max="740" width="38.140625" style="2" bestFit="1" customWidth="1"/>
    <col min="741" max="742" width="9.140625" style="2"/>
    <col min="743" max="743" width="10.85546875" style="2" bestFit="1" customWidth="1"/>
    <col min="744" max="995" width="9.140625" style="2"/>
    <col min="996" max="996" width="38.140625" style="2" bestFit="1" customWidth="1"/>
    <col min="997" max="998" width="9.140625" style="2"/>
    <col min="999" max="999" width="10.85546875" style="2" bestFit="1" customWidth="1"/>
    <col min="1000" max="1251" width="9.140625" style="2"/>
    <col min="1252" max="1252" width="38.140625" style="2" bestFit="1" customWidth="1"/>
    <col min="1253" max="1254" width="9.140625" style="2"/>
    <col min="1255" max="1255" width="10.85546875" style="2" bestFit="1" customWidth="1"/>
    <col min="1256" max="1507" width="9.140625" style="2"/>
    <col min="1508" max="1508" width="38.140625" style="2" bestFit="1" customWidth="1"/>
    <col min="1509" max="1510" width="9.140625" style="2"/>
    <col min="1511" max="1511" width="10.85546875" style="2" bestFit="1" customWidth="1"/>
    <col min="1512" max="1763" width="9.140625" style="2"/>
    <col min="1764" max="1764" width="38.140625" style="2" bestFit="1" customWidth="1"/>
    <col min="1765" max="1766" width="9.140625" style="2"/>
    <col min="1767" max="1767" width="10.85546875" style="2" bestFit="1" customWidth="1"/>
    <col min="1768" max="2019" width="9.140625" style="2"/>
    <col min="2020" max="2020" width="38.140625" style="2" bestFit="1" customWidth="1"/>
    <col min="2021" max="2022" width="9.140625" style="2"/>
    <col min="2023" max="2023" width="10.85546875" style="2" bestFit="1" customWidth="1"/>
    <col min="2024" max="2275" width="9.140625" style="2"/>
    <col min="2276" max="2276" width="38.140625" style="2" bestFit="1" customWidth="1"/>
    <col min="2277" max="2278" width="9.140625" style="2"/>
    <col min="2279" max="2279" width="10.85546875" style="2" bestFit="1" customWidth="1"/>
    <col min="2280" max="2531" width="9.140625" style="2"/>
    <col min="2532" max="2532" width="38.140625" style="2" bestFit="1" customWidth="1"/>
    <col min="2533" max="2534" width="9.140625" style="2"/>
    <col min="2535" max="2535" width="10.85546875" style="2" bestFit="1" customWidth="1"/>
    <col min="2536" max="2787" width="9.140625" style="2"/>
    <col min="2788" max="2788" width="38.140625" style="2" bestFit="1" customWidth="1"/>
    <col min="2789" max="2790" width="9.140625" style="2"/>
    <col min="2791" max="2791" width="10.85546875" style="2" bestFit="1" customWidth="1"/>
    <col min="2792" max="3043" width="9.140625" style="2"/>
    <col min="3044" max="3044" width="38.140625" style="2" bestFit="1" customWidth="1"/>
    <col min="3045" max="3046" width="9.140625" style="2"/>
    <col min="3047" max="3047" width="10.85546875" style="2" bestFit="1" customWidth="1"/>
    <col min="3048" max="3299" width="9.140625" style="2"/>
    <col min="3300" max="3300" width="38.140625" style="2" bestFit="1" customWidth="1"/>
    <col min="3301" max="3302" width="9.140625" style="2"/>
    <col min="3303" max="3303" width="10.85546875" style="2" bestFit="1" customWidth="1"/>
    <col min="3304" max="3555" width="9.140625" style="2"/>
    <col min="3556" max="3556" width="38.140625" style="2" bestFit="1" customWidth="1"/>
    <col min="3557" max="3558" width="9.140625" style="2"/>
    <col min="3559" max="3559" width="10.85546875" style="2" bestFit="1" customWidth="1"/>
    <col min="3560" max="3811" width="9.140625" style="2"/>
    <col min="3812" max="3812" width="38.140625" style="2" bestFit="1" customWidth="1"/>
    <col min="3813" max="3814" width="9.140625" style="2"/>
    <col min="3815" max="3815" width="10.85546875" style="2" bestFit="1" customWidth="1"/>
    <col min="3816" max="4067" width="9.140625" style="2"/>
    <col min="4068" max="4068" width="38.140625" style="2" bestFit="1" customWidth="1"/>
    <col min="4069" max="4070" width="9.140625" style="2"/>
    <col min="4071" max="4071" width="10.85546875" style="2" bestFit="1" customWidth="1"/>
    <col min="4072" max="4323" width="9.140625" style="2"/>
    <col min="4324" max="4324" width="38.140625" style="2" bestFit="1" customWidth="1"/>
    <col min="4325" max="4326" width="9.140625" style="2"/>
    <col min="4327" max="4327" width="10.85546875" style="2" bestFit="1" customWidth="1"/>
    <col min="4328" max="4579" width="9.140625" style="2"/>
    <col min="4580" max="4580" width="38.140625" style="2" bestFit="1" customWidth="1"/>
    <col min="4581" max="4582" width="9.140625" style="2"/>
    <col min="4583" max="4583" width="10.85546875" style="2" bestFit="1" customWidth="1"/>
    <col min="4584" max="4835" width="9.140625" style="2"/>
    <col min="4836" max="4836" width="38.140625" style="2" bestFit="1" customWidth="1"/>
    <col min="4837" max="4838" width="9.140625" style="2"/>
    <col min="4839" max="4839" width="10.85546875" style="2" bestFit="1" customWidth="1"/>
    <col min="4840" max="5091" width="9.140625" style="2"/>
    <col min="5092" max="5092" width="38.140625" style="2" bestFit="1" customWidth="1"/>
    <col min="5093" max="5094" width="9.140625" style="2"/>
    <col min="5095" max="5095" width="10.85546875" style="2" bestFit="1" customWidth="1"/>
    <col min="5096" max="5347" width="9.140625" style="2"/>
    <col min="5348" max="5348" width="38.140625" style="2" bestFit="1" customWidth="1"/>
    <col min="5349" max="5350" width="9.140625" style="2"/>
    <col min="5351" max="5351" width="10.85546875" style="2" bestFit="1" customWidth="1"/>
    <col min="5352" max="5603" width="9.140625" style="2"/>
    <col min="5604" max="5604" width="38.140625" style="2" bestFit="1" customWidth="1"/>
    <col min="5605" max="5606" width="9.140625" style="2"/>
    <col min="5607" max="5607" width="10.85546875" style="2" bestFit="1" customWidth="1"/>
    <col min="5608" max="5859" width="9.140625" style="2"/>
    <col min="5860" max="5860" width="38.140625" style="2" bestFit="1" customWidth="1"/>
    <col min="5861" max="5862" width="9.140625" style="2"/>
    <col min="5863" max="5863" width="10.85546875" style="2" bestFit="1" customWidth="1"/>
    <col min="5864" max="6115" width="9.140625" style="2"/>
    <col min="6116" max="6116" width="38.140625" style="2" bestFit="1" customWidth="1"/>
    <col min="6117" max="6118" width="9.140625" style="2"/>
    <col min="6119" max="6119" width="10.85546875" style="2" bestFit="1" customWidth="1"/>
    <col min="6120" max="6371" width="9.140625" style="2"/>
    <col min="6372" max="6372" width="38.140625" style="2" bestFit="1" customWidth="1"/>
    <col min="6373" max="6374" width="9.140625" style="2"/>
    <col min="6375" max="6375" width="10.85546875" style="2" bestFit="1" customWidth="1"/>
    <col min="6376" max="6627" width="9.140625" style="2"/>
    <col min="6628" max="6628" width="38.140625" style="2" bestFit="1" customWidth="1"/>
    <col min="6629" max="6630" width="9.140625" style="2"/>
    <col min="6631" max="6631" width="10.85546875" style="2" bestFit="1" customWidth="1"/>
    <col min="6632" max="6883" width="9.140625" style="2"/>
    <col min="6884" max="6884" width="38.140625" style="2" bestFit="1" customWidth="1"/>
    <col min="6885" max="6886" width="9.140625" style="2"/>
    <col min="6887" max="6887" width="10.85546875" style="2" bestFit="1" customWidth="1"/>
    <col min="6888" max="7139" width="9.140625" style="2"/>
    <col min="7140" max="7140" width="38.140625" style="2" bestFit="1" customWidth="1"/>
    <col min="7141" max="7142" width="9.140625" style="2"/>
    <col min="7143" max="7143" width="10.85546875" style="2" bestFit="1" customWidth="1"/>
    <col min="7144" max="7395" width="9.140625" style="2"/>
    <col min="7396" max="7396" width="38.140625" style="2" bestFit="1" customWidth="1"/>
    <col min="7397" max="7398" width="9.140625" style="2"/>
    <col min="7399" max="7399" width="10.85546875" style="2" bestFit="1" customWidth="1"/>
    <col min="7400" max="7651" width="9.140625" style="2"/>
    <col min="7652" max="7652" width="38.140625" style="2" bestFit="1" customWidth="1"/>
    <col min="7653" max="7654" width="9.140625" style="2"/>
    <col min="7655" max="7655" width="10.85546875" style="2" bestFit="1" customWidth="1"/>
    <col min="7656" max="7907" width="9.140625" style="2"/>
    <col min="7908" max="7908" width="38.140625" style="2" bestFit="1" customWidth="1"/>
    <col min="7909" max="7910" width="9.140625" style="2"/>
    <col min="7911" max="7911" width="10.85546875" style="2" bestFit="1" customWidth="1"/>
    <col min="7912" max="8163" width="9.140625" style="2"/>
    <col min="8164" max="8164" width="38.140625" style="2" bestFit="1" customWidth="1"/>
    <col min="8165" max="8166" width="9.140625" style="2"/>
    <col min="8167" max="8167" width="10.85546875" style="2" bestFit="1" customWidth="1"/>
    <col min="8168" max="8419" width="9.140625" style="2"/>
    <col min="8420" max="8420" width="38.140625" style="2" bestFit="1" customWidth="1"/>
    <col min="8421" max="8422" width="9.140625" style="2"/>
    <col min="8423" max="8423" width="10.85546875" style="2" bestFit="1" customWidth="1"/>
    <col min="8424" max="8675" width="9.140625" style="2"/>
    <col min="8676" max="8676" width="38.140625" style="2" bestFit="1" customWidth="1"/>
    <col min="8677" max="8678" width="9.140625" style="2"/>
    <col min="8679" max="8679" width="10.85546875" style="2" bestFit="1" customWidth="1"/>
    <col min="8680" max="8931" width="9.140625" style="2"/>
    <col min="8932" max="8932" width="38.140625" style="2" bestFit="1" customWidth="1"/>
    <col min="8933" max="8934" width="9.140625" style="2"/>
    <col min="8935" max="8935" width="10.85546875" style="2" bestFit="1" customWidth="1"/>
    <col min="8936" max="9187" width="9.140625" style="2"/>
    <col min="9188" max="9188" width="38.140625" style="2" bestFit="1" customWidth="1"/>
    <col min="9189" max="9190" width="9.140625" style="2"/>
    <col min="9191" max="9191" width="10.85546875" style="2" bestFit="1" customWidth="1"/>
    <col min="9192" max="9443" width="9.140625" style="2"/>
    <col min="9444" max="9444" width="38.140625" style="2" bestFit="1" customWidth="1"/>
    <col min="9445" max="9446" width="9.140625" style="2"/>
    <col min="9447" max="9447" width="10.85546875" style="2" bestFit="1" customWidth="1"/>
    <col min="9448" max="9699" width="9.140625" style="2"/>
    <col min="9700" max="9700" width="38.140625" style="2" bestFit="1" customWidth="1"/>
    <col min="9701" max="9702" width="9.140625" style="2"/>
    <col min="9703" max="9703" width="10.85546875" style="2" bestFit="1" customWidth="1"/>
    <col min="9704" max="9955" width="9.140625" style="2"/>
    <col min="9956" max="9956" width="38.140625" style="2" bestFit="1" customWidth="1"/>
    <col min="9957" max="9958" width="9.140625" style="2"/>
    <col min="9959" max="9959" width="10.85546875" style="2" bestFit="1" customWidth="1"/>
    <col min="9960" max="10211" width="9.140625" style="2"/>
    <col min="10212" max="10212" width="38.140625" style="2" bestFit="1" customWidth="1"/>
    <col min="10213" max="10214" width="9.140625" style="2"/>
    <col min="10215" max="10215" width="10.85546875" style="2" bestFit="1" customWidth="1"/>
    <col min="10216" max="10467" width="9.140625" style="2"/>
    <col min="10468" max="10468" width="38.140625" style="2" bestFit="1" customWidth="1"/>
    <col min="10469" max="10470" width="9.140625" style="2"/>
    <col min="10471" max="10471" width="10.85546875" style="2" bestFit="1" customWidth="1"/>
    <col min="10472" max="10723" width="9.140625" style="2"/>
    <col min="10724" max="10724" width="38.140625" style="2" bestFit="1" customWidth="1"/>
    <col min="10725" max="10726" width="9.140625" style="2"/>
    <col min="10727" max="10727" width="10.85546875" style="2" bestFit="1" customWidth="1"/>
    <col min="10728" max="10979" width="9.140625" style="2"/>
    <col min="10980" max="10980" width="38.140625" style="2" bestFit="1" customWidth="1"/>
    <col min="10981" max="10982" width="9.140625" style="2"/>
    <col min="10983" max="10983" width="10.85546875" style="2" bestFit="1" customWidth="1"/>
    <col min="10984" max="11235" width="9.140625" style="2"/>
    <col min="11236" max="11236" width="38.140625" style="2" bestFit="1" customWidth="1"/>
    <col min="11237" max="11238" width="9.140625" style="2"/>
    <col min="11239" max="11239" width="10.85546875" style="2" bestFit="1" customWidth="1"/>
    <col min="11240" max="11491" width="9.140625" style="2"/>
    <col min="11492" max="11492" width="38.140625" style="2" bestFit="1" customWidth="1"/>
    <col min="11493" max="11494" width="9.140625" style="2"/>
    <col min="11495" max="11495" width="10.85546875" style="2" bestFit="1" customWidth="1"/>
    <col min="11496" max="11747" width="9.140625" style="2"/>
    <col min="11748" max="11748" width="38.140625" style="2" bestFit="1" customWidth="1"/>
    <col min="11749" max="11750" width="9.140625" style="2"/>
    <col min="11751" max="11751" width="10.85546875" style="2" bestFit="1" customWidth="1"/>
    <col min="11752" max="12003" width="9.140625" style="2"/>
    <col min="12004" max="12004" width="38.140625" style="2" bestFit="1" customWidth="1"/>
    <col min="12005" max="12006" width="9.140625" style="2"/>
    <col min="12007" max="12007" width="10.85546875" style="2" bestFit="1" customWidth="1"/>
    <col min="12008" max="12259" width="9.140625" style="2"/>
    <col min="12260" max="12260" width="38.140625" style="2" bestFit="1" customWidth="1"/>
    <col min="12261" max="12262" width="9.140625" style="2"/>
    <col min="12263" max="12263" width="10.85546875" style="2" bestFit="1" customWidth="1"/>
    <col min="12264" max="12515" width="9.140625" style="2"/>
    <col min="12516" max="12516" width="38.140625" style="2" bestFit="1" customWidth="1"/>
    <col min="12517" max="12518" width="9.140625" style="2"/>
    <col min="12519" max="12519" width="10.85546875" style="2" bestFit="1" customWidth="1"/>
    <col min="12520" max="12771" width="9.140625" style="2"/>
    <col min="12772" max="12772" width="38.140625" style="2" bestFit="1" customWidth="1"/>
    <col min="12773" max="12774" width="9.140625" style="2"/>
    <col min="12775" max="12775" width="10.85546875" style="2" bestFit="1" customWidth="1"/>
    <col min="12776" max="13027" width="9.140625" style="2"/>
    <col min="13028" max="13028" width="38.140625" style="2" bestFit="1" customWidth="1"/>
    <col min="13029" max="13030" width="9.140625" style="2"/>
    <col min="13031" max="13031" width="10.85546875" style="2" bestFit="1" customWidth="1"/>
    <col min="13032" max="13283" width="9.140625" style="2"/>
    <col min="13284" max="13284" width="38.140625" style="2" bestFit="1" customWidth="1"/>
    <col min="13285" max="13286" width="9.140625" style="2"/>
    <col min="13287" max="13287" width="10.85546875" style="2" bestFit="1" customWidth="1"/>
    <col min="13288" max="13539" width="9.140625" style="2"/>
    <col min="13540" max="13540" width="38.140625" style="2" bestFit="1" customWidth="1"/>
    <col min="13541" max="13542" width="9.140625" style="2"/>
    <col min="13543" max="13543" width="10.85546875" style="2" bestFit="1" customWidth="1"/>
    <col min="13544" max="13795" width="9.140625" style="2"/>
    <col min="13796" max="13796" width="38.140625" style="2" bestFit="1" customWidth="1"/>
    <col min="13797" max="13798" width="9.140625" style="2"/>
    <col min="13799" max="13799" width="10.85546875" style="2" bestFit="1" customWidth="1"/>
    <col min="13800" max="14051" width="9.140625" style="2"/>
    <col min="14052" max="14052" width="38.140625" style="2" bestFit="1" customWidth="1"/>
    <col min="14053" max="14054" width="9.140625" style="2"/>
    <col min="14055" max="14055" width="10.85546875" style="2" bestFit="1" customWidth="1"/>
    <col min="14056" max="14307" width="9.140625" style="2"/>
    <col min="14308" max="14308" width="38.140625" style="2" bestFit="1" customWidth="1"/>
    <col min="14309" max="14310" width="9.140625" style="2"/>
    <col min="14311" max="14311" width="10.85546875" style="2" bestFit="1" customWidth="1"/>
    <col min="14312" max="14563" width="9.140625" style="2"/>
    <col min="14564" max="14564" width="38.140625" style="2" bestFit="1" customWidth="1"/>
    <col min="14565" max="14566" width="9.140625" style="2"/>
    <col min="14567" max="14567" width="10.85546875" style="2" bestFit="1" customWidth="1"/>
    <col min="14568" max="14819" width="9.140625" style="2"/>
    <col min="14820" max="14820" width="38.140625" style="2" bestFit="1" customWidth="1"/>
    <col min="14821" max="14822" width="9.140625" style="2"/>
    <col min="14823" max="14823" width="10.85546875" style="2" bestFit="1" customWidth="1"/>
    <col min="14824" max="15075" width="9.140625" style="2"/>
    <col min="15076" max="15076" width="38.140625" style="2" bestFit="1" customWidth="1"/>
    <col min="15077" max="15078" width="9.140625" style="2"/>
    <col min="15079" max="15079" width="10.85546875" style="2" bestFit="1" customWidth="1"/>
    <col min="15080" max="15331" width="9.140625" style="2"/>
    <col min="15332" max="15332" width="38.140625" style="2" bestFit="1" customWidth="1"/>
    <col min="15333" max="15334" width="9.140625" style="2"/>
    <col min="15335" max="15335" width="10.85546875" style="2" bestFit="1" customWidth="1"/>
    <col min="15336" max="15587" width="9.140625" style="2"/>
    <col min="15588" max="15588" width="38.140625" style="2" bestFit="1" customWidth="1"/>
    <col min="15589" max="15590" width="9.140625" style="2"/>
    <col min="15591" max="15591" width="10.85546875" style="2" bestFit="1" customWidth="1"/>
    <col min="15592" max="15843" width="9.140625" style="2"/>
    <col min="15844" max="15844" width="38.140625" style="2" bestFit="1" customWidth="1"/>
    <col min="15845" max="15846" width="9.140625" style="2"/>
    <col min="15847" max="15847" width="10.85546875" style="2" bestFit="1" customWidth="1"/>
    <col min="15848" max="16099" width="9.140625" style="2"/>
    <col min="16100" max="16100" width="38.140625" style="2" bestFit="1" customWidth="1"/>
    <col min="16101" max="16102" width="9.140625" style="2"/>
    <col min="16103" max="16103" width="10.85546875" style="2" bestFit="1" customWidth="1"/>
    <col min="16104" max="16384" width="9.140625" style="2"/>
  </cols>
  <sheetData>
    <row r="1" spans="2:15" ht="3.75" customHeight="1" thickBot="1">
      <c r="B1" s="1"/>
      <c r="C1" s="1"/>
      <c r="D1" s="1"/>
      <c r="E1" s="1"/>
      <c r="F1" s="1"/>
      <c r="G1" s="1"/>
      <c r="H1" s="1"/>
      <c r="L1" s="1"/>
    </row>
    <row r="2" spans="2:15" ht="30.75" customHeight="1" thickBot="1">
      <c r="B2" s="186" t="s">
        <v>0</v>
      </c>
      <c r="C2" s="187"/>
      <c r="D2" s="187"/>
      <c r="E2" s="187"/>
      <c r="F2" s="187"/>
      <c r="G2" s="187"/>
      <c r="H2" s="187"/>
      <c r="I2" s="28"/>
      <c r="J2" s="28"/>
      <c r="K2" s="29"/>
    </row>
    <row r="3" spans="2:15" ht="24.75" customHeight="1" thickBot="1">
      <c r="B3" s="184"/>
      <c r="C3" s="185"/>
      <c r="D3" s="185"/>
      <c r="E3" s="185"/>
      <c r="F3" s="185"/>
      <c r="G3" s="185"/>
      <c r="H3" s="185"/>
      <c r="I3" s="185"/>
      <c r="J3" s="185"/>
    </row>
    <row r="4" spans="2:15" ht="24.75" customHeight="1">
      <c r="B4" s="176" t="s">
        <v>1</v>
      </c>
      <c r="C4" s="178" t="s">
        <v>2</v>
      </c>
      <c r="D4" s="180"/>
      <c r="E4" s="182"/>
      <c r="F4" s="188" t="s">
        <v>43</v>
      </c>
      <c r="G4" s="30" t="s">
        <v>44</v>
      </c>
      <c r="H4" s="30" t="s">
        <v>45</v>
      </c>
      <c r="I4" s="30" t="s">
        <v>46</v>
      </c>
      <c r="J4" s="30" t="s">
        <v>47</v>
      </c>
      <c r="K4" s="30" t="s">
        <v>48</v>
      </c>
      <c r="L4" s="30" t="s">
        <v>84</v>
      </c>
    </row>
    <row r="5" spans="2:15" ht="24.75" customHeight="1" thickBot="1">
      <c r="B5" s="177"/>
      <c r="C5" s="179"/>
      <c r="D5" s="181"/>
      <c r="E5" s="183"/>
      <c r="F5" s="189"/>
      <c r="G5" s="31" t="s">
        <v>3</v>
      </c>
      <c r="H5" s="32" t="s">
        <v>49</v>
      </c>
      <c r="I5" s="32" t="s">
        <v>50</v>
      </c>
      <c r="J5" s="32" t="s">
        <v>51</v>
      </c>
      <c r="K5" s="32" t="s">
        <v>52</v>
      </c>
      <c r="L5" s="32" t="s">
        <v>83</v>
      </c>
      <c r="M5" s="33" t="s">
        <v>53</v>
      </c>
    </row>
    <row r="6" spans="2:15" ht="17.25" customHeight="1" thickBot="1">
      <c r="B6" s="6" t="s">
        <v>4</v>
      </c>
      <c r="C6" s="7" t="s">
        <v>5</v>
      </c>
      <c r="D6" s="34"/>
      <c r="E6" s="35"/>
      <c r="F6" s="36">
        <v>0.92</v>
      </c>
      <c r="G6" s="37">
        <v>100</v>
      </c>
      <c r="H6" s="37">
        <v>100</v>
      </c>
      <c r="I6" s="37">
        <v>100</v>
      </c>
      <c r="J6" s="37">
        <v>100</v>
      </c>
      <c r="K6" s="38">
        <v>100</v>
      </c>
      <c r="L6" s="37">
        <v>100</v>
      </c>
    </row>
    <row r="7" spans="2:15" ht="32.25" customHeight="1">
      <c r="B7" s="9">
        <v>150655</v>
      </c>
      <c r="C7" s="10" t="s">
        <v>6</v>
      </c>
      <c r="D7" s="39"/>
      <c r="E7" s="40"/>
      <c r="F7" s="17">
        <v>1.8</v>
      </c>
      <c r="G7" s="22">
        <v>42</v>
      </c>
      <c r="H7" s="22">
        <v>47</v>
      </c>
      <c r="I7" s="22">
        <v>47</v>
      </c>
      <c r="J7" s="22">
        <v>47</v>
      </c>
      <c r="K7" s="11">
        <v>45</v>
      </c>
      <c r="L7" s="22">
        <v>47</v>
      </c>
      <c r="M7" s="193"/>
      <c r="N7" s="41" t="s">
        <v>54</v>
      </c>
      <c r="O7" s="195" t="s">
        <v>55</v>
      </c>
    </row>
    <row r="8" spans="2:15" ht="17.25" customHeight="1" thickBot="1">
      <c r="B8" s="9">
        <v>160007</v>
      </c>
      <c r="C8" s="10" t="s">
        <v>7</v>
      </c>
      <c r="D8" s="39"/>
      <c r="E8" s="40"/>
      <c r="F8" s="17">
        <v>2</v>
      </c>
      <c r="G8" s="22">
        <v>0.37</v>
      </c>
      <c r="H8" s="22">
        <v>0.37</v>
      </c>
      <c r="I8" s="22">
        <v>0.37</v>
      </c>
      <c r="J8" s="22">
        <v>0.37</v>
      </c>
      <c r="K8" s="11">
        <v>5</v>
      </c>
      <c r="L8" s="22">
        <v>0.37</v>
      </c>
      <c r="M8" s="194"/>
      <c r="N8" s="42" t="s">
        <v>56</v>
      </c>
      <c r="O8" s="196"/>
    </row>
    <row r="9" spans="2:15" ht="17.25" customHeight="1" thickBot="1">
      <c r="B9" s="9" t="s">
        <v>8</v>
      </c>
      <c r="C9" s="10" t="s">
        <v>9</v>
      </c>
      <c r="D9" s="39"/>
      <c r="E9" s="40"/>
      <c r="F9" s="17">
        <v>0.5</v>
      </c>
      <c r="G9" s="13">
        <v>0</v>
      </c>
      <c r="H9" s="13">
        <v>0</v>
      </c>
      <c r="I9" s="22">
        <v>1</v>
      </c>
      <c r="J9" s="22">
        <v>0</v>
      </c>
      <c r="K9" s="12">
        <v>0</v>
      </c>
      <c r="L9" s="22">
        <v>1</v>
      </c>
      <c r="M9" s="43" t="s">
        <v>57</v>
      </c>
      <c r="N9" s="44">
        <v>8.6</v>
      </c>
      <c r="O9" s="44" t="s">
        <v>58</v>
      </c>
    </row>
    <row r="10" spans="2:15" ht="17.25" customHeight="1" thickBot="1">
      <c r="B10" s="9">
        <v>160514</v>
      </c>
      <c r="C10" s="14" t="s">
        <v>10</v>
      </c>
      <c r="D10" s="39"/>
      <c r="E10" s="40"/>
      <c r="F10" s="17">
        <v>5.6</v>
      </c>
      <c r="G10" s="13">
        <v>4</v>
      </c>
      <c r="H10" s="13">
        <v>4</v>
      </c>
      <c r="I10" s="13">
        <v>4</v>
      </c>
      <c r="J10" s="13">
        <v>4</v>
      </c>
      <c r="K10" s="12">
        <v>4</v>
      </c>
      <c r="L10" s="13">
        <v>4</v>
      </c>
      <c r="M10" s="43" t="s">
        <v>59</v>
      </c>
      <c r="N10" s="45">
        <v>45</v>
      </c>
      <c r="O10" s="44" t="s">
        <v>60</v>
      </c>
    </row>
    <row r="11" spans="2:15" ht="17.25" customHeight="1" thickBot="1">
      <c r="B11" s="9">
        <v>160224</v>
      </c>
      <c r="C11" s="14" t="s">
        <v>11</v>
      </c>
      <c r="D11" s="39"/>
      <c r="E11" s="40"/>
      <c r="F11" s="17">
        <v>0.93</v>
      </c>
      <c r="G11" s="15">
        <v>1</v>
      </c>
      <c r="H11" s="15">
        <v>1</v>
      </c>
      <c r="I11" s="15">
        <v>1</v>
      </c>
      <c r="J11" s="15">
        <v>1</v>
      </c>
      <c r="K11" s="16">
        <v>1</v>
      </c>
      <c r="L11" s="15">
        <v>1</v>
      </c>
      <c r="M11" s="43" t="s">
        <v>61</v>
      </c>
      <c r="N11" s="45">
        <v>60</v>
      </c>
      <c r="O11" s="44" t="s">
        <v>60</v>
      </c>
    </row>
    <row r="12" spans="2:15" ht="17.25" customHeight="1" thickBot="1">
      <c r="B12" s="18">
        <v>160280</v>
      </c>
      <c r="C12" s="19" t="s">
        <v>12</v>
      </c>
      <c r="D12" s="39"/>
      <c r="E12" s="40"/>
      <c r="F12" s="17">
        <v>1.1000000000000001</v>
      </c>
      <c r="G12" s="20">
        <v>2</v>
      </c>
      <c r="H12" s="20">
        <v>2</v>
      </c>
      <c r="I12" s="20">
        <v>2</v>
      </c>
      <c r="J12" s="20">
        <v>2</v>
      </c>
      <c r="K12" s="21">
        <v>2</v>
      </c>
      <c r="L12" s="20">
        <v>2</v>
      </c>
      <c r="M12" s="43" t="s">
        <v>62</v>
      </c>
      <c r="N12" s="45">
        <v>4.0999999999999996</v>
      </c>
      <c r="O12" s="44" t="s">
        <v>63</v>
      </c>
    </row>
    <row r="13" spans="2:15" ht="17.25" customHeight="1" thickBot="1">
      <c r="B13" s="9">
        <v>160727</v>
      </c>
      <c r="C13" s="14" t="s">
        <v>13</v>
      </c>
      <c r="D13" s="39"/>
      <c r="E13" s="40"/>
      <c r="F13" s="17">
        <v>1</v>
      </c>
      <c r="G13" s="15">
        <v>1.5</v>
      </c>
      <c r="H13" s="15">
        <v>1.5</v>
      </c>
      <c r="I13" s="15">
        <v>1.5</v>
      </c>
      <c r="J13" s="15">
        <v>1.5</v>
      </c>
      <c r="K13" s="16">
        <v>1.5</v>
      </c>
      <c r="L13" s="15">
        <v>1.5</v>
      </c>
      <c r="M13" s="43" t="s">
        <v>64</v>
      </c>
      <c r="N13" s="45">
        <v>9</v>
      </c>
      <c r="O13" s="45" t="s">
        <v>65</v>
      </c>
    </row>
    <row r="14" spans="2:15" ht="16.5" customHeight="1" thickBot="1">
      <c r="B14" s="9">
        <v>160775</v>
      </c>
      <c r="C14" s="14" t="s">
        <v>14</v>
      </c>
      <c r="D14" s="39"/>
      <c r="E14" s="40"/>
      <c r="F14" s="17">
        <v>1.03</v>
      </c>
      <c r="G14" s="15">
        <v>2.5</v>
      </c>
      <c r="H14" s="15">
        <v>2.5</v>
      </c>
      <c r="I14" s="15">
        <v>2.5</v>
      </c>
      <c r="J14" s="15">
        <v>2.5</v>
      </c>
      <c r="K14" s="16">
        <v>2.5</v>
      </c>
      <c r="L14" s="15">
        <v>2.5</v>
      </c>
      <c r="M14" s="43" t="s">
        <v>66</v>
      </c>
      <c r="N14" s="45"/>
      <c r="O14" s="45" t="s">
        <v>67</v>
      </c>
    </row>
    <row r="15" spans="2:15" ht="17.25" customHeight="1" thickBot="1">
      <c r="B15" s="46">
        <v>160825</v>
      </c>
      <c r="C15" s="47" t="s">
        <v>15</v>
      </c>
      <c r="D15" s="48"/>
      <c r="E15" s="49"/>
      <c r="F15" s="50">
        <v>0.97</v>
      </c>
      <c r="G15" s="51">
        <v>1</v>
      </c>
      <c r="H15" s="51">
        <v>1</v>
      </c>
      <c r="I15" s="51">
        <v>1</v>
      </c>
      <c r="J15" s="51">
        <v>1</v>
      </c>
      <c r="K15" s="52">
        <v>1</v>
      </c>
      <c r="L15" s="51">
        <v>1</v>
      </c>
    </row>
    <row r="16" spans="2:15" ht="17.25" customHeight="1">
      <c r="B16" s="53">
        <v>161871</v>
      </c>
      <c r="C16" s="54" t="s">
        <v>16</v>
      </c>
      <c r="D16" s="55"/>
      <c r="E16" s="56"/>
      <c r="F16" s="8">
        <v>1.4</v>
      </c>
      <c r="G16" s="57">
        <v>4.5</v>
      </c>
      <c r="H16" s="58">
        <v>4.5</v>
      </c>
      <c r="I16" s="59">
        <v>3.25</v>
      </c>
      <c r="J16" s="59">
        <v>3.25</v>
      </c>
      <c r="K16" s="60">
        <v>4.5</v>
      </c>
      <c r="L16" s="58">
        <v>3.9</v>
      </c>
    </row>
    <row r="17" spans="2:13" ht="17.25" customHeight="1">
      <c r="B17" s="61">
        <v>160907</v>
      </c>
      <c r="C17" s="62" t="s">
        <v>68</v>
      </c>
      <c r="D17" s="39"/>
      <c r="E17" s="40"/>
      <c r="F17" s="17"/>
      <c r="G17" s="63">
        <v>0</v>
      </c>
      <c r="H17" s="64">
        <v>0</v>
      </c>
      <c r="I17" s="65">
        <v>0</v>
      </c>
      <c r="J17" s="65">
        <v>1</v>
      </c>
      <c r="K17" s="66">
        <v>0</v>
      </c>
      <c r="L17" s="64">
        <v>0</v>
      </c>
    </row>
    <row r="18" spans="2:13" ht="17.25" customHeight="1">
      <c r="B18" s="61">
        <v>160732</v>
      </c>
      <c r="C18" s="62" t="s">
        <v>17</v>
      </c>
      <c r="D18" s="39"/>
      <c r="E18" s="40"/>
      <c r="F18" s="17">
        <v>1.28</v>
      </c>
      <c r="G18" s="63">
        <v>0.9</v>
      </c>
      <c r="H18" s="64">
        <v>0.9</v>
      </c>
      <c r="I18" s="65">
        <v>0.5</v>
      </c>
      <c r="J18" s="65">
        <v>0.5</v>
      </c>
      <c r="K18" s="66">
        <v>0.9</v>
      </c>
      <c r="L18" s="64">
        <v>0.2</v>
      </c>
    </row>
    <row r="19" spans="2:13" ht="17.25" customHeight="1">
      <c r="B19" s="61"/>
      <c r="C19" s="62" t="s">
        <v>69</v>
      </c>
      <c r="D19" s="67"/>
      <c r="E19" s="68"/>
      <c r="F19" s="69"/>
      <c r="G19" s="70"/>
      <c r="H19" s="71"/>
      <c r="I19" s="72"/>
      <c r="J19" s="72"/>
      <c r="K19" s="73"/>
      <c r="L19" s="157">
        <v>0.75</v>
      </c>
      <c r="M19" s="27"/>
    </row>
    <row r="20" spans="2:13" ht="17.25" customHeight="1" thickBot="1">
      <c r="B20" s="61">
        <v>160774</v>
      </c>
      <c r="C20" s="62" t="s">
        <v>18</v>
      </c>
      <c r="D20" s="67"/>
      <c r="E20" s="68"/>
      <c r="F20" s="74">
        <v>1.3</v>
      </c>
      <c r="G20" s="75">
        <v>0.1</v>
      </c>
      <c r="H20" s="76">
        <v>0.1</v>
      </c>
      <c r="I20" s="77">
        <v>0.1</v>
      </c>
      <c r="J20" s="77">
        <v>0.1</v>
      </c>
      <c r="K20" s="78">
        <v>0.1</v>
      </c>
      <c r="L20" s="76">
        <v>0.25</v>
      </c>
      <c r="M20" s="27"/>
    </row>
    <row r="21" spans="2:13" ht="21" customHeight="1" thickBot="1">
      <c r="B21" s="197" t="s">
        <v>19</v>
      </c>
      <c r="C21" s="198"/>
      <c r="D21" s="79"/>
      <c r="E21" s="79"/>
      <c r="F21" s="80"/>
      <c r="G21" s="81">
        <f t="shared" ref="G21:L21" si="0">SUM(G6:G20)</f>
        <v>159.87</v>
      </c>
      <c r="H21" s="81">
        <f t="shared" si="0"/>
        <v>164.87</v>
      </c>
      <c r="I21" s="81">
        <f t="shared" si="0"/>
        <v>164.22</v>
      </c>
      <c r="J21" s="81">
        <f t="shared" si="0"/>
        <v>164.22</v>
      </c>
      <c r="K21" s="82">
        <f t="shared" si="0"/>
        <v>167.5</v>
      </c>
      <c r="L21" s="81">
        <f t="shared" si="0"/>
        <v>165.47</v>
      </c>
    </row>
    <row r="22" spans="2:13" ht="9.75" customHeight="1" thickBot="1">
      <c r="B22" s="83"/>
      <c r="C22" s="25"/>
      <c r="D22" s="25"/>
      <c r="E22" s="25"/>
      <c r="F22" s="25"/>
      <c r="G22" s="25"/>
      <c r="H22" s="3"/>
      <c r="I22" s="25"/>
      <c r="J22" s="25"/>
      <c r="K22" s="25"/>
      <c r="L22" s="3"/>
    </row>
    <row r="23" spans="2:13" ht="23.25" customHeight="1" thickBot="1">
      <c r="B23" s="199" t="s">
        <v>20</v>
      </c>
      <c r="C23" s="200"/>
      <c r="D23" s="200"/>
      <c r="E23" s="200"/>
      <c r="F23" s="200"/>
      <c r="G23" s="200"/>
      <c r="H23" s="200"/>
      <c r="I23" s="84"/>
      <c r="J23" s="84"/>
      <c r="K23" s="84"/>
    </row>
    <row r="24" spans="2:13" ht="23.25" customHeight="1" thickBot="1">
      <c r="B24" s="85" t="s">
        <v>70</v>
      </c>
      <c r="C24" s="86"/>
      <c r="D24" s="86"/>
      <c r="E24" s="86"/>
      <c r="F24" s="4"/>
      <c r="G24" s="4"/>
      <c r="H24" s="4"/>
      <c r="I24" s="4"/>
      <c r="J24" s="4"/>
      <c r="K24" s="5"/>
      <c r="L24" s="4"/>
    </row>
    <row r="25" spans="2:13" s="87" customFormat="1" ht="21" hidden="1" customHeight="1" thickBot="1">
      <c r="B25" s="201" t="s">
        <v>21</v>
      </c>
      <c r="C25" s="202"/>
      <c r="D25" s="202"/>
      <c r="E25" s="202"/>
      <c r="F25" s="202"/>
      <c r="G25" s="203"/>
      <c r="H25" s="203"/>
      <c r="I25" s="203"/>
      <c r="J25" s="203"/>
      <c r="K25" s="203"/>
    </row>
    <row r="26" spans="2:13" s="92" customFormat="1" ht="21" hidden="1" customHeight="1">
      <c r="B26" s="204" t="s">
        <v>22</v>
      </c>
      <c r="C26" s="205"/>
      <c r="D26" s="205"/>
      <c r="E26" s="205"/>
      <c r="F26" s="206"/>
      <c r="G26" s="88">
        <v>2.11</v>
      </c>
      <c r="H26" s="89">
        <v>2.62</v>
      </c>
      <c r="I26" s="90">
        <v>2.62</v>
      </c>
      <c r="J26" s="90">
        <v>2.68</v>
      </c>
      <c r="K26" s="91">
        <v>2.89</v>
      </c>
      <c r="L26" s="89">
        <v>2.62</v>
      </c>
    </row>
    <row r="27" spans="2:13" s="92" customFormat="1" ht="21" hidden="1" customHeight="1">
      <c r="B27" s="190" t="s">
        <v>23</v>
      </c>
      <c r="C27" s="191"/>
      <c r="D27" s="191"/>
      <c r="E27" s="191"/>
      <c r="F27" s="192"/>
      <c r="G27" s="93">
        <v>15.33</v>
      </c>
      <c r="H27" s="94">
        <v>16.61</v>
      </c>
      <c r="I27" s="95">
        <v>14.27</v>
      </c>
      <c r="J27" s="95">
        <v>13.43</v>
      </c>
      <c r="K27" s="96">
        <v>16.57</v>
      </c>
      <c r="L27" s="94">
        <v>16.61</v>
      </c>
    </row>
    <row r="28" spans="2:13" s="92" customFormat="1" ht="21" hidden="1" customHeight="1">
      <c r="B28" s="190" t="s">
        <v>71</v>
      </c>
      <c r="C28" s="191"/>
      <c r="D28" s="191"/>
      <c r="E28" s="191"/>
      <c r="F28" s="192"/>
      <c r="G28" s="93">
        <f>G27-G26</f>
        <v>13.22</v>
      </c>
      <c r="H28" s="94">
        <f t="shared" ref="H28:K28" si="1">H27-H26</f>
        <v>13.989999999999998</v>
      </c>
      <c r="I28" s="94">
        <f t="shared" si="1"/>
        <v>11.649999999999999</v>
      </c>
      <c r="J28" s="94">
        <f t="shared" si="1"/>
        <v>10.75</v>
      </c>
      <c r="K28" s="97">
        <f t="shared" si="1"/>
        <v>13.68</v>
      </c>
      <c r="L28" s="94">
        <f t="shared" ref="L28" si="2">L27-L26</f>
        <v>13.989999999999998</v>
      </c>
    </row>
    <row r="29" spans="2:13" s="92" customFormat="1" ht="21" hidden="1" customHeight="1">
      <c r="B29" s="190" t="s">
        <v>24</v>
      </c>
      <c r="C29" s="191"/>
      <c r="D29" s="191"/>
      <c r="E29" s="191"/>
      <c r="F29" s="192"/>
      <c r="G29" s="93">
        <v>1.74</v>
      </c>
      <c r="H29" s="94">
        <v>1.55</v>
      </c>
      <c r="I29" s="95">
        <v>1.74</v>
      </c>
      <c r="J29" s="95">
        <v>1.82</v>
      </c>
      <c r="K29" s="96">
        <v>1.73</v>
      </c>
      <c r="L29" s="94">
        <v>1.55</v>
      </c>
    </row>
    <row r="30" spans="2:13" s="92" customFormat="1" ht="21" hidden="1" customHeight="1">
      <c r="B30" s="190" t="s">
        <v>25</v>
      </c>
      <c r="C30" s="191"/>
      <c r="D30" s="191"/>
      <c r="E30" s="191"/>
      <c r="F30" s="192"/>
      <c r="G30" s="93">
        <v>1.48</v>
      </c>
      <c r="H30" s="94">
        <v>1.41</v>
      </c>
      <c r="I30" s="95">
        <v>1.51</v>
      </c>
      <c r="J30" s="95">
        <v>1.47</v>
      </c>
      <c r="K30" s="96">
        <v>1.5</v>
      </c>
      <c r="L30" s="94">
        <v>1.41</v>
      </c>
    </row>
    <row r="31" spans="2:13" s="92" customFormat="1" ht="21" hidden="1" customHeight="1">
      <c r="B31" s="190" t="s">
        <v>26</v>
      </c>
      <c r="C31" s="191"/>
      <c r="D31" s="191"/>
      <c r="E31" s="191"/>
      <c r="F31" s="192"/>
      <c r="G31" s="93">
        <v>1.73</v>
      </c>
      <c r="H31" s="94">
        <v>1.57</v>
      </c>
      <c r="I31" s="95">
        <v>1.69</v>
      </c>
      <c r="J31" s="95">
        <v>1.7</v>
      </c>
      <c r="K31" s="96">
        <v>1.74</v>
      </c>
      <c r="L31" s="94">
        <v>1.57</v>
      </c>
    </row>
    <row r="32" spans="2:13" s="92" customFormat="1" ht="21" hidden="1" customHeight="1">
      <c r="B32" s="190" t="s">
        <v>72</v>
      </c>
      <c r="C32" s="191"/>
      <c r="D32" s="191"/>
      <c r="E32" s="191"/>
      <c r="F32" s="192"/>
      <c r="G32" s="93">
        <v>1.97</v>
      </c>
      <c r="H32" s="94">
        <v>1.74</v>
      </c>
      <c r="I32" s="95">
        <v>1.9</v>
      </c>
      <c r="J32" s="95">
        <v>2</v>
      </c>
      <c r="K32" s="96">
        <v>1.98</v>
      </c>
      <c r="L32" s="94">
        <v>1.74</v>
      </c>
    </row>
    <row r="33" spans="2:12" s="92" customFormat="1" ht="21" hidden="1" customHeight="1">
      <c r="B33" s="190" t="s">
        <v>27</v>
      </c>
      <c r="C33" s="191"/>
      <c r="D33" s="191"/>
      <c r="E33" s="191"/>
      <c r="F33" s="192"/>
      <c r="G33" s="93">
        <v>2.25</v>
      </c>
      <c r="H33" s="94">
        <v>2</v>
      </c>
      <c r="I33" s="95">
        <v>2.21</v>
      </c>
      <c r="J33" s="95">
        <v>2.41</v>
      </c>
      <c r="K33" s="96">
        <v>2.29</v>
      </c>
      <c r="L33" s="94">
        <v>2</v>
      </c>
    </row>
    <row r="34" spans="2:12" s="92" customFormat="1" ht="21" hidden="1" customHeight="1">
      <c r="B34" s="190" t="s">
        <v>28</v>
      </c>
      <c r="C34" s="191"/>
      <c r="D34" s="191"/>
      <c r="E34" s="191"/>
      <c r="F34" s="192"/>
      <c r="G34" s="93">
        <v>2.4700000000000002</v>
      </c>
      <c r="H34" s="94">
        <v>2.2000000000000002</v>
      </c>
      <c r="I34" s="95">
        <v>2.48</v>
      </c>
      <c r="J34" s="95">
        <v>2.73</v>
      </c>
      <c r="K34" s="96">
        <v>2.54</v>
      </c>
      <c r="L34" s="94">
        <v>2.2000000000000002</v>
      </c>
    </row>
    <row r="35" spans="2:12" s="92" customFormat="1" ht="21" hidden="1" customHeight="1">
      <c r="B35" s="190" t="s">
        <v>29</v>
      </c>
      <c r="C35" s="191"/>
      <c r="D35" s="191"/>
      <c r="E35" s="191"/>
      <c r="F35" s="192"/>
      <c r="G35" s="93">
        <v>4.5999999999999996</v>
      </c>
      <c r="H35" s="94">
        <v>4.16</v>
      </c>
      <c r="I35" s="95">
        <v>5.04</v>
      </c>
      <c r="J35" s="95">
        <v>5.64</v>
      </c>
      <c r="K35" s="96">
        <v>4.83</v>
      </c>
      <c r="L35" s="94">
        <v>4.16</v>
      </c>
    </row>
    <row r="36" spans="2:12" s="92" customFormat="1" ht="21" hidden="1" customHeight="1" thickBot="1">
      <c r="B36" s="210" t="s">
        <v>73</v>
      </c>
      <c r="C36" s="211"/>
      <c r="D36" s="211"/>
      <c r="E36" s="211"/>
      <c r="F36" s="212"/>
      <c r="G36" s="98">
        <v>8</v>
      </c>
      <c r="H36" s="99">
        <v>7.36</v>
      </c>
      <c r="I36" s="100">
        <v>9.3000000000000007</v>
      </c>
      <c r="J36" s="100">
        <v>10.01</v>
      </c>
      <c r="K36" s="101">
        <v>8.11</v>
      </c>
      <c r="L36" s="99">
        <v>7.36</v>
      </c>
    </row>
    <row r="37" spans="2:12" ht="25.5" customHeight="1" thickBot="1">
      <c r="B37" s="213" t="s">
        <v>74</v>
      </c>
      <c r="C37" s="214"/>
      <c r="D37" s="214"/>
      <c r="E37" s="214"/>
      <c r="F37" s="214"/>
      <c r="G37" s="215"/>
      <c r="H37" s="215"/>
      <c r="I37" s="215"/>
      <c r="J37" s="215"/>
      <c r="K37" s="215"/>
    </row>
    <row r="38" spans="2:12" ht="22.5" customHeight="1">
      <c r="B38" s="216" t="s">
        <v>22</v>
      </c>
      <c r="C38" s="217"/>
      <c r="D38" s="217"/>
      <c r="E38" s="217"/>
      <c r="F38" s="218"/>
      <c r="G38" s="102">
        <v>2.11</v>
      </c>
      <c r="H38" s="107">
        <v>2.62</v>
      </c>
      <c r="I38" s="108">
        <v>2.62</v>
      </c>
      <c r="J38" s="108">
        <v>2.68</v>
      </c>
      <c r="K38" s="163">
        <v>2.89</v>
      </c>
      <c r="L38" s="90">
        <v>2.38</v>
      </c>
    </row>
    <row r="39" spans="2:12" ht="21.75" customHeight="1">
      <c r="B39" s="219" t="s">
        <v>23</v>
      </c>
      <c r="C39" s="220"/>
      <c r="D39" s="220"/>
      <c r="E39" s="220"/>
      <c r="F39" s="221"/>
      <c r="G39" s="103">
        <v>15.33</v>
      </c>
      <c r="H39" s="104">
        <v>16.61</v>
      </c>
      <c r="I39" s="105">
        <v>14.27</v>
      </c>
      <c r="J39" s="105">
        <v>13.43</v>
      </c>
      <c r="K39" s="155">
        <v>16.57</v>
      </c>
      <c r="L39" s="95">
        <v>15.95</v>
      </c>
    </row>
    <row r="40" spans="2:12" ht="24" customHeight="1">
      <c r="B40" s="219" t="s">
        <v>71</v>
      </c>
      <c r="C40" s="220"/>
      <c r="D40" s="220"/>
      <c r="E40" s="220"/>
      <c r="F40" s="221"/>
      <c r="G40" s="103">
        <f>G39-G38</f>
        <v>13.22</v>
      </c>
      <c r="H40" s="104">
        <f t="shared" ref="H40:K40" si="3">H39-H38</f>
        <v>13.989999999999998</v>
      </c>
      <c r="I40" s="104">
        <f t="shared" si="3"/>
        <v>11.649999999999999</v>
      </c>
      <c r="J40" s="104">
        <f t="shared" si="3"/>
        <v>10.75</v>
      </c>
      <c r="K40" s="104">
        <f t="shared" si="3"/>
        <v>13.68</v>
      </c>
      <c r="L40" s="94">
        <v>13.57</v>
      </c>
    </row>
    <row r="41" spans="2:12" ht="24" customHeight="1">
      <c r="B41" s="207" t="s">
        <v>24</v>
      </c>
      <c r="C41" s="208"/>
      <c r="D41" s="208"/>
      <c r="E41" s="208"/>
      <c r="F41" s="209"/>
      <c r="G41" s="103">
        <v>1.74</v>
      </c>
      <c r="H41" s="104">
        <v>1.55</v>
      </c>
      <c r="I41" s="105">
        <v>1.74</v>
      </c>
      <c r="J41" s="105">
        <v>1.82</v>
      </c>
      <c r="K41" s="155">
        <v>1.73</v>
      </c>
      <c r="L41" s="95">
        <v>2.9</v>
      </c>
    </row>
    <row r="42" spans="2:12" ht="26.25" customHeight="1">
      <c r="B42" s="219" t="s">
        <v>25</v>
      </c>
      <c r="C42" s="220"/>
      <c r="D42" s="220"/>
      <c r="E42" s="220"/>
      <c r="F42" s="221"/>
      <c r="G42" s="103">
        <v>1.48</v>
      </c>
      <c r="H42" s="104">
        <v>1.41</v>
      </c>
      <c r="I42" s="105">
        <v>1.51</v>
      </c>
      <c r="J42" s="105">
        <v>1.47</v>
      </c>
      <c r="K42" s="155">
        <v>1.5</v>
      </c>
      <c r="L42" s="95">
        <v>2.66</v>
      </c>
    </row>
    <row r="43" spans="2:12" ht="27.75" customHeight="1">
      <c r="B43" s="219" t="s">
        <v>26</v>
      </c>
      <c r="C43" s="220"/>
      <c r="D43" s="220"/>
      <c r="E43" s="220"/>
      <c r="F43" s="221"/>
      <c r="G43" s="103">
        <v>1.73</v>
      </c>
      <c r="H43" s="104">
        <v>1.57</v>
      </c>
      <c r="I43" s="105">
        <v>1.69</v>
      </c>
      <c r="J43" s="105">
        <v>1.7</v>
      </c>
      <c r="K43" s="155">
        <v>1.74</v>
      </c>
      <c r="L43" s="95">
        <v>2.91</v>
      </c>
    </row>
    <row r="44" spans="2:12" ht="24.75" customHeight="1">
      <c r="B44" s="207" t="s">
        <v>72</v>
      </c>
      <c r="C44" s="208"/>
      <c r="D44" s="208"/>
      <c r="E44" s="208"/>
      <c r="F44" s="209"/>
      <c r="G44" s="164">
        <v>1.97</v>
      </c>
      <c r="H44" s="165">
        <v>1.74</v>
      </c>
      <c r="I44" s="156">
        <v>1.9</v>
      </c>
      <c r="J44" s="156">
        <v>2</v>
      </c>
      <c r="K44" s="166">
        <v>1.98</v>
      </c>
      <c r="L44" s="166">
        <v>3.21</v>
      </c>
    </row>
    <row r="45" spans="2:12" ht="26.25" customHeight="1">
      <c r="B45" s="219" t="s">
        <v>27</v>
      </c>
      <c r="C45" s="220"/>
      <c r="D45" s="220"/>
      <c r="E45" s="220"/>
      <c r="F45" s="221"/>
      <c r="G45" s="103">
        <v>2.25</v>
      </c>
      <c r="H45" s="104">
        <v>2</v>
      </c>
      <c r="I45" s="105">
        <v>2.21</v>
      </c>
      <c r="J45" s="105">
        <v>2.41</v>
      </c>
      <c r="K45" s="155">
        <v>2.29</v>
      </c>
      <c r="L45" s="167">
        <v>3.63</v>
      </c>
    </row>
    <row r="46" spans="2:12" ht="24.75" customHeight="1">
      <c r="B46" s="219" t="s">
        <v>28</v>
      </c>
      <c r="C46" s="220"/>
      <c r="D46" s="220"/>
      <c r="E46" s="220"/>
      <c r="F46" s="221"/>
      <c r="G46" s="103">
        <v>2.4700000000000002</v>
      </c>
      <c r="H46" s="104">
        <v>2.2000000000000002</v>
      </c>
      <c r="I46" s="105">
        <v>2.48</v>
      </c>
      <c r="J46" s="105">
        <v>2.73</v>
      </c>
      <c r="K46" s="155">
        <v>2.54</v>
      </c>
      <c r="L46" s="168">
        <v>3.97</v>
      </c>
    </row>
    <row r="47" spans="2:12" ht="22.5" customHeight="1">
      <c r="B47" s="207" t="s">
        <v>29</v>
      </c>
      <c r="C47" s="208"/>
      <c r="D47" s="208"/>
      <c r="E47" s="208"/>
      <c r="F47" s="209"/>
      <c r="G47" s="164">
        <v>4.5999999999999996</v>
      </c>
      <c r="H47" s="165">
        <v>4.16</v>
      </c>
      <c r="I47" s="156">
        <v>5.04</v>
      </c>
      <c r="J47" s="156">
        <v>5.64</v>
      </c>
      <c r="K47" s="166">
        <v>4.83</v>
      </c>
      <c r="L47" s="156">
        <v>6.58</v>
      </c>
    </row>
    <row r="48" spans="2:12" ht="25.5" customHeight="1" thickBot="1">
      <c r="B48" s="219" t="s">
        <v>73</v>
      </c>
      <c r="C48" s="220"/>
      <c r="D48" s="220"/>
      <c r="E48" s="220"/>
      <c r="F48" s="221"/>
      <c r="G48" s="103">
        <v>8</v>
      </c>
      <c r="H48" s="99">
        <v>7.36</v>
      </c>
      <c r="I48" s="100">
        <v>9.3000000000000007</v>
      </c>
      <c r="J48" s="100">
        <v>10.01</v>
      </c>
      <c r="K48" s="101">
        <v>8.11</v>
      </c>
      <c r="L48" s="100">
        <v>10.48</v>
      </c>
    </row>
    <row r="49" spans="2:12" ht="29.25" customHeight="1" thickBot="1">
      <c r="B49" s="110" t="s">
        <v>75</v>
      </c>
      <c r="C49" s="111"/>
      <c r="D49" s="112"/>
      <c r="E49" s="112"/>
      <c r="F49" s="113"/>
      <c r="G49" s="114"/>
      <c r="H49" s="114"/>
      <c r="I49" s="114"/>
      <c r="J49" s="114"/>
      <c r="K49" s="115"/>
      <c r="L49" s="114"/>
    </row>
    <row r="50" spans="2:12" ht="23.25" customHeight="1">
      <c r="B50" s="216" t="s">
        <v>30</v>
      </c>
      <c r="C50" s="217"/>
      <c r="D50" s="217"/>
      <c r="E50" s="217"/>
      <c r="F50" s="218"/>
      <c r="G50" s="116">
        <v>53.3</v>
      </c>
      <c r="H50" s="117">
        <v>55.7</v>
      </c>
      <c r="I50" s="118">
        <v>57.8</v>
      </c>
      <c r="J50" s="118">
        <v>56.9</v>
      </c>
      <c r="K50" s="119">
        <v>56.3</v>
      </c>
      <c r="L50" s="117">
        <v>58</v>
      </c>
    </row>
    <row r="51" spans="2:12" ht="27" customHeight="1">
      <c r="B51" s="207" t="s">
        <v>31</v>
      </c>
      <c r="C51" s="208"/>
      <c r="D51" s="208"/>
      <c r="E51" s="208"/>
      <c r="F51" s="209"/>
      <c r="G51" s="103">
        <v>1.42</v>
      </c>
      <c r="H51" s="104">
        <v>1.56</v>
      </c>
      <c r="I51" s="105">
        <v>1.5</v>
      </c>
      <c r="J51" s="105">
        <v>1.49</v>
      </c>
      <c r="K51" s="158">
        <v>1.6</v>
      </c>
      <c r="L51" s="159">
        <v>1.66</v>
      </c>
    </row>
    <row r="52" spans="2:12" ht="23.25" customHeight="1">
      <c r="B52" s="207" t="s">
        <v>32</v>
      </c>
      <c r="C52" s="208"/>
      <c r="D52" s="208"/>
      <c r="E52" s="208"/>
      <c r="F52" s="209"/>
      <c r="G52" s="103">
        <v>3.29</v>
      </c>
      <c r="H52" s="104">
        <v>3.73</v>
      </c>
      <c r="I52" s="105">
        <v>3.21</v>
      </c>
      <c r="J52" s="106">
        <v>3.37</v>
      </c>
      <c r="K52" s="109">
        <v>3.74</v>
      </c>
      <c r="L52" s="109">
        <v>3.78</v>
      </c>
    </row>
    <row r="53" spans="2:12" ht="24.75" customHeight="1">
      <c r="B53" s="207" t="s">
        <v>33</v>
      </c>
      <c r="C53" s="208"/>
      <c r="D53" s="208"/>
      <c r="E53" s="208"/>
      <c r="F53" s="209"/>
      <c r="G53" s="103">
        <v>6.53</v>
      </c>
      <c r="H53" s="104">
        <v>7.44</v>
      </c>
      <c r="I53" s="105">
        <v>6.06</v>
      </c>
      <c r="J53" s="106">
        <v>6.64</v>
      </c>
      <c r="K53" s="109">
        <v>7.33</v>
      </c>
      <c r="L53" s="109">
        <v>7.04</v>
      </c>
    </row>
    <row r="54" spans="2:12" ht="26.25" customHeight="1">
      <c r="B54" s="207" t="s">
        <v>34</v>
      </c>
      <c r="C54" s="208"/>
      <c r="D54" s="208"/>
      <c r="E54" s="208"/>
      <c r="F54" s="209"/>
      <c r="G54" s="103">
        <v>22.2</v>
      </c>
      <c r="H54" s="104">
        <v>22.4</v>
      </c>
      <c r="I54" s="105">
        <v>24.3</v>
      </c>
      <c r="J54" s="106">
        <v>24.1</v>
      </c>
      <c r="K54" s="109">
        <v>23.3</v>
      </c>
      <c r="L54" s="109">
        <v>23.1</v>
      </c>
    </row>
    <row r="55" spans="2:12" ht="25.5" customHeight="1">
      <c r="B55" s="207" t="s">
        <v>35</v>
      </c>
      <c r="C55" s="208"/>
      <c r="D55" s="208"/>
      <c r="E55" s="208"/>
      <c r="F55" s="209"/>
      <c r="G55" s="120">
        <v>580.4</v>
      </c>
      <c r="H55" s="121">
        <v>558.29999999999995</v>
      </c>
      <c r="I55" s="122">
        <v>582</v>
      </c>
      <c r="J55" s="123">
        <v>554</v>
      </c>
      <c r="K55" s="162">
        <v>605.1</v>
      </c>
      <c r="L55" s="162">
        <v>588</v>
      </c>
    </row>
    <row r="56" spans="2:12" ht="25.5" customHeight="1">
      <c r="B56" s="207" t="s">
        <v>36</v>
      </c>
      <c r="C56" s="208"/>
      <c r="D56" s="208"/>
      <c r="E56" s="208"/>
      <c r="F56" s="209"/>
      <c r="G56" s="124">
        <f>G55*G54</f>
        <v>12884.88</v>
      </c>
      <c r="H56" s="124">
        <f t="shared" ref="H56:K56" si="4">H55*H54</f>
        <v>12505.919999999998</v>
      </c>
      <c r="I56" s="124">
        <f t="shared" si="4"/>
        <v>14142.6</v>
      </c>
      <c r="J56" s="124">
        <f t="shared" si="4"/>
        <v>13351.400000000001</v>
      </c>
      <c r="K56" s="160">
        <f t="shared" si="4"/>
        <v>14098.830000000002</v>
      </c>
      <c r="L56" s="161">
        <f t="shared" ref="L56" si="5">L55*L54</f>
        <v>13582.800000000001</v>
      </c>
    </row>
    <row r="57" spans="2:12" ht="28.5" customHeight="1" thickBot="1">
      <c r="B57" s="235" t="s">
        <v>37</v>
      </c>
      <c r="C57" s="236"/>
      <c r="D57" s="236"/>
      <c r="E57" s="236"/>
      <c r="F57" s="237"/>
      <c r="G57" s="120">
        <v>44.97</v>
      </c>
      <c r="H57" s="121">
        <v>52.12</v>
      </c>
      <c r="I57" s="122">
        <v>75.760000000000005</v>
      </c>
      <c r="J57" s="123">
        <v>54.32</v>
      </c>
      <c r="K57" s="162">
        <v>53.65</v>
      </c>
      <c r="L57" s="162">
        <v>83</v>
      </c>
    </row>
    <row r="58" spans="2:12" ht="24" customHeight="1" thickBot="1">
      <c r="B58" s="238" t="s">
        <v>76</v>
      </c>
      <c r="C58" s="239"/>
      <c r="D58" s="125"/>
      <c r="E58" s="125"/>
      <c r="F58" s="126"/>
      <c r="G58" s="127">
        <v>61</v>
      </c>
      <c r="H58" s="127">
        <v>83</v>
      </c>
      <c r="I58" s="127">
        <v>91</v>
      </c>
      <c r="J58" s="127">
        <v>86</v>
      </c>
      <c r="K58" s="128">
        <v>91</v>
      </c>
      <c r="L58" s="127">
        <v>83</v>
      </c>
    </row>
    <row r="59" spans="2:12" ht="24" customHeight="1" thickBot="1">
      <c r="B59" s="240" t="s">
        <v>77</v>
      </c>
      <c r="C59" s="241"/>
      <c r="D59" s="129"/>
      <c r="E59" s="129"/>
      <c r="F59" s="130"/>
      <c r="G59" s="131">
        <v>35</v>
      </c>
      <c r="H59" s="131">
        <v>40.5</v>
      </c>
      <c r="I59" s="131">
        <v>65.5</v>
      </c>
      <c r="J59" s="132">
        <v>49.5</v>
      </c>
      <c r="K59" s="133">
        <v>47</v>
      </c>
      <c r="L59" s="131">
        <v>66</v>
      </c>
    </row>
    <row r="60" spans="2:12" ht="16.5" thickBot="1">
      <c r="B60" s="23" t="s">
        <v>38</v>
      </c>
      <c r="C60" s="24"/>
      <c r="D60" s="24"/>
      <c r="E60" s="24"/>
      <c r="F60" s="24"/>
      <c r="G60" s="24"/>
      <c r="H60" s="24"/>
      <c r="I60" s="134"/>
      <c r="J60" s="25"/>
      <c r="K60" s="25"/>
      <c r="L60" s="24"/>
    </row>
    <row r="61" spans="2:12" ht="24.75" customHeight="1">
      <c r="B61" s="207" t="s">
        <v>39</v>
      </c>
      <c r="C61" s="208"/>
      <c r="D61" s="208"/>
      <c r="E61" s="208"/>
      <c r="F61" s="209"/>
      <c r="G61" s="169">
        <v>4.0999999999999996</v>
      </c>
      <c r="H61" s="169">
        <v>4.37</v>
      </c>
      <c r="I61" s="169">
        <v>5.21</v>
      </c>
      <c r="J61" s="169">
        <v>4.76</v>
      </c>
      <c r="K61" s="169">
        <v>4.37</v>
      </c>
      <c r="L61" s="169">
        <v>5.0999999999999996</v>
      </c>
    </row>
    <row r="62" spans="2:12" ht="25.5" customHeight="1">
      <c r="B62" s="207" t="s">
        <v>40</v>
      </c>
      <c r="C62" s="208"/>
      <c r="D62" s="208"/>
      <c r="E62" s="208"/>
      <c r="F62" s="209"/>
      <c r="G62" s="170">
        <v>0.61499999999999999</v>
      </c>
      <c r="H62" s="170">
        <v>0.70399999999999996</v>
      </c>
      <c r="I62" s="172">
        <v>1.006</v>
      </c>
      <c r="J62" s="170">
        <v>0.88500000000000001</v>
      </c>
      <c r="K62" s="170">
        <v>0.71699999999999997</v>
      </c>
      <c r="L62" s="170">
        <v>0.92700000000000005</v>
      </c>
    </row>
    <row r="63" spans="2:12" ht="27.75" customHeight="1">
      <c r="B63" s="207" t="s">
        <v>41</v>
      </c>
      <c r="C63" s="208"/>
      <c r="D63" s="208"/>
      <c r="E63" s="208"/>
      <c r="F63" s="209"/>
      <c r="G63" s="170">
        <v>0.15</v>
      </c>
      <c r="H63" s="170">
        <v>0.161</v>
      </c>
      <c r="I63" s="171">
        <v>0.193</v>
      </c>
      <c r="J63" s="170">
        <v>0.186</v>
      </c>
      <c r="K63" s="170">
        <v>0.16400000000000001</v>
      </c>
      <c r="L63" s="170">
        <v>0.1817</v>
      </c>
    </row>
    <row r="64" spans="2:12" ht="27" customHeight="1" thickBot="1">
      <c r="B64" s="228" t="s">
        <v>42</v>
      </c>
      <c r="C64" s="229"/>
      <c r="D64" s="229"/>
      <c r="E64" s="229"/>
      <c r="F64" s="230"/>
      <c r="G64" s="173">
        <v>3.5779999999999999E-2</v>
      </c>
      <c r="H64" s="173">
        <v>3.5900000000000001E-2</v>
      </c>
      <c r="I64" s="173">
        <v>3.5700000000000003E-2</v>
      </c>
      <c r="J64" s="173">
        <v>3.7749999999999999E-2</v>
      </c>
      <c r="K64" s="173">
        <v>3.6560000000000002E-2</v>
      </c>
      <c r="L64" s="173">
        <v>3.4500000000000003E-2</v>
      </c>
    </row>
    <row r="65" spans="2:19" ht="16.5" thickBot="1">
      <c r="B65" s="135" t="s">
        <v>78</v>
      </c>
      <c r="C65" s="136"/>
      <c r="D65" s="137"/>
      <c r="E65" s="137"/>
      <c r="F65" s="138"/>
      <c r="G65" s="136"/>
      <c r="H65" s="137"/>
      <c r="I65" s="137"/>
      <c r="J65" s="137"/>
      <c r="K65" s="139"/>
      <c r="L65" s="137"/>
    </row>
    <row r="66" spans="2:19" ht="18" customHeight="1">
      <c r="B66" s="231" t="s">
        <v>79</v>
      </c>
      <c r="C66" s="232"/>
      <c r="D66" s="140"/>
      <c r="E66" s="140"/>
      <c r="F66" s="141"/>
      <c r="G66" s="142">
        <v>3.11</v>
      </c>
      <c r="H66" s="143">
        <v>3.04</v>
      </c>
      <c r="I66" s="143">
        <v>2.5099999999999998</v>
      </c>
      <c r="J66" s="143">
        <v>2.42</v>
      </c>
      <c r="K66" s="144">
        <v>2.57</v>
      </c>
      <c r="L66" s="143">
        <v>3.5</v>
      </c>
    </row>
    <row r="67" spans="2:19" ht="18" customHeight="1">
      <c r="B67" s="233" t="s">
        <v>80</v>
      </c>
      <c r="C67" s="234"/>
      <c r="D67" s="145"/>
      <c r="E67" s="145"/>
      <c r="F67" s="146"/>
      <c r="G67" s="147">
        <v>7.45</v>
      </c>
      <c r="H67" s="148">
        <v>6</v>
      </c>
      <c r="I67" s="148">
        <v>3.93</v>
      </c>
      <c r="J67" s="148">
        <v>3.82</v>
      </c>
      <c r="K67" s="149">
        <v>4.59</v>
      </c>
      <c r="L67" s="148">
        <v>6.4</v>
      </c>
      <c r="O67" s="26"/>
      <c r="P67" s="26"/>
      <c r="Q67" s="26"/>
      <c r="R67" s="26"/>
      <c r="S67" s="26"/>
    </row>
    <row r="68" spans="2:19" ht="18" customHeight="1">
      <c r="B68" s="233" t="s">
        <v>81</v>
      </c>
      <c r="C68" s="234"/>
      <c r="D68" s="145"/>
      <c r="E68" s="145"/>
      <c r="F68" s="146"/>
      <c r="G68" s="147">
        <v>8.4</v>
      </c>
      <c r="H68" s="148">
        <v>7.4</v>
      </c>
      <c r="I68" s="148">
        <v>4.6500000000000004</v>
      </c>
      <c r="J68" s="148">
        <v>4.4000000000000004</v>
      </c>
      <c r="K68" s="149">
        <v>6.08</v>
      </c>
      <c r="L68" s="148">
        <v>7.4</v>
      </c>
      <c r="O68" s="26"/>
      <c r="P68" s="26"/>
      <c r="Q68" s="26"/>
      <c r="R68" s="26"/>
      <c r="S68" s="26"/>
    </row>
    <row r="69" spans="2:19" ht="18" customHeight="1" thickBot="1">
      <c r="B69" s="174" t="s">
        <v>82</v>
      </c>
      <c r="C69" s="175"/>
      <c r="D69" s="150"/>
      <c r="E69" s="150"/>
      <c r="F69" s="151"/>
      <c r="G69" s="152">
        <v>9.41</v>
      </c>
      <c r="H69" s="153">
        <v>8.4</v>
      </c>
      <c r="I69" s="153">
        <v>5.15</v>
      </c>
      <c r="J69" s="153">
        <v>4.97</v>
      </c>
      <c r="K69" s="154">
        <v>7.27</v>
      </c>
      <c r="L69" s="153">
        <v>8.5</v>
      </c>
      <c r="M69" s="26"/>
    </row>
    <row r="70" spans="2:19" ht="13.5" thickBot="1"/>
    <row r="71" spans="2:19" ht="12.75" customHeight="1">
      <c r="B71" s="222"/>
      <c r="C71" s="223"/>
      <c r="D71" s="223"/>
      <c r="E71" s="223"/>
      <c r="F71" s="223"/>
      <c r="G71" s="223"/>
      <c r="H71" s="223"/>
      <c r="I71" s="223"/>
      <c r="J71" s="223"/>
      <c r="K71" s="223"/>
    </row>
    <row r="72" spans="2:19" ht="15" customHeight="1">
      <c r="B72" s="224"/>
      <c r="C72" s="225"/>
      <c r="D72" s="225"/>
      <c r="E72" s="225"/>
      <c r="F72" s="225"/>
      <c r="G72" s="225"/>
      <c r="H72" s="225"/>
      <c r="I72" s="225"/>
      <c r="J72" s="225"/>
      <c r="K72" s="225"/>
    </row>
    <row r="73" spans="2:19" ht="15" customHeight="1">
      <c r="B73" s="224"/>
      <c r="C73" s="225"/>
      <c r="D73" s="225"/>
      <c r="E73" s="225"/>
      <c r="F73" s="225"/>
      <c r="G73" s="225"/>
      <c r="H73" s="225"/>
      <c r="I73" s="225"/>
      <c r="J73" s="225"/>
      <c r="K73" s="225"/>
    </row>
    <row r="74" spans="2:19" ht="15" customHeight="1">
      <c r="B74" s="224"/>
      <c r="C74" s="225"/>
      <c r="D74" s="225"/>
      <c r="E74" s="225"/>
      <c r="F74" s="225"/>
      <c r="G74" s="225"/>
      <c r="H74" s="225"/>
      <c r="I74" s="225"/>
      <c r="J74" s="225"/>
      <c r="K74" s="225"/>
    </row>
    <row r="75" spans="2:19" ht="15" customHeight="1">
      <c r="B75" s="224"/>
      <c r="C75" s="225"/>
      <c r="D75" s="225"/>
      <c r="E75" s="225"/>
      <c r="F75" s="225"/>
      <c r="G75" s="225"/>
      <c r="H75" s="225"/>
      <c r="I75" s="225"/>
      <c r="J75" s="225"/>
      <c r="K75" s="225"/>
    </row>
    <row r="76" spans="2:19" ht="15" customHeight="1">
      <c r="B76" s="224"/>
      <c r="C76" s="225"/>
      <c r="D76" s="225"/>
      <c r="E76" s="225"/>
      <c r="F76" s="225"/>
      <c r="G76" s="225"/>
      <c r="H76" s="225"/>
      <c r="I76" s="225"/>
      <c r="J76" s="225"/>
      <c r="K76" s="225"/>
    </row>
    <row r="77" spans="2:19" ht="15" customHeight="1">
      <c r="B77" s="224"/>
      <c r="C77" s="225"/>
      <c r="D77" s="225"/>
      <c r="E77" s="225"/>
      <c r="F77" s="225"/>
      <c r="G77" s="225"/>
      <c r="H77" s="225"/>
      <c r="I77" s="225"/>
      <c r="J77" s="225"/>
      <c r="K77" s="225"/>
    </row>
    <row r="78" spans="2:19" ht="15" customHeight="1">
      <c r="B78" s="224"/>
      <c r="C78" s="225"/>
      <c r="D78" s="225"/>
      <c r="E78" s="225"/>
      <c r="F78" s="225"/>
      <c r="G78" s="225"/>
      <c r="H78" s="225"/>
      <c r="I78" s="225"/>
      <c r="J78" s="225"/>
      <c r="K78" s="225"/>
    </row>
    <row r="79" spans="2:19" ht="15" customHeight="1" thickBot="1">
      <c r="B79" s="226"/>
      <c r="C79" s="227"/>
      <c r="D79" s="227"/>
      <c r="E79" s="227"/>
      <c r="F79" s="227"/>
      <c r="G79" s="227"/>
      <c r="H79" s="227"/>
      <c r="I79" s="227"/>
      <c r="J79" s="227"/>
      <c r="K79" s="227"/>
    </row>
  </sheetData>
  <mergeCells count="54">
    <mergeCell ref="B71:K79"/>
    <mergeCell ref="B3:J3"/>
    <mergeCell ref="B63:F63"/>
    <mergeCell ref="B64:F64"/>
    <mergeCell ref="B66:C66"/>
    <mergeCell ref="B67:C67"/>
    <mergeCell ref="B68:C68"/>
    <mergeCell ref="B69:C69"/>
    <mergeCell ref="B56:F56"/>
    <mergeCell ref="B57:F57"/>
    <mergeCell ref="B58:C58"/>
    <mergeCell ref="B59:C59"/>
    <mergeCell ref="B61:F61"/>
    <mergeCell ref="B62:F62"/>
    <mergeCell ref="B50:F50"/>
    <mergeCell ref="B51:F51"/>
    <mergeCell ref="B52:F52"/>
    <mergeCell ref="B53:F53"/>
    <mergeCell ref="B54:F54"/>
    <mergeCell ref="B55:F55"/>
    <mergeCell ref="B45:F45"/>
    <mergeCell ref="B46:F46"/>
    <mergeCell ref="B47:F47"/>
    <mergeCell ref="B48:F48"/>
    <mergeCell ref="B44:F44"/>
    <mergeCell ref="B33:F33"/>
    <mergeCell ref="B34:F34"/>
    <mergeCell ref="B35:F35"/>
    <mergeCell ref="B36:F36"/>
    <mergeCell ref="B37:K37"/>
    <mergeCell ref="B38:F38"/>
    <mergeCell ref="B39:F39"/>
    <mergeCell ref="B40:F40"/>
    <mergeCell ref="B41:F41"/>
    <mergeCell ref="B42:F42"/>
    <mergeCell ref="B43:F43"/>
    <mergeCell ref="B32:F32"/>
    <mergeCell ref="M7:M8"/>
    <mergeCell ref="O7:O8"/>
    <mergeCell ref="B21:C21"/>
    <mergeCell ref="B23:H23"/>
    <mergeCell ref="B25:K25"/>
    <mergeCell ref="B26:F26"/>
    <mergeCell ref="B27:F27"/>
    <mergeCell ref="B28:F28"/>
    <mergeCell ref="B29:F29"/>
    <mergeCell ref="B30:F30"/>
    <mergeCell ref="B31:F31"/>
    <mergeCell ref="B2:H2"/>
    <mergeCell ref="B4:B5"/>
    <mergeCell ref="C4:C5"/>
    <mergeCell ref="D4:D5"/>
    <mergeCell ref="E4:E5"/>
    <mergeCell ref="F4:F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cda57d-3309-491f-8cc9-51f8c6cf37b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53088F7A5E4D41A6FD9D53F89FF8F2" ma:contentTypeVersion="13" ma:contentTypeDescription="Create a new document." ma:contentTypeScope="" ma:versionID="22279f7537416f7ab2dee980daebeb2a">
  <xsd:schema xmlns:xsd="http://www.w3.org/2001/XMLSchema" xmlns:xs="http://www.w3.org/2001/XMLSchema" xmlns:p="http://schemas.microsoft.com/office/2006/metadata/properties" xmlns:ns3="2bcda57d-3309-491f-8cc9-51f8c6cf37be" xmlns:ns4="c3c8fbad-bf6a-47cc-9d11-e691dc526192" targetNamespace="http://schemas.microsoft.com/office/2006/metadata/properties" ma:root="true" ma:fieldsID="5fdb5caec951fb8f63729ac167ff786a" ns3:_="" ns4:_="">
    <xsd:import namespace="2bcda57d-3309-491f-8cc9-51f8c6cf37be"/>
    <xsd:import namespace="c3c8fbad-bf6a-47cc-9d11-e691dc5261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cda57d-3309-491f-8cc9-51f8c6cf37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c8fbad-bf6a-47cc-9d11-e691dc52619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085DFF-29EC-4F40-9C12-2FE02CA4C493}">
  <ds:schemaRefs>
    <ds:schemaRef ds:uri="c3c8fbad-bf6a-47cc-9d11-e691dc526192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bcda57d-3309-491f-8cc9-51f8c6cf37b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59B0876-06FF-4E6D-807B-E9531B066A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cda57d-3309-491f-8cc9-51f8c6cf37be"/>
    <ds:schemaRef ds:uri="c3c8fbad-bf6a-47cc-9d11-e691dc5261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3DE66E-EA2E-4671-8888-A38C070237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Increased CB trials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Sreekanth C</dc:creator>
  <cp:lastModifiedBy>Sreekanth C</cp:lastModifiedBy>
  <dcterms:created xsi:type="dcterms:W3CDTF">2023-01-10T02:42:13Z</dcterms:created>
  <dcterms:modified xsi:type="dcterms:W3CDTF">2023-02-22T10:36:52Z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0x010100CA53088F7A5E4D41A6FD9D53F89FF8F2</vt:lpwstr>
  </property>
</Properties>
</file>