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eekanth.c\OneDrive - Apollo Tyres Limited\Desktop\Results - Sreekanth\"/>
    </mc:Choice>
  </mc:AlternateContent>
  <bookViews>
    <workbookView xWindow="0" yWindow="0" windowWidth="15360" windowHeight="6900"/>
  </bookViews>
  <sheets>
    <sheet name="Increased CB + cure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1" l="1"/>
  <c r="J41" i="1"/>
  <c r="I41" i="1"/>
  <c r="H41" i="1"/>
  <c r="G41" i="1"/>
  <c r="F41" i="1"/>
  <c r="E41" i="1"/>
  <c r="D41" i="1"/>
  <c r="K33" i="1"/>
  <c r="J33" i="1"/>
  <c r="I33" i="1"/>
  <c r="H33" i="1"/>
  <c r="G33" i="1"/>
  <c r="F33" i="1"/>
  <c r="E33" i="1"/>
  <c r="D33" i="1"/>
  <c r="K19" i="1"/>
  <c r="J19" i="1"/>
  <c r="I19" i="1"/>
  <c r="H19" i="1"/>
  <c r="G19" i="1"/>
  <c r="F19" i="1"/>
  <c r="E19" i="1"/>
  <c r="D19" i="1"/>
</calcChain>
</file>

<file path=xl/sharedStrings.xml><?xml version="1.0" encoding="utf-8"?>
<sst xmlns="http://schemas.openxmlformats.org/spreadsheetml/2006/main" count="70" uniqueCount="70">
  <si>
    <t>Compound Formulation</t>
  </si>
  <si>
    <t>SAP Code</t>
  </si>
  <si>
    <t>Raw Material Name</t>
  </si>
  <si>
    <t>Regular</t>
  </si>
  <si>
    <t>Trial 1a</t>
  </si>
  <si>
    <t>Trial 1b</t>
  </si>
  <si>
    <t>Trial 1c</t>
  </si>
  <si>
    <t>Trial 2a</t>
  </si>
  <si>
    <t>Trial 2b</t>
  </si>
  <si>
    <t>Trial 3a</t>
  </si>
  <si>
    <t>Trial 3b</t>
  </si>
  <si>
    <t>121003A</t>
  </si>
  <si>
    <t>RSS3 local</t>
  </si>
  <si>
    <t>N326</t>
  </si>
  <si>
    <t>Active Silica Granular 175 sq.m/g</t>
  </si>
  <si>
    <t>X160716</t>
  </si>
  <si>
    <t xml:space="preserve">Hydrazide </t>
  </si>
  <si>
    <t>Zinc Oxide</t>
  </si>
  <si>
    <t xml:space="preserve">Stearic Acid </t>
  </si>
  <si>
    <t>TMQ</t>
  </si>
  <si>
    <t>6PPD</t>
  </si>
  <si>
    <t>PF Resin</t>
  </si>
  <si>
    <t>Aliphatic Resin</t>
  </si>
  <si>
    <t>Insoluble Sulphur Oil Treated 33%</t>
  </si>
  <si>
    <t>TBBS</t>
  </si>
  <si>
    <t>PVI</t>
  </si>
  <si>
    <t>Total phr</t>
  </si>
  <si>
    <t>Compound Evaluation Report</t>
  </si>
  <si>
    <t>Rheometer properties cure@160°C/30 minutes</t>
  </si>
  <si>
    <t>Min Torque (dNm)</t>
  </si>
  <si>
    <t>Max Torque (dNm)</t>
  </si>
  <si>
    <t>MH- ML</t>
  </si>
  <si>
    <t>TS2(Mins)</t>
  </si>
  <si>
    <t>TC10 (mins)</t>
  </si>
  <si>
    <t>TC15 (Mins)</t>
  </si>
  <si>
    <t>TC25 (Mins)</t>
  </si>
  <si>
    <t>TC40(Mins)</t>
  </si>
  <si>
    <t>TC50(Mins)</t>
  </si>
  <si>
    <t>TC90(Mins)</t>
  </si>
  <si>
    <t>Final Torque(dNm)</t>
  </si>
  <si>
    <t>Reversion %</t>
  </si>
  <si>
    <t xml:space="preserve">Physical Properties (Unaged) Cured @ 160 C, 30 minutes </t>
  </si>
  <si>
    <t>Hardness(Shore A)</t>
  </si>
  <si>
    <t>100% Modulus(MPa)</t>
  </si>
  <si>
    <t>200% Modulus(MPa)</t>
  </si>
  <si>
    <t>300% Modulus(MPa)</t>
  </si>
  <si>
    <t xml:space="preserve">Tensile strength(MPa) </t>
  </si>
  <si>
    <t xml:space="preserve">Elongation at break (% ) </t>
  </si>
  <si>
    <t>Toughness</t>
  </si>
  <si>
    <t>Bulk Tear</t>
  </si>
  <si>
    <t>HBU</t>
  </si>
  <si>
    <r>
      <t xml:space="preserve">Delta Center Temp (  </t>
    </r>
    <r>
      <rPr>
        <sz val="10"/>
        <rFont val="Calibri"/>
        <family val="2"/>
      </rPr>
      <t>̊</t>
    </r>
    <r>
      <rPr>
        <sz val="10"/>
        <rFont val="Cambria"/>
        <family val="1"/>
      </rPr>
      <t>c)</t>
    </r>
  </si>
  <si>
    <r>
      <t>Dynamic Properties(</t>
    </r>
    <r>
      <rPr>
        <sz val="10"/>
        <color rgb="FF7030A0"/>
        <rFont val="Cambria"/>
        <family val="1"/>
      </rPr>
      <t>@70</t>
    </r>
    <r>
      <rPr>
        <vertAlign val="superscript"/>
        <sz val="10"/>
        <color rgb="FF7030A0"/>
        <rFont val="Cambria"/>
        <family val="1"/>
      </rPr>
      <t>0</t>
    </r>
    <r>
      <rPr>
        <sz val="10"/>
        <color rgb="FF7030A0"/>
        <rFont val="Cambria"/>
        <family val="1"/>
      </rPr>
      <t>C,Static strain:0.05%&amp;Dyn.strain:0.02%</t>
    </r>
    <r>
      <rPr>
        <b/>
        <sz val="10"/>
        <color rgb="FF7030A0"/>
        <rFont val="Cambria"/>
        <family val="1"/>
      </rPr>
      <t>)</t>
    </r>
  </si>
  <si>
    <t>E' (MPa)</t>
  </si>
  <si>
    <t>E" (MPa)</t>
  </si>
  <si>
    <t>Tan delta</t>
  </si>
  <si>
    <t>Loss Complience ( MPa-1)</t>
  </si>
  <si>
    <t xml:space="preserve">Demattia Cut Growth </t>
  </si>
  <si>
    <t>Cut length at 5 Kc (mm)</t>
  </si>
  <si>
    <t>Cut length at 10Kc</t>
  </si>
  <si>
    <t>Cut length at 15 Kc</t>
  </si>
  <si>
    <t>Cut length at 20 Kc</t>
  </si>
  <si>
    <t>22CL61C1</t>
  </si>
  <si>
    <t>22CL61C2</t>
  </si>
  <si>
    <t>22CL61C3</t>
  </si>
  <si>
    <t>22CL61C4</t>
  </si>
  <si>
    <t>22CL61C5</t>
  </si>
  <si>
    <t>22CL61C6</t>
  </si>
  <si>
    <t>22CL61C7</t>
  </si>
  <si>
    <t>22CL61C8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</si>
</sst>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_ "/>
    <numFmt numFmtId="165" formatCode="0.0"/>
    <numFmt numFmtId="166" formatCode="0_ "/>
    <numFmt numFmtId="167" formatCode="0.000_ "/>
    <numFmt numFmtId="168" formatCode="0.0000_ "/>
    <numFmt numFmtId="169" formatCode="0.000"/>
    <numFmt numFmtId="170" formatCode="0.00000000000000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10"/>
      <color theme="1"/>
      <name val="Cambria"/>
      <family val="1"/>
    </font>
    <font>
      <b/>
      <sz val="12"/>
      <color theme="1"/>
      <name val="Cambria"/>
      <family val="1"/>
    </font>
    <font>
      <b/>
      <sz val="10"/>
      <color theme="1"/>
      <name val="Cambria"/>
      <family val="1"/>
    </font>
    <font>
      <sz val="10"/>
      <name val="Cambria"/>
      <family val="1"/>
    </font>
    <font>
      <sz val="11"/>
      <color indexed="8"/>
      <name val="Cambria"/>
      <family val="1"/>
    </font>
    <font>
      <b/>
      <sz val="12"/>
      <color indexed="8"/>
      <name val="Cambria"/>
      <family val="1"/>
    </font>
    <font>
      <sz val="10"/>
      <name val="Arial"/>
      <family val="2"/>
    </font>
    <font>
      <sz val="12"/>
      <color rgb="FF7030A0"/>
      <name val="Cambria"/>
      <family val="1"/>
    </font>
    <font>
      <sz val="10"/>
      <name val="Calibri"/>
      <family val="2"/>
    </font>
    <font>
      <sz val="10"/>
      <color rgb="FF7030A0"/>
      <name val="Cambria"/>
      <family val="1"/>
    </font>
    <font>
      <vertAlign val="superscript"/>
      <sz val="10"/>
      <color rgb="FF7030A0"/>
      <name val="Cambria"/>
      <family val="1"/>
    </font>
    <font>
      <b/>
      <sz val="10"/>
      <color rgb="FF7030A0"/>
      <name val="Cambria"/>
      <family val="1"/>
    </font>
    <font>
      <sz val="10"/>
      <color indexed="8"/>
      <name val="Cambria"/>
      <family val="1"/>
    </font>
    <font>
      <sz val="10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9" fillId="0" borderId="0">
      <alignment vertical="center"/>
    </xf>
    <xf numFmtId="0" fontId="16" fillId="0" borderId="0">
      <alignment vertical="center"/>
    </xf>
  </cellStyleXfs>
  <cellXfs count="12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left" vertical="center"/>
    </xf>
    <xf numFmtId="2" fontId="3" fillId="0" borderId="18" xfId="1" applyNumberFormat="1" applyFont="1" applyBorder="1" applyAlignment="1">
      <alignment horizontal="center" vertical="center"/>
    </xf>
    <xf numFmtId="2" fontId="3" fillId="0" borderId="19" xfId="1" applyNumberFormat="1" applyFont="1" applyBorder="1" applyAlignment="1">
      <alignment horizontal="center" vertical="center"/>
    </xf>
    <xf numFmtId="2" fontId="3" fillId="0" borderId="20" xfId="1" applyNumberFormat="1" applyFont="1" applyBorder="1" applyAlignment="1">
      <alignment horizontal="center" vertical="center"/>
    </xf>
    <xf numFmtId="2" fontId="3" fillId="0" borderId="21" xfId="1" applyNumberFormat="1" applyFont="1" applyBorder="1" applyAlignment="1">
      <alignment horizontal="center" vertical="center"/>
    </xf>
    <xf numFmtId="2" fontId="3" fillId="0" borderId="22" xfId="1" applyNumberFormat="1" applyFont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vertical="center"/>
    </xf>
    <xf numFmtId="2" fontId="3" fillId="7" borderId="25" xfId="1" applyNumberFormat="1" applyFont="1" applyFill="1" applyBorder="1" applyAlignment="1">
      <alignment horizontal="center" vertical="center"/>
    </xf>
    <xf numFmtId="2" fontId="3" fillId="4" borderId="16" xfId="0" applyNumberFormat="1" applyFont="1" applyFill="1" applyBorder="1" applyAlignment="1">
      <alignment horizontal="center" vertical="center"/>
    </xf>
    <xf numFmtId="2" fontId="3" fillId="4" borderId="26" xfId="0" applyNumberFormat="1" applyFont="1" applyFill="1" applyBorder="1" applyAlignment="1">
      <alignment horizontal="center" vertical="center"/>
    </xf>
    <xf numFmtId="2" fontId="3" fillId="4" borderId="17" xfId="0" applyNumberFormat="1" applyFont="1" applyFill="1" applyBorder="1" applyAlignment="1">
      <alignment horizontal="center" vertical="center"/>
    </xf>
    <xf numFmtId="2" fontId="3" fillId="5" borderId="23" xfId="1" applyNumberFormat="1" applyFont="1" applyFill="1" applyBorder="1" applyAlignment="1">
      <alignment horizontal="center" vertical="center"/>
    </xf>
    <xf numFmtId="2" fontId="3" fillId="5" borderId="24" xfId="1" applyNumberFormat="1" applyFont="1" applyFill="1" applyBorder="1" applyAlignment="1">
      <alignment horizontal="center" vertical="center"/>
    </xf>
    <xf numFmtId="2" fontId="3" fillId="6" borderId="27" xfId="1" applyNumberFormat="1" applyFont="1" applyFill="1" applyBorder="1" applyAlignment="1">
      <alignment horizontal="center" vertical="center"/>
    </xf>
    <xf numFmtId="2" fontId="3" fillId="6" borderId="28" xfId="1" applyNumberFormat="1" applyFont="1" applyFill="1" applyBorder="1" applyAlignment="1">
      <alignment horizontal="center" vertical="center"/>
    </xf>
    <xf numFmtId="2" fontId="3" fillId="8" borderId="25" xfId="1" applyNumberFormat="1" applyFont="1" applyFill="1" applyBorder="1" applyAlignment="1">
      <alignment horizontal="center" vertical="center"/>
    </xf>
    <xf numFmtId="2" fontId="3" fillId="8" borderId="23" xfId="1" applyNumberFormat="1" applyFont="1" applyFill="1" applyBorder="1" applyAlignment="1">
      <alignment horizontal="center" vertical="center"/>
    </xf>
    <xf numFmtId="2" fontId="3" fillId="8" borderId="27" xfId="1" applyNumberFormat="1" applyFont="1" applyFill="1" applyBorder="1" applyAlignment="1">
      <alignment horizontal="center" vertical="center"/>
    </xf>
    <xf numFmtId="2" fontId="3" fillId="8" borderId="24" xfId="1" applyNumberFormat="1" applyFont="1" applyFill="1" applyBorder="1" applyAlignment="1">
      <alignment horizontal="center" vertical="center"/>
    </xf>
    <xf numFmtId="2" fontId="3" fillId="8" borderId="28" xfId="1" applyNumberFormat="1" applyFont="1" applyFill="1" applyBorder="1" applyAlignment="1">
      <alignment horizontal="center" vertical="center"/>
    </xf>
    <xf numFmtId="0" fontId="6" fillId="0" borderId="24" xfId="1" applyFont="1" applyBorder="1" applyAlignment="1">
      <alignment horizontal="left" vertical="center"/>
    </xf>
    <xf numFmtId="2" fontId="3" fillId="0" borderId="23" xfId="1" applyNumberFormat="1" applyFont="1" applyBorder="1" applyAlignment="1">
      <alignment horizontal="center" vertical="center"/>
    </xf>
    <xf numFmtId="2" fontId="3" fillId="0" borderId="25" xfId="1" applyNumberFormat="1" applyFont="1" applyBorder="1" applyAlignment="1">
      <alignment horizontal="center" vertical="center"/>
    </xf>
    <xf numFmtId="2" fontId="3" fillId="0" borderId="27" xfId="1" applyNumberFormat="1" applyFont="1" applyBorder="1" applyAlignment="1">
      <alignment horizontal="center" vertical="center"/>
    </xf>
    <xf numFmtId="2" fontId="3" fillId="0" borderId="28" xfId="1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2" fontId="3" fillId="0" borderId="23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center"/>
    </xf>
    <xf numFmtId="0" fontId="6" fillId="0" borderId="30" xfId="1" applyFont="1" applyBorder="1" applyAlignment="1">
      <alignment horizontal="left" vertical="center"/>
    </xf>
    <xf numFmtId="2" fontId="3" fillId="0" borderId="29" xfId="1" applyNumberFormat="1" applyFont="1" applyBorder="1" applyAlignment="1">
      <alignment horizontal="center" vertical="center"/>
    </xf>
    <xf numFmtId="2" fontId="3" fillId="0" borderId="31" xfId="1" applyNumberFormat="1" applyFont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2" fontId="3" fillId="7" borderId="23" xfId="1" applyNumberFormat="1" applyFont="1" applyFill="1" applyBorder="1" applyAlignment="1">
      <alignment horizontal="center" vertical="center"/>
    </xf>
    <xf numFmtId="2" fontId="3" fillId="4" borderId="27" xfId="0" applyNumberFormat="1" applyFont="1" applyFill="1" applyBorder="1" applyAlignment="1">
      <alignment horizontal="center" vertical="center"/>
    </xf>
    <xf numFmtId="2" fontId="3" fillId="5" borderId="27" xfId="1" applyNumberFormat="1" applyFont="1" applyFill="1" applyBorder="1" applyAlignment="1">
      <alignment horizontal="center" vertical="center"/>
    </xf>
    <xf numFmtId="2" fontId="6" fillId="0" borderId="23" xfId="1" applyNumberFormat="1" applyFont="1" applyBorder="1" applyAlignment="1">
      <alignment horizontal="center" vertical="center"/>
    </xf>
    <xf numFmtId="2" fontId="6" fillId="6" borderId="27" xfId="1" applyNumberFormat="1" applyFont="1" applyFill="1" applyBorder="1" applyAlignment="1">
      <alignment horizontal="center" vertical="center"/>
    </xf>
    <xf numFmtId="2" fontId="6" fillId="6" borderId="28" xfId="1" applyNumberFormat="1" applyFont="1" applyFill="1" applyBorder="1" applyAlignment="1">
      <alignment horizontal="center" vertical="center"/>
    </xf>
    <xf numFmtId="2" fontId="6" fillId="2" borderId="32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10" fillId="0" borderId="1" xfId="2" applyFont="1" applyBorder="1">
      <alignment vertical="center"/>
    </xf>
    <xf numFmtId="0" fontId="10" fillId="0" borderId="2" xfId="2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164" fontId="6" fillId="0" borderId="34" xfId="0" applyNumberFormat="1" applyFont="1" applyBorder="1" applyAlignment="1">
      <alignment horizontal="center" vertical="center"/>
    </xf>
    <xf numFmtId="2" fontId="6" fillId="0" borderId="35" xfId="2" applyNumberFormat="1" applyFont="1" applyBorder="1" applyAlignment="1">
      <alignment horizontal="center" vertical="center"/>
    </xf>
    <xf numFmtId="2" fontId="6" fillId="0" borderId="36" xfId="2" applyNumberFormat="1" applyFont="1" applyBorder="1" applyAlignment="1">
      <alignment horizontal="center" vertical="center"/>
    </xf>
    <xf numFmtId="2" fontId="6" fillId="7" borderId="38" xfId="0" applyNumberFormat="1" applyFont="1" applyFill="1" applyBorder="1" applyAlignment="1">
      <alignment horizontal="center" vertical="center"/>
    </xf>
    <xf numFmtId="2" fontId="6" fillId="7" borderId="38" xfId="2" applyNumberFormat="1" applyFont="1" applyFill="1" applyBorder="1" applyAlignment="1">
      <alignment horizontal="center" vertical="center"/>
    </xf>
    <xf numFmtId="2" fontId="6" fillId="7" borderId="39" xfId="2" applyNumberFormat="1" applyFont="1" applyFill="1" applyBorder="1" applyAlignment="1">
      <alignment horizontal="center" vertical="center"/>
    </xf>
    <xf numFmtId="2" fontId="6" fillId="0" borderId="34" xfId="0" applyNumberFormat="1" applyFont="1" applyBorder="1" applyAlignment="1">
      <alignment horizontal="center" vertical="center"/>
    </xf>
    <xf numFmtId="2" fontId="6" fillId="0" borderId="42" xfId="0" applyNumberFormat="1" applyFont="1" applyBorder="1" applyAlignment="1">
      <alignment horizontal="center" vertical="center"/>
    </xf>
    <xf numFmtId="2" fontId="6" fillId="0" borderId="38" xfId="0" applyNumberFormat="1" applyFont="1" applyBorder="1" applyAlignment="1">
      <alignment horizontal="center" vertical="center"/>
    </xf>
    <xf numFmtId="2" fontId="6" fillId="0" borderId="39" xfId="0" applyNumberFormat="1" applyFont="1" applyBorder="1" applyAlignment="1">
      <alignment horizontal="center" vertical="center"/>
    </xf>
    <xf numFmtId="2" fontId="6" fillId="7" borderId="39" xfId="0" applyNumberFormat="1" applyFont="1" applyFill="1" applyBorder="1" applyAlignment="1">
      <alignment horizontal="center" vertical="center"/>
    </xf>
    <xf numFmtId="2" fontId="6" fillId="7" borderId="44" xfId="0" applyNumberFormat="1" applyFont="1" applyFill="1" applyBorder="1" applyAlignment="1">
      <alignment horizontal="center" vertical="center"/>
    </xf>
    <xf numFmtId="2" fontId="6" fillId="7" borderId="45" xfId="0" applyNumberFormat="1" applyFont="1" applyFill="1" applyBorder="1" applyAlignment="1">
      <alignment horizontal="center" vertical="center"/>
    </xf>
    <xf numFmtId="2" fontId="6" fillId="0" borderId="44" xfId="0" applyNumberFormat="1" applyFont="1" applyBorder="1" applyAlignment="1">
      <alignment horizontal="center" vertical="center"/>
    </xf>
    <xf numFmtId="2" fontId="6" fillId="0" borderId="45" xfId="0" applyNumberFormat="1" applyFont="1" applyBorder="1" applyAlignment="1">
      <alignment horizontal="center" vertical="center"/>
    </xf>
    <xf numFmtId="1" fontId="6" fillId="0" borderId="44" xfId="0" applyNumberFormat="1" applyFont="1" applyBorder="1" applyAlignment="1">
      <alignment horizontal="center" vertical="center"/>
    </xf>
    <xf numFmtId="1" fontId="6" fillId="0" borderId="34" xfId="2" applyNumberFormat="1" applyFont="1" applyBorder="1" applyAlignment="1">
      <alignment horizontal="center" vertical="center"/>
    </xf>
    <xf numFmtId="1" fontId="6" fillId="0" borderId="42" xfId="2" applyNumberFormat="1" applyFont="1" applyBorder="1" applyAlignment="1">
      <alignment horizontal="center" vertical="center"/>
    </xf>
    <xf numFmtId="165" fontId="6" fillId="7" borderId="38" xfId="0" applyNumberFormat="1" applyFont="1" applyFill="1" applyBorder="1" applyAlignment="1">
      <alignment horizontal="center" vertical="center"/>
    </xf>
    <xf numFmtId="165" fontId="6" fillId="0" borderId="39" xfId="0" applyNumberFormat="1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/>
    </xf>
    <xf numFmtId="1" fontId="6" fillId="0" borderId="38" xfId="0" applyNumberFormat="1" applyFont="1" applyBorder="1" applyAlignment="1">
      <alignment horizontal="center" vertical="center"/>
    </xf>
    <xf numFmtId="1" fontId="6" fillId="0" borderId="39" xfId="0" applyNumberFormat="1" applyFont="1" applyBorder="1" applyAlignment="1">
      <alignment horizontal="center" vertical="center"/>
    </xf>
    <xf numFmtId="1" fontId="6" fillId="7" borderId="44" xfId="0" applyNumberFormat="1" applyFont="1" applyFill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6" fillId="7" borderId="38" xfId="0" applyNumberFormat="1" applyFont="1" applyFill="1" applyBorder="1" applyAlignment="1">
      <alignment horizontal="center" vertical="center"/>
    </xf>
    <xf numFmtId="166" fontId="6" fillId="7" borderId="39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6" fontId="6" fillId="0" borderId="38" xfId="0" applyNumberFormat="1" applyFont="1" applyBorder="1" applyAlignment="1">
      <alignment horizontal="center" vertical="center"/>
    </xf>
    <xf numFmtId="166" fontId="6" fillId="0" borderId="39" xfId="0" applyNumberFormat="1" applyFont="1" applyBorder="1" applyAlignment="1">
      <alignment horizontal="center" vertical="center"/>
    </xf>
    <xf numFmtId="165" fontId="6" fillId="0" borderId="34" xfId="2" applyNumberFormat="1" applyFont="1" applyBorder="1" applyAlignment="1">
      <alignment horizontal="center" vertical="center"/>
    </xf>
    <xf numFmtId="167" fontId="6" fillId="0" borderId="38" xfId="0" applyNumberFormat="1" applyFont="1" applyBorder="1" applyAlignment="1">
      <alignment horizontal="center" vertical="center"/>
    </xf>
    <xf numFmtId="168" fontId="6" fillId="0" borderId="38" xfId="0" applyNumberFormat="1" applyFont="1" applyBorder="1" applyAlignment="1">
      <alignment horizontal="center" vertical="center"/>
    </xf>
    <xf numFmtId="0" fontId="15" fillId="0" borderId="46" xfId="1" applyFont="1" applyBorder="1" applyAlignment="1">
      <alignment vertical="center"/>
    </xf>
    <xf numFmtId="165" fontId="15" fillId="0" borderId="46" xfId="1" applyNumberFormat="1" applyFont="1" applyBorder="1" applyAlignment="1">
      <alignment vertical="center"/>
    </xf>
    <xf numFmtId="169" fontId="3" fillId="0" borderId="0" xfId="0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165" fontId="15" fillId="7" borderId="47" xfId="1" applyNumberFormat="1" applyFont="1" applyFill="1" applyBorder="1" applyAlignment="1">
      <alignment horizontal="center" vertical="center"/>
    </xf>
    <xf numFmtId="165" fontId="15" fillId="7" borderId="48" xfId="1" applyNumberFormat="1" applyFont="1" applyFill="1" applyBorder="1" applyAlignment="1">
      <alignment horizontal="center" vertical="center"/>
    </xf>
    <xf numFmtId="165" fontId="15" fillId="7" borderId="49" xfId="1" applyNumberFormat="1" applyFont="1" applyFill="1" applyBorder="1" applyAlignment="1">
      <alignment horizontal="center" vertical="center"/>
    </xf>
    <xf numFmtId="0" fontId="6" fillId="0" borderId="27" xfId="2" applyFont="1" applyBorder="1" applyAlignment="1">
      <alignment horizontal="left" vertical="center"/>
    </xf>
    <xf numFmtId="0" fontId="6" fillId="0" borderId="33" xfId="2" applyFont="1" applyBorder="1" applyAlignment="1">
      <alignment horizontal="left" vertical="center"/>
    </xf>
    <xf numFmtId="0" fontId="6" fillId="0" borderId="34" xfId="2" applyFont="1" applyBorder="1" applyAlignment="1">
      <alignment horizontal="left" vertical="center"/>
    </xf>
    <xf numFmtId="0" fontId="6" fillId="0" borderId="37" xfId="2" applyFont="1" applyBorder="1" applyAlignment="1">
      <alignment horizontal="left" vertical="center"/>
    </xf>
    <xf numFmtId="0" fontId="6" fillId="0" borderId="38" xfId="2" applyFont="1" applyBorder="1" applyAlignment="1">
      <alignment horizontal="left" vertical="center"/>
    </xf>
    <xf numFmtId="0" fontId="6" fillId="0" borderId="43" xfId="2" applyFont="1" applyBorder="1" applyAlignment="1">
      <alignment horizontal="left" vertical="center"/>
    </xf>
    <xf numFmtId="0" fontId="6" fillId="0" borderId="44" xfId="2" applyFont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6" fillId="0" borderId="40" xfId="2" applyFont="1" applyBorder="1" applyAlignment="1">
      <alignment horizontal="left" vertical="center"/>
    </xf>
    <xf numFmtId="0" fontId="6" fillId="0" borderId="41" xfId="2" applyFont="1" applyBorder="1" applyAlignment="1">
      <alignment horizontal="left" vertical="center"/>
    </xf>
  </cellXfs>
  <cellStyles count="4">
    <cellStyle name="Normal" xfId="0" builtinId="0"/>
    <cellStyle name="Normal 2 14" xfId="2"/>
    <cellStyle name="Normal 2 2" xfId="3"/>
    <cellStyle name="Normal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2"/>
  <sheetViews>
    <sheetView showGridLines="0" tabSelected="1" zoomScale="110" zoomScaleNormal="110" workbookViewId="0">
      <selection activeCell="O8" sqref="O8"/>
    </sheetView>
  </sheetViews>
  <sheetFormatPr defaultRowHeight="12.75"/>
  <cols>
    <col min="1" max="1" width="0.7109375" style="2" customWidth="1"/>
    <col min="2" max="2" width="10.85546875" style="2" customWidth="1"/>
    <col min="3" max="3" width="29.5703125" style="2" customWidth="1"/>
    <col min="4" max="6" width="11.5703125" style="2" customWidth="1"/>
    <col min="7" max="7" width="16" style="2" customWidth="1"/>
    <col min="8" max="9" width="11.5703125" style="2" hidden="1" customWidth="1"/>
    <col min="10" max="11" width="13.140625" style="2" hidden="1" customWidth="1"/>
    <col min="12" max="212" width="9.140625" style="2"/>
    <col min="213" max="213" width="38.140625" style="2" bestFit="1" customWidth="1"/>
    <col min="214" max="215" width="9.140625" style="2"/>
    <col min="216" max="216" width="10.85546875" style="2" bestFit="1" customWidth="1"/>
    <col min="217" max="468" width="9.140625" style="2"/>
    <col min="469" max="469" width="38.140625" style="2" bestFit="1" customWidth="1"/>
    <col min="470" max="471" width="9.140625" style="2"/>
    <col min="472" max="472" width="10.85546875" style="2" bestFit="1" customWidth="1"/>
    <col min="473" max="724" width="9.140625" style="2"/>
    <col min="725" max="725" width="38.140625" style="2" bestFit="1" customWidth="1"/>
    <col min="726" max="727" width="9.140625" style="2"/>
    <col min="728" max="728" width="10.85546875" style="2" bestFit="1" customWidth="1"/>
    <col min="729" max="980" width="9.140625" style="2"/>
    <col min="981" max="981" width="38.140625" style="2" bestFit="1" customWidth="1"/>
    <col min="982" max="983" width="9.140625" style="2"/>
    <col min="984" max="984" width="10.85546875" style="2" bestFit="1" customWidth="1"/>
    <col min="985" max="1236" width="9.140625" style="2"/>
    <col min="1237" max="1237" width="38.140625" style="2" bestFit="1" customWidth="1"/>
    <col min="1238" max="1239" width="9.140625" style="2"/>
    <col min="1240" max="1240" width="10.85546875" style="2" bestFit="1" customWidth="1"/>
    <col min="1241" max="1492" width="9.140625" style="2"/>
    <col min="1493" max="1493" width="38.140625" style="2" bestFit="1" customWidth="1"/>
    <col min="1494" max="1495" width="9.140625" style="2"/>
    <col min="1496" max="1496" width="10.85546875" style="2" bestFit="1" customWidth="1"/>
    <col min="1497" max="1748" width="9.140625" style="2"/>
    <col min="1749" max="1749" width="38.140625" style="2" bestFit="1" customWidth="1"/>
    <col min="1750" max="1751" width="9.140625" style="2"/>
    <col min="1752" max="1752" width="10.85546875" style="2" bestFit="1" customWidth="1"/>
    <col min="1753" max="2004" width="9.140625" style="2"/>
    <col min="2005" max="2005" width="38.140625" style="2" bestFit="1" customWidth="1"/>
    <col min="2006" max="2007" width="9.140625" style="2"/>
    <col min="2008" max="2008" width="10.85546875" style="2" bestFit="1" customWidth="1"/>
    <col min="2009" max="2260" width="9.140625" style="2"/>
    <col min="2261" max="2261" width="38.140625" style="2" bestFit="1" customWidth="1"/>
    <col min="2262" max="2263" width="9.140625" style="2"/>
    <col min="2264" max="2264" width="10.85546875" style="2" bestFit="1" customWidth="1"/>
    <col min="2265" max="2516" width="9.140625" style="2"/>
    <col min="2517" max="2517" width="38.140625" style="2" bestFit="1" customWidth="1"/>
    <col min="2518" max="2519" width="9.140625" style="2"/>
    <col min="2520" max="2520" width="10.85546875" style="2" bestFit="1" customWidth="1"/>
    <col min="2521" max="2772" width="9.140625" style="2"/>
    <col min="2773" max="2773" width="38.140625" style="2" bestFit="1" customWidth="1"/>
    <col min="2774" max="2775" width="9.140625" style="2"/>
    <col min="2776" max="2776" width="10.85546875" style="2" bestFit="1" customWidth="1"/>
    <col min="2777" max="3028" width="9.140625" style="2"/>
    <col min="3029" max="3029" width="38.140625" style="2" bestFit="1" customWidth="1"/>
    <col min="3030" max="3031" width="9.140625" style="2"/>
    <col min="3032" max="3032" width="10.85546875" style="2" bestFit="1" customWidth="1"/>
    <col min="3033" max="3284" width="9.140625" style="2"/>
    <col min="3285" max="3285" width="38.140625" style="2" bestFit="1" customWidth="1"/>
    <col min="3286" max="3287" width="9.140625" style="2"/>
    <col min="3288" max="3288" width="10.85546875" style="2" bestFit="1" customWidth="1"/>
    <col min="3289" max="3540" width="9.140625" style="2"/>
    <col min="3541" max="3541" width="38.140625" style="2" bestFit="1" customWidth="1"/>
    <col min="3542" max="3543" width="9.140625" style="2"/>
    <col min="3544" max="3544" width="10.85546875" style="2" bestFit="1" customWidth="1"/>
    <col min="3545" max="3796" width="9.140625" style="2"/>
    <col min="3797" max="3797" width="38.140625" style="2" bestFit="1" customWidth="1"/>
    <col min="3798" max="3799" width="9.140625" style="2"/>
    <col min="3800" max="3800" width="10.85546875" style="2" bestFit="1" customWidth="1"/>
    <col min="3801" max="4052" width="9.140625" style="2"/>
    <col min="4053" max="4053" width="38.140625" style="2" bestFit="1" customWidth="1"/>
    <col min="4054" max="4055" width="9.140625" style="2"/>
    <col min="4056" max="4056" width="10.85546875" style="2" bestFit="1" customWidth="1"/>
    <col min="4057" max="4308" width="9.140625" style="2"/>
    <col min="4309" max="4309" width="38.140625" style="2" bestFit="1" customWidth="1"/>
    <col min="4310" max="4311" width="9.140625" style="2"/>
    <col min="4312" max="4312" width="10.85546875" style="2" bestFit="1" customWidth="1"/>
    <col min="4313" max="4564" width="9.140625" style="2"/>
    <col min="4565" max="4565" width="38.140625" style="2" bestFit="1" customWidth="1"/>
    <col min="4566" max="4567" width="9.140625" style="2"/>
    <col min="4568" max="4568" width="10.85546875" style="2" bestFit="1" customWidth="1"/>
    <col min="4569" max="4820" width="9.140625" style="2"/>
    <col min="4821" max="4821" width="38.140625" style="2" bestFit="1" customWidth="1"/>
    <col min="4822" max="4823" width="9.140625" style="2"/>
    <col min="4824" max="4824" width="10.85546875" style="2" bestFit="1" customWidth="1"/>
    <col min="4825" max="5076" width="9.140625" style="2"/>
    <col min="5077" max="5077" width="38.140625" style="2" bestFit="1" customWidth="1"/>
    <col min="5078" max="5079" width="9.140625" style="2"/>
    <col min="5080" max="5080" width="10.85546875" style="2" bestFit="1" customWidth="1"/>
    <col min="5081" max="5332" width="9.140625" style="2"/>
    <col min="5333" max="5333" width="38.140625" style="2" bestFit="1" customWidth="1"/>
    <col min="5334" max="5335" width="9.140625" style="2"/>
    <col min="5336" max="5336" width="10.85546875" style="2" bestFit="1" customWidth="1"/>
    <col min="5337" max="5588" width="9.140625" style="2"/>
    <col min="5589" max="5589" width="38.140625" style="2" bestFit="1" customWidth="1"/>
    <col min="5590" max="5591" width="9.140625" style="2"/>
    <col min="5592" max="5592" width="10.85546875" style="2" bestFit="1" customWidth="1"/>
    <col min="5593" max="5844" width="9.140625" style="2"/>
    <col min="5845" max="5845" width="38.140625" style="2" bestFit="1" customWidth="1"/>
    <col min="5846" max="5847" width="9.140625" style="2"/>
    <col min="5848" max="5848" width="10.85546875" style="2" bestFit="1" customWidth="1"/>
    <col min="5849" max="6100" width="9.140625" style="2"/>
    <col min="6101" max="6101" width="38.140625" style="2" bestFit="1" customWidth="1"/>
    <col min="6102" max="6103" width="9.140625" style="2"/>
    <col min="6104" max="6104" width="10.85546875" style="2" bestFit="1" customWidth="1"/>
    <col min="6105" max="6356" width="9.140625" style="2"/>
    <col min="6357" max="6357" width="38.140625" style="2" bestFit="1" customWidth="1"/>
    <col min="6358" max="6359" width="9.140625" style="2"/>
    <col min="6360" max="6360" width="10.85546875" style="2" bestFit="1" customWidth="1"/>
    <col min="6361" max="6612" width="9.140625" style="2"/>
    <col min="6613" max="6613" width="38.140625" style="2" bestFit="1" customWidth="1"/>
    <col min="6614" max="6615" width="9.140625" style="2"/>
    <col min="6616" max="6616" width="10.85546875" style="2" bestFit="1" customWidth="1"/>
    <col min="6617" max="6868" width="9.140625" style="2"/>
    <col min="6869" max="6869" width="38.140625" style="2" bestFit="1" customWidth="1"/>
    <col min="6870" max="6871" width="9.140625" style="2"/>
    <col min="6872" max="6872" width="10.85546875" style="2" bestFit="1" customWidth="1"/>
    <col min="6873" max="7124" width="9.140625" style="2"/>
    <col min="7125" max="7125" width="38.140625" style="2" bestFit="1" customWidth="1"/>
    <col min="7126" max="7127" width="9.140625" style="2"/>
    <col min="7128" max="7128" width="10.85546875" style="2" bestFit="1" customWidth="1"/>
    <col min="7129" max="7380" width="9.140625" style="2"/>
    <col min="7381" max="7381" width="38.140625" style="2" bestFit="1" customWidth="1"/>
    <col min="7382" max="7383" width="9.140625" style="2"/>
    <col min="7384" max="7384" width="10.85546875" style="2" bestFit="1" customWidth="1"/>
    <col min="7385" max="7636" width="9.140625" style="2"/>
    <col min="7637" max="7637" width="38.140625" style="2" bestFit="1" customWidth="1"/>
    <col min="7638" max="7639" width="9.140625" style="2"/>
    <col min="7640" max="7640" width="10.85546875" style="2" bestFit="1" customWidth="1"/>
    <col min="7641" max="7892" width="9.140625" style="2"/>
    <col min="7893" max="7893" width="38.140625" style="2" bestFit="1" customWidth="1"/>
    <col min="7894" max="7895" width="9.140625" style="2"/>
    <col min="7896" max="7896" width="10.85546875" style="2" bestFit="1" customWidth="1"/>
    <col min="7897" max="8148" width="9.140625" style="2"/>
    <col min="8149" max="8149" width="38.140625" style="2" bestFit="1" customWidth="1"/>
    <col min="8150" max="8151" width="9.140625" style="2"/>
    <col min="8152" max="8152" width="10.85546875" style="2" bestFit="1" customWidth="1"/>
    <col min="8153" max="8404" width="9.140625" style="2"/>
    <col min="8405" max="8405" width="38.140625" style="2" bestFit="1" customWidth="1"/>
    <col min="8406" max="8407" width="9.140625" style="2"/>
    <col min="8408" max="8408" width="10.85546875" style="2" bestFit="1" customWidth="1"/>
    <col min="8409" max="8660" width="9.140625" style="2"/>
    <col min="8661" max="8661" width="38.140625" style="2" bestFit="1" customWidth="1"/>
    <col min="8662" max="8663" width="9.140625" style="2"/>
    <col min="8664" max="8664" width="10.85546875" style="2" bestFit="1" customWidth="1"/>
    <col min="8665" max="8916" width="9.140625" style="2"/>
    <col min="8917" max="8917" width="38.140625" style="2" bestFit="1" customWidth="1"/>
    <col min="8918" max="8919" width="9.140625" style="2"/>
    <col min="8920" max="8920" width="10.85546875" style="2" bestFit="1" customWidth="1"/>
    <col min="8921" max="9172" width="9.140625" style="2"/>
    <col min="9173" max="9173" width="38.140625" style="2" bestFit="1" customWidth="1"/>
    <col min="9174" max="9175" width="9.140625" style="2"/>
    <col min="9176" max="9176" width="10.85546875" style="2" bestFit="1" customWidth="1"/>
    <col min="9177" max="9428" width="9.140625" style="2"/>
    <col min="9429" max="9429" width="38.140625" style="2" bestFit="1" customWidth="1"/>
    <col min="9430" max="9431" width="9.140625" style="2"/>
    <col min="9432" max="9432" width="10.85546875" style="2" bestFit="1" customWidth="1"/>
    <col min="9433" max="9684" width="9.140625" style="2"/>
    <col min="9685" max="9685" width="38.140625" style="2" bestFit="1" customWidth="1"/>
    <col min="9686" max="9687" width="9.140625" style="2"/>
    <col min="9688" max="9688" width="10.85546875" style="2" bestFit="1" customWidth="1"/>
    <col min="9689" max="9940" width="9.140625" style="2"/>
    <col min="9941" max="9941" width="38.140625" style="2" bestFit="1" customWidth="1"/>
    <col min="9942" max="9943" width="9.140625" style="2"/>
    <col min="9944" max="9944" width="10.85546875" style="2" bestFit="1" customWidth="1"/>
    <col min="9945" max="10196" width="9.140625" style="2"/>
    <col min="10197" max="10197" width="38.140625" style="2" bestFit="1" customWidth="1"/>
    <col min="10198" max="10199" width="9.140625" style="2"/>
    <col min="10200" max="10200" width="10.85546875" style="2" bestFit="1" customWidth="1"/>
    <col min="10201" max="10452" width="9.140625" style="2"/>
    <col min="10453" max="10453" width="38.140625" style="2" bestFit="1" customWidth="1"/>
    <col min="10454" max="10455" width="9.140625" style="2"/>
    <col min="10456" max="10456" width="10.85546875" style="2" bestFit="1" customWidth="1"/>
    <col min="10457" max="10708" width="9.140625" style="2"/>
    <col min="10709" max="10709" width="38.140625" style="2" bestFit="1" customWidth="1"/>
    <col min="10710" max="10711" width="9.140625" style="2"/>
    <col min="10712" max="10712" width="10.85546875" style="2" bestFit="1" customWidth="1"/>
    <col min="10713" max="10964" width="9.140625" style="2"/>
    <col min="10965" max="10965" width="38.140625" style="2" bestFit="1" customWidth="1"/>
    <col min="10966" max="10967" width="9.140625" style="2"/>
    <col min="10968" max="10968" width="10.85546875" style="2" bestFit="1" customWidth="1"/>
    <col min="10969" max="11220" width="9.140625" style="2"/>
    <col min="11221" max="11221" width="38.140625" style="2" bestFit="1" customWidth="1"/>
    <col min="11222" max="11223" width="9.140625" style="2"/>
    <col min="11224" max="11224" width="10.85546875" style="2" bestFit="1" customWidth="1"/>
    <col min="11225" max="11476" width="9.140625" style="2"/>
    <col min="11477" max="11477" width="38.140625" style="2" bestFit="1" customWidth="1"/>
    <col min="11478" max="11479" width="9.140625" style="2"/>
    <col min="11480" max="11480" width="10.85546875" style="2" bestFit="1" customWidth="1"/>
    <col min="11481" max="11732" width="9.140625" style="2"/>
    <col min="11733" max="11733" width="38.140625" style="2" bestFit="1" customWidth="1"/>
    <col min="11734" max="11735" width="9.140625" style="2"/>
    <col min="11736" max="11736" width="10.85546875" style="2" bestFit="1" customWidth="1"/>
    <col min="11737" max="11988" width="9.140625" style="2"/>
    <col min="11989" max="11989" width="38.140625" style="2" bestFit="1" customWidth="1"/>
    <col min="11990" max="11991" width="9.140625" style="2"/>
    <col min="11992" max="11992" width="10.85546875" style="2" bestFit="1" customWidth="1"/>
    <col min="11993" max="12244" width="9.140625" style="2"/>
    <col min="12245" max="12245" width="38.140625" style="2" bestFit="1" customWidth="1"/>
    <col min="12246" max="12247" width="9.140625" style="2"/>
    <col min="12248" max="12248" width="10.85546875" style="2" bestFit="1" customWidth="1"/>
    <col min="12249" max="12500" width="9.140625" style="2"/>
    <col min="12501" max="12501" width="38.140625" style="2" bestFit="1" customWidth="1"/>
    <col min="12502" max="12503" width="9.140625" style="2"/>
    <col min="12504" max="12504" width="10.85546875" style="2" bestFit="1" customWidth="1"/>
    <col min="12505" max="12756" width="9.140625" style="2"/>
    <col min="12757" max="12757" width="38.140625" style="2" bestFit="1" customWidth="1"/>
    <col min="12758" max="12759" width="9.140625" style="2"/>
    <col min="12760" max="12760" width="10.85546875" style="2" bestFit="1" customWidth="1"/>
    <col min="12761" max="13012" width="9.140625" style="2"/>
    <col min="13013" max="13013" width="38.140625" style="2" bestFit="1" customWidth="1"/>
    <col min="13014" max="13015" width="9.140625" style="2"/>
    <col min="13016" max="13016" width="10.85546875" style="2" bestFit="1" customWidth="1"/>
    <col min="13017" max="13268" width="9.140625" style="2"/>
    <col min="13269" max="13269" width="38.140625" style="2" bestFit="1" customWidth="1"/>
    <col min="13270" max="13271" width="9.140625" style="2"/>
    <col min="13272" max="13272" width="10.85546875" style="2" bestFit="1" customWidth="1"/>
    <col min="13273" max="13524" width="9.140625" style="2"/>
    <col min="13525" max="13525" width="38.140625" style="2" bestFit="1" customWidth="1"/>
    <col min="13526" max="13527" width="9.140625" style="2"/>
    <col min="13528" max="13528" width="10.85546875" style="2" bestFit="1" customWidth="1"/>
    <col min="13529" max="13780" width="9.140625" style="2"/>
    <col min="13781" max="13781" width="38.140625" style="2" bestFit="1" customWidth="1"/>
    <col min="13782" max="13783" width="9.140625" style="2"/>
    <col min="13784" max="13784" width="10.85546875" style="2" bestFit="1" customWidth="1"/>
    <col min="13785" max="14036" width="9.140625" style="2"/>
    <col min="14037" max="14037" width="38.140625" style="2" bestFit="1" customWidth="1"/>
    <col min="14038" max="14039" width="9.140625" style="2"/>
    <col min="14040" max="14040" width="10.85546875" style="2" bestFit="1" customWidth="1"/>
    <col min="14041" max="14292" width="9.140625" style="2"/>
    <col min="14293" max="14293" width="38.140625" style="2" bestFit="1" customWidth="1"/>
    <col min="14294" max="14295" width="9.140625" style="2"/>
    <col min="14296" max="14296" width="10.85546875" style="2" bestFit="1" customWidth="1"/>
    <col min="14297" max="14548" width="9.140625" style="2"/>
    <col min="14549" max="14549" width="38.140625" style="2" bestFit="1" customWidth="1"/>
    <col min="14550" max="14551" width="9.140625" style="2"/>
    <col min="14552" max="14552" width="10.85546875" style="2" bestFit="1" customWidth="1"/>
    <col min="14553" max="14804" width="9.140625" style="2"/>
    <col min="14805" max="14805" width="38.140625" style="2" bestFit="1" customWidth="1"/>
    <col min="14806" max="14807" width="9.140625" style="2"/>
    <col min="14808" max="14808" width="10.85546875" style="2" bestFit="1" customWidth="1"/>
    <col min="14809" max="15060" width="9.140625" style="2"/>
    <col min="15061" max="15061" width="38.140625" style="2" bestFit="1" customWidth="1"/>
    <col min="15062" max="15063" width="9.140625" style="2"/>
    <col min="15064" max="15064" width="10.85546875" style="2" bestFit="1" customWidth="1"/>
    <col min="15065" max="15316" width="9.140625" style="2"/>
    <col min="15317" max="15317" width="38.140625" style="2" bestFit="1" customWidth="1"/>
    <col min="15318" max="15319" width="9.140625" style="2"/>
    <col min="15320" max="15320" width="10.85546875" style="2" bestFit="1" customWidth="1"/>
    <col min="15321" max="15572" width="9.140625" style="2"/>
    <col min="15573" max="15573" width="38.140625" style="2" bestFit="1" customWidth="1"/>
    <col min="15574" max="15575" width="9.140625" style="2"/>
    <col min="15576" max="15576" width="10.85546875" style="2" bestFit="1" customWidth="1"/>
    <col min="15577" max="15828" width="9.140625" style="2"/>
    <col min="15829" max="15829" width="38.140625" style="2" bestFit="1" customWidth="1"/>
    <col min="15830" max="15831" width="9.140625" style="2"/>
    <col min="15832" max="15832" width="10.85546875" style="2" bestFit="1" customWidth="1"/>
    <col min="15833" max="16084" width="9.140625" style="2"/>
    <col min="16085" max="16085" width="38.140625" style="2" bestFit="1" customWidth="1"/>
    <col min="16086" max="16087" width="9.140625" style="2"/>
    <col min="16088" max="16088" width="10.85546875" style="2" bestFit="1" customWidth="1"/>
    <col min="16089" max="16384" width="9.140625" style="2"/>
  </cols>
  <sheetData>
    <row r="1" spans="2:11" ht="3.75" customHeight="1" thickBot="1">
      <c r="B1" s="1"/>
      <c r="C1" s="1"/>
      <c r="D1" s="1"/>
      <c r="E1" s="1"/>
      <c r="F1" s="1"/>
      <c r="G1" s="1"/>
    </row>
    <row r="2" spans="2:11" ht="30.75" customHeight="1" thickBot="1">
      <c r="B2" s="117"/>
      <c r="C2" s="118"/>
      <c r="D2" s="118"/>
      <c r="E2" s="118"/>
      <c r="F2" s="118"/>
      <c r="G2" s="118"/>
      <c r="H2" s="118"/>
      <c r="I2" s="118"/>
      <c r="J2" s="118"/>
      <c r="K2" s="3"/>
    </row>
    <row r="3" spans="2:11" ht="24.75" customHeight="1" thickBot="1">
      <c r="B3" s="119" t="s">
        <v>0</v>
      </c>
      <c r="C3" s="120"/>
      <c r="D3" s="114"/>
      <c r="E3" s="114"/>
      <c r="F3" s="4"/>
      <c r="G3" s="4"/>
      <c r="H3" s="5"/>
      <c r="I3" s="5"/>
      <c r="J3" s="5"/>
      <c r="K3" s="6"/>
    </row>
    <row r="4" spans="2:11" ht="33" customHeight="1" thickBot="1">
      <c r="B4" s="115" t="s">
        <v>1</v>
      </c>
      <c r="C4" s="121" t="s">
        <v>2</v>
      </c>
      <c r="D4" s="7" t="s">
        <v>62</v>
      </c>
      <c r="E4" s="7" t="s">
        <v>63</v>
      </c>
      <c r="F4" s="7" t="s">
        <v>64</v>
      </c>
      <c r="G4" s="7" t="s">
        <v>65</v>
      </c>
      <c r="H4" s="7" t="s">
        <v>66</v>
      </c>
      <c r="I4" s="7" t="s">
        <v>67</v>
      </c>
      <c r="J4" s="7" t="s">
        <v>68</v>
      </c>
      <c r="K4" s="7" t="s">
        <v>69</v>
      </c>
    </row>
    <row r="5" spans="2:11" ht="33" customHeight="1" thickBot="1">
      <c r="B5" s="116"/>
      <c r="C5" s="122"/>
      <c r="D5" s="8" t="s">
        <v>3</v>
      </c>
      <c r="E5" s="9" t="s">
        <v>4</v>
      </c>
      <c r="F5" s="10" t="s">
        <v>5</v>
      </c>
      <c r="G5" s="11" t="s">
        <v>6</v>
      </c>
      <c r="H5" s="12" t="s">
        <v>7</v>
      </c>
      <c r="I5" s="13" t="s">
        <v>8</v>
      </c>
      <c r="J5" s="14" t="s">
        <v>9</v>
      </c>
      <c r="K5" s="15" t="s">
        <v>10</v>
      </c>
    </row>
    <row r="6" spans="2:11" ht="33" customHeight="1" thickBot="1">
      <c r="B6" s="16" t="s">
        <v>11</v>
      </c>
      <c r="C6" s="17" t="s">
        <v>12</v>
      </c>
      <c r="D6" s="18">
        <v>100</v>
      </c>
      <c r="E6" s="19">
        <v>100</v>
      </c>
      <c r="F6" s="20">
        <v>100</v>
      </c>
      <c r="G6" s="21">
        <v>100</v>
      </c>
      <c r="H6" s="19">
        <v>100</v>
      </c>
      <c r="I6" s="21">
        <v>100</v>
      </c>
      <c r="J6" s="20">
        <v>100</v>
      </c>
      <c r="K6" s="22">
        <v>100</v>
      </c>
    </row>
    <row r="7" spans="2:11" ht="33" customHeight="1" thickBot="1">
      <c r="B7" s="23">
        <v>150655</v>
      </c>
      <c r="C7" s="24" t="s">
        <v>13</v>
      </c>
      <c r="D7" s="25">
        <v>42</v>
      </c>
      <c r="E7" s="26">
        <v>47</v>
      </c>
      <c r="F7" s="27">
        <v>47</v>
      </c>
      <c r="G7" s="28">
        <v>47</v>
      </c>
      <c r="H7" s="29">
        <v>47</v>
      </c>
      <c r="I7" s="30">
        <v>47</v>
      </c>
      <c r="J7" s="31">
        <v>45</v>
      </c>
      <c r="K7" s="32">
        <v>45</v>
      </c>
    </row>
    <row r="8" spans="2:11" ht="33" customHeight="1">
      <c r="B8" s="23">
        <v>160007</v>
      </c>
      <c r="C8" s="24" t="s">
        <v>14</v>
      </c>
      <c r="D8" s="25">
        <v>0.37</v>
      </c>
      <c r="E8" s="26">
        <v>0.37</v>
      </c>
      <c r="F8" s="27">
        <v>0.37</v>
      </c>
      <c r="G8" s="28">
        <v>0.37</v>
      </c>
      <c r="H8" s="29">
        <v>0.37</v>
      </c>
      <c r="I8" s="30">
        <v>0.37</v>
      </c>
      <c r="J8" s="31">
        <v>5</v>
      </c>
      <c r="K8" s="32">
        <v>5</v>
      </c>
    </row>
    <row r="9" spans="2:11" ht="33" customHeight="1">
      <c r="B9" s="23" t="s">
        <v>15</v>
      </c>
      <c r="C9" s="24" t="s">
        <v>16</v>
      </c>
      <c r="D9" s="33">
        <v>0</v>
      </c>
      <c r="E9" s="34">
        <v>0</v>
      </c>
      <c r="F9" s="35">
        <v>0</v>
      </c>
      <c r="G9" s="36">
        <v>0</v>
      </c>
      <c r="H9" s="29">
        <v>1</v>
      </c>
      <c r="I9" s="30">
        <v>1</v>
      </c>
      <c r="J9" s="35">
        <v>0</v>
      </c>
      <c r="K9" s="37">
        <v>0</v>
      </c>
    </row>
    <row r="10" spans="2:11" ht="33" customHeight="1">
      <c r="B10" s="23">
        <v>160514</v>
      </c>
      <c r="C10" s="38" t="s">
        <v>17</v>
      </c>
      <c r="D10" s="34">
        <v>4</v>
      </c>
      <c r="E10" s="34">
        <v>4</v>
      </c>
      <c r="F10" s="34">
        <v>4</v>
      </c>
      <c r="G10" s="34">
        <v>4</v>
      </c>
      <c r="H10" s="34">
        <v>4</v>
      </c>
      <c r="I10" s="33">
        <v>4</v>
      </c>
      <c r="J10" s="35">
        <v>4</v>
      </c>
      <c r="K10" s="37">
        <v>4</v>
      </c>
    </row>
    <row r="11" spans="2:11" ht="33" customHeight="1">
      <c r="B11" s="23">
        <v>160224</v>
      </c>
      <c r="C11" s="38" t="s">
        <v>18</v>
      </c>
      <c r="D11" s="39">
        <v>1</v>
      </c>
      <c r="E11" s="39">
        <v>1</v>
      </c>
      <c r="F11" s="39">
        <v>1</v>
      </c>
      <c r="G11" s="39">
        <v>1</v>
      </c>
      <c r="H11" s="39">
        <v>1</v>
      </c>
      <c r="I11" s="40">
        <v>1</v>
      </c>
      <c r="J11" s="41">
        <v>1</v>
      </c>
      <c r="K11" s="42">
        <v>1</v>
      </c>
    </row>
    <row r="12" spans="2:11" ht="33" customHeight="1">
      <c r="B12" s="43">
        <v>160280</v>
      </c>
      <c r="C12" s="44" t="s">
        <v>19</v>
      </c>
      <c r="D12" s="45">
        <v>2</v>
      </c>
      <c r="E12" s="45">
        <v>2</v>
      </c>
      <c r="F12" s="45">
        <v>2</v>
      </c>
      <c r="G12" s="45">
        <v>2</v>
      </c>
      <c r="H12" s="45">
        <v>2</v>
      </c>
      <c r="I12" s="46">
        <v>2</v>
      </c>
      <c r="J12" s="47">
        <v>2</v>
      </c>
      <c r="K12" s="48">
        <v>2</v>
      </c>
    </row>
    <row r="13" spans="2:11" ht="33" customHeight="1">
      <c r="B13" s="23">
        <v>160727</v>
      </c>
      <c r="C13" s="38" t="s">
        <v>20</v>
      </c>
      <c r="D13" s="39">
        <v>1.5</v>
      </c>
      <c r="E13" s="39">
        <v>1.5</v>
      </c>
      <c r="F13" s="39">
        <v>1.5</v>
      </c>
      <c r="G13" s="39">
        <v>1.5</v>
      </c>
      <c r="H13" s="39">
        <v>1.5</v>
      </c>
      <c r="I13" s="40">
        <v>1.5</v>
      </c>
      <c r="J13" s="41">
        <v>1.5</v>
      </c>
      <c r="K13" s="42">
        <v>1.5</v>
      </c>
    </row>
    <row r="14" spans="2:11" ht="33" customHeight="1">
      <c r="B14" s="23">
        <v>160775</v>
      </c>
      <c r="C14" s="38" t="s">
        <v>21</v>
      </c>
      <c r="D14" s="39">
        <v>2.5</v>
      </c>
      <c r="E14" s="39">
        <v>2.5</v>
      </c>
      <c r="F14" s="39">
        <v>2.5</v>
      </c>
      <c r="G14" s="39">
        <v>2.5</v>
      </c>
      <c r="H14" s="39">
        <v>2.5</v>
      </c>
      <c r="I14" s="40">
        <v>2.5</v>
      </c>
      <c r="J14" s="41">
        <v>2.5</v>
      </c>
      <c r="K14" s="42">
        <v>2.5</v>
      </c>
    </row>
    <row r="15" spans="2:11" ht="33" customHeight="1">
      <c r="B15" s="49">
        <v>160825</v>
      </c>
      <c r="C15" s="50" t="s">
        <v>22</v>
      </c>
      <c r="D15" s="51">
        <v>1</v>
      </c>
      <c r="E15" s="51">
        <v>1</v>
      </c>
      <c r="F15" s="51">
        <v>1</v>
      </c>
      <c r="G15" s="51">
        <v>1</v>
      </c>
      <c r="H15" s="51">
        <v>1</v>
      </c>
      <c r="I15" s="52">
        <v>1</v>
      </c>
      <c r="J15" s="41">
        <v>1</v>
      </c>
      <c r="K15" s="42">
        <v>1</v>
      </c>
    </row>
    <row r="16" spans="2:11" ht="33" customHeight="1">
      <c r="B16" s="53">
        <v>161871</v>
      </c>
      <c r="C16" s="38" t="s">
        <v>23</v>
      </c>
      <c r="D16" s="54">
        <v>4.5</v>
      </c>
      <c r="E16" s="55">
        <v>4.5</v>
      </c>
      <c r="F16" s="55">
        <v>3.88</v>
      </c>
      <c r="G16" s="55">
        <v>3.25</v>
      </c>
      <c r="H16" s="56">
        <v>3.25</v>
      </c>
      <c r="I16" s="30">
        <v>3.88</v>
      </c>
      <c r="J16" s="31">
        <v>4.5</v>
      </c>
      <c r="K16" s="32">
        <v>4</v>
      </c>
    </row>
    <row r="17" spans="2:11" ht="33" customHeight="1">
      <c r="B17" s="53">
        <v>160732</v>
      </c>
      <c r="C17" s="38" t="s">
        <v>24</v>
      </c>
      <c r="D17" s="54">
        <v>0.9</v>
      </c>
      <c r="E17" s="55">
        <v>0.9</v>
      </c>
      <c r="F17" s="55">
        <v>0.9</v>
      </c>
      <c r="G17" s="55">
        <v>0.7</v>
      </c>
      <c r="H17" s="56">
        <v>0.5</v>
      </c>
      <c r="I17" s="30">
        <v>0.7</v>
      </c>
      <c r="J17" s="31">
        <v>0.9</v>
      </c>
      <c r="K17" s="32">
        <v>0.9</v>
      </c>
    </row>
    <row r="18" spans="2:11" ht="33" customHeight="1">
      <c r="B18" s="53">
        <v>160774</v>
      </c>
      <c r="C18" s="38" t="s">
        <v>25</v>
      </c>
      <c r="D18" s="57">
        <v>0.1</v>
      </c>
      <c r="E18" s="55">
        <v>0.1</v>
      </c>
      <c r="F18" s="55">
        <v>0.25</v>
      </c>
      <c r="G18" s="55">
        <v>0.25</v>
      </c>
      <c r="H18" s="56">
        <v>0.1</v>
      </c>
      <c r="I18" s="30">
        <v>0.25</v>
      </c>
      <c r="J18" s="58">
        <v>0.1</v>
      </c>
      <c r="K18" s="59">
        <v>0.25</v>
      </c>
    </row>
    <row r="19" spans="2:11" ht="33" customHeight="1" thickBot="1">
      <c r="B19" s="123" t="s">
        <v>26</v>
      </c>
      <c r="C19" s="124"/>
      <c r="D19" s="60">
        <f>SUM(D6:D18)</f>
        <v>159.87</v>
      </c>
      <c r="E19" s="60">
        <f t="shared" ref="E19:K19" si="0">SUM(E6:E18)</f>
        <v>164.87</v>
      </c>
      <c r="F19" s="60">
        <f t="shared" si="0"/>
        <v>164.4</v>
      </c>
      <c r="G19" s="60">
        <f t="shared" si="0"/>
        <v>163.57</v>
      </c>
      <c r="H19" s="60">
        <f t="shared" si="0"/>
        <v>164.22</v>
      </c>
      <c r="I19" s="60">
        <f t="shared" si="0"/>
        <v>165.2</v>
      </c>
      <c r="J19" s="60">
        <f t="shared" si="0"/>
        <v>167.5</v>
      </c>
      <c r="K19" s="60">
        <f t="shared" si="0"/>
        <v>167.15</v>
      </c>
    </row>
    <row r="20" spans="2:11" ht="33" customHeight="1" thickBot="1">
      <c r="B20" s="61" t="s">
        <v>27</v>
      </c>
      <c r="C20" s="62"/>
      <c r="D20" s="62"/>
      <c r="E20" s="62"/>
      <c r="F20" s="62"/>
      <c r="G20" s="62"/>
      <c r="H20" s="62"/>
      <c r="I20" s="62"/>
      <c r="J20" s="62"/>
      <c r="K20" s="63"/>
    </row>
    <row r="21" spans="2:11" ht="33" customHeight="1" thickBot="1">
      <c r="B21" s="64" t="s">
        <v>28</v>
      </c>
      <c r="C21" s="65"/>
      <c r="D21" s="65"/>
      <c r="E21" s="65"/>
      <c r="F21" s="65"/>
      <c r="G21" s="66"/>
      <c r="H21" s="66"/>
      <c r="I21" s="66"/>
      <c r="J21" s="66"/>
      <c r="K21" s="3"/>
    </row>
    <row r="22" spans="2:11" ht="21" customHeight="1">
      <c r="B22" s="108" t="s">
        <v>29</v>
      </c>
      <c r="C22" s="109"/>
      <c r="D22" s="67">
        <v>1.66</v>
      </c>
      <c r="E22" s="67">
        <v>2.1</v>
      </c>
      <c r="F22" s="68">
        <v>2.1</v>
      </c>
      <c r="G22" s="67">
        <v>2.15</v>
      </c>
      <c r="H22" s="67">
        <v>2.17</v>
      </c>
      <c r="I22" s="67">
        <v>2.09</v>
      </c>
      <c r="J22" s="67">
        <v>2.2400000000000002</v>
      </c>
      <c r="K22" s="69">
        <v>2.2999999999999998</v>
      </c>
    </row>
    <row r="23" spans="2:11" ht="21" customHeight="1">
      <c r="B23" s="110" t="s">
        <v>30</v>
      </c>
      <c r="C23" s="111"/>
      <c r="D23" s="70">
        <v>14.61</v>
      </c>
      <c r="E23" s="70">
        <v>17</v>
      </c>
      <c r="F23" s="71">
        <v>15.46</v>
      </c>
      <c r="G23" s="70">
        <v>13.48</v>
      </c>
      <c r="H23" s="70">
        <v>13.56</v>
      </c>
      <c r="I23" s="70">
        <v>15.59</v>
      </c>
      <c r="J23" s="70">
        <v>15.55</v>
      </c>
      <c r="K23" s="72">
        <v>15.03</v>
      </c>
    </row>
    <row r="24" spans="2:11" ht="21" customHeight="1">
      <c r="B24" s="125" t="s">
        <v>31</v>
      </c>
      <c r="C24" s="126"/>
      <c r="D24" s="73">
        <v>12.95</v>
      </c>
      <c r="E24" s="73">
        <v>14.9</v>
      </c>
      <c r="F24" s="73">
        <v>13.36</v>
      </c>
      <c r="G24" s="73">
        <v>11.34</v>
      </c>
      <c r="H24" s="73">
        <v>11.39</v>
      </c>
      <c r="I24" s="73">
        <v>13.5</v>
      </c>
      <c r="J24" s="73">
        <v>13.31</v>
      </c>
      <c r="K24" s="74">
        <v>12.73</v>
      </c>
    </row>
    <row r="25" spans="2:11" ht="21" customHeight="1">
      <c r="B25" s="110" t="s">
        <v>32</v>
      </c>
      <c r="C25" s="111"/>
      <c r="D25" s="75">
        <v>1.89</v>
      </c>
      <c r="E25" s="75">
        <v>1.86</v>
      </c>
      <c r="F25" s="75">
        <v>2.5</v>
      </c>
      <c r="G25" s="75">
        <v>2.74</v>
      </c>
      <c r="H25" s="75">
        <v>1.99</v>
      </c>
      <c r="I25" s="75">
        <v>2.13</v>
      </c>
      <c r="J25" s="75">
        <v>2.11</v>
      </c>
      <c r="K25" s="76">
        <v>2.68</v>
      </c>
    </row>
    <row r="26" spans="2:11" ht="21" customHeight="1">
      <c r="B26" s="110" t="s">
        <v>33</v>
      </c>
      <c r="C26" s="111"/>
      <c r="D26" s="75">
        <v>1.7</v>
      </c>
      <c r="E26" s="75">
        <v>1.7</v>
      </c>
      <c r="F26" s="75">
        <v>2.23</v>
      </c>
      <c r="G26" s="75">
        <v>2.33</v>
      </c>
      <c r="H26" s="75">
        <v>1.76</v>
      </c>
      <c r="I26" s="75">
        <v>1.98</v>
      </c>
      <c r="J26" s="75">
        <v>1.87</v>
      </c>
      <c r="K26" s="76">
        <v>2.33</v>
      </c>
    </row>
    <row r="27" spans="2:11" ht="21" customHeight="1">
      <c r="B27" s="110" t="s">
        <v>34</v>
      </c>
      <c r="C27" s="111"/>
      <c r="D27" s="75">
        <v>1.88</v>
      </c>
      <c r="E27" s="75">
        <v>1.92</v>
      </c>
      <c r="F27" s="75">
        <v>2.5</v>
      </c>
      <c r="G27" s="75">
        <v>2.63</v>
      </c>
      <c r="H27" s="75">
        <v>1.93</v>
      </c>
      <c r="I27" s="75">
        <v>2.14</v>
      </c>
      <c r="J27" s="75">
        <v>2.11</v>
      </c>
      <c r="K27" s="76">
        <v>2.65</v>
      </c>
    </row>
    <row r="28" spans="2:11" ht="21" customHeight="1">
      <c r="B28" s="110" t="s">
        <v>35</v>
      </c>
      <c r="C28" s="111"/>
      <c r="D28" s="70">
        <v>2.1</v>
      </c>
      <c r="E28" s="70">
        <v>2.16</v>
      </c>
      <c r="F28" s="70">
        <v>2.79</v>
      </c>
      <c r="G28" s="70">
        <v>2.98</v>
      </c>
      <c r="H28" s="70">
        <v>2.15</v>
      </c>
      <c r="I28" s="70">
        <v>2.34</v>
      </c>
      <c r="J28" s="70">
        <v>2.38</v>
      </c>
      <c r="K28" s="77">
        <v>2.98</v>
      </c>
    </row>
    <row r="29" spans="2:11" ht="21" customHeight="1">
      <c r="B29" s="110" t="s">
        <v>36</v>
      </c>
      <c r="C29" s="111"/>
      <c r="D29" s="75">
        <v>2.38</v>
      </c>
      <c r="E29" s="75">
        <v>2.46</v>
      </c>
      <c r="F29" s="75">
        <v>3.12</v>
      </c>
      <c r="G29" s="75">
        <v>3.37</v>
      </c>
      <c r="H29" s="75">
        <v>2.4500000000000002</v>
      </c>
      <c r="I29" s="75">
        <v>2.62</v>
      </c>
      <c r="J29" s="75">
        <v>2.72</v>
      </c>
      <c r="K29" s="76">
        <v>3.34</v>
      </c>
    </row>
    <row r="30" spans="2:11" ht="21" customHeight="1">
      <c r="B30" s="110" t="s">
        <v>37</v>
      </c>
      <c r="C30" s="111"/>
      <c r="D30" s="75">
        <v>2.6</v>
      </c>
      <c r="E30" s="75">
        <v>2.69</v>
      </c>
      <c r="F30" s="75">
        <v>3.36</v>
      </c>
      <c r="G30" s="75">
        <v>3.66</v>
      </c>
      <c r="H30" s="75">
        <v>2.7</v>
      </c>
      <c r="I30" s="75">
        <v>2.85</v>
      </c>
      <c r="J30" s="75">
        <v>2.97</v>
      </c>
      <c r="K30" s="76">
        <v>3.6</v>
      </c>
    </row>
    <row r="31" spans="2:11" ht="21" customHeight="1">
      <c r="B31" s="112" t="s">
        <v>38</v>
      </c>
      <c r="C31" s="113"/>
      <c r="D31" s="78">
        <v>4.46</v>
      </c>
      <c r="E31" s="78">
        <v>4.75</v>
      </c>
      <c r="F31" s="78">
        <v>5.36</v>
      </c>
      <c r="G31" s="78">
        <v>5.88</v>
      </c>
      <c r="H31" s="78">
        <v>4.91</v>
      </c>
      <c r="I31" s="78">
        <v>4.9000000000000004</v>
      </c>
      <c r="J31" s="78">
        <v>5.12</v>
      </c>
      <c r="K31" s="79">
        <v>5.66</v>
      </c>
    </row>
    <row r="32" spans="2:11" ht="21" customHeight="1">
      <c r="B32" s="112" t="s">
        <v>39</v>
      </c>
      <c r="C32" s="113"/>
      <c r="D32" s="80">
        <v>10.48</v>
      </c>
      <c r="E32" s="80">
        <v>12.56</v>
      </c>
      <c r="F32" s="80">
        <v>11.41</v>
      </c>
      <c r="G32" s="80">
        <v>10.17</v>
      </c>
      <c r="H32" s="80">
        <v>11.04</v>
      </c>
      <c r="I32" s="80">
        <v>12.07</v>
      </c>
      <c r="J32" s="80">
        <v>11.38</v>
      </c>
      <c r="K32" s="81">
        <v>10.79</v>
      </c>
    </row>
    <row r="33" spans="2:13" ht="21" customHeight="1" thickBot="1">
      <c r="B33" s="112" t="s">
        <v>40</v>
      </c>
      <c r="C33" s="113"/>
      <c r="D33" s="82">
        <f>+(D23-D32)/D24*100</f>
        <v>31.891891891891888</v>
      </c>
      <c r="E33" s="82">
        <f t="shared" ref="E33:K33" si="1">+(E23-E32)/E24*100</f>
        <v>29.798657718120801</v>
      </c>
      <c r="F33" s="82">
        <f t="shared" si="1"/>
        <v>30.314371257485035</v>
      </c>
      <c r="G33" s="82">
        <f t="shared" si="1"/>
        <v>29.188712522045861</v>
      </c>
      <c r="H33" s="82">
        <f t="shared" si="1"/>
        <v>22.124670763827929</v>
      </c>
      <c r="I33" s="82">
        <f t="shared" si="1"/>
        <v>26.074074074074073</v>
      </c>
      <c r="J33" s="82">
        <f t="shared" si="1"/>
        <v>31.32982719759579</v>
      </c>
      <c r="K33" s="82">
        <f t="shared" si="1"/>
        <v>33.307148468185389</v>
      </c>
    </row>
    <row r="34" spans="2:13" ht="30" customHeight="1" thickBot="1">
      <c r="B34" s="64" t="s">
        <v>41</v>
      </c>
      <c r="C34" s="65"/>
      <c r="D34" s="65"/>
      <c r="E34" s="65"/>
      <c r="F34" s="65"/>
      <c r="G34" s="66"/>
      <c r="H34" s="66"/>
      <c r="I34" s="66"/>
      <c r="J34" s="66"/>
      <c r="K34" s="3"/>
    </row>
    <row r="35" spans="2:13" ht="22.5" customHeight="1">
      <c r="B35" s="108" t="s">
        <v>42</v>
      </c>
      <c r="C35" s="109"/>
      <c r="D35" s="83">
        <v>53</v>
      </c>
      <c r="E35" s="83">
        <v>55</v>
      </c>
      <c r="F35" s="83">
        <v>53</v>
      </c>
      <c r="G35" s="83">
        <v>52</v>
      </c>
      <c r="H35" s="83">
        <v>54</v>
      </c>
      <c r="I35" s="83">
        <v>54</v>
      </c>
      <c r="J35" s="83">
        <v>58</v>
      </c>
      <c r="K35" s="84">
        <v>52</v>
      </c>
    </row>
    <row r="36" spans="2:13" ht="22.5" customHeight="1">
      <c r="B36" s="110" t="s">
        <v>43</v>
      </c>
      <c r="C36" s="111"/>
      <c r="D36" s="85">
        <v>1.47</v>
      </c>
      <c r="E36" s="85">
        <v>1.44</v>
      </c>
      <c r="F36" s="85">
        <v>1.28</v>
      </c>
      <c r="G36" s="85">
        <v>1.28</v>
      </c>
      <c r="H36" s="85">
        <v>1.3</v>
      </c>
      <c r="I36" s="85">
        <v>1.37</v>
      </c>
      <c r="J36" s="85">
        <v>1.57</v>
      </c>
      <c r="K36" s="86">
        <v>1.35</v>
      </c>
    </row>
    <row r="37" spans="2:13" ht="22.5" customHeight="1">
      <c r="B37" s="110" t="s">
        <v>44</v>
      </c>
      <c r="C37" s="111"/>
      <c r="D37" s="87">
        <v>3.73</v>
      </c>
      <c r="E37" s="87">
        <v>3.67</v>
      </c>
      <c r="F37" s="87">
        <v>3.09</v>
      </c>
      <c r="G37" s="87">
        <v>3.11</v>
      </c>
      <c r="H37" s="87">
        <v>3.05</v>
      </c>
      <c r="I37" s="87">
        <v>3.38</v>
      </c>
      <c r="J37" s="87">
        <v>3.8</v>
      </c>
      <c r="K37" s="86">
        <v>3.37</v>
      </c>
    </row>
    <row r="38" spans="2:13" ht="22.5" customHeight="1">
      <c r="B38" s="110" t="s">
        <v>45</v>
      </c>
      <c r="C38" s="111"/>
      <c r="D38" s="87">
        <v>7.62</v>
      </c>
      <c r="E38" s="87">
        <v>7.63</v>
      </c>
      <c r="F38" s="87">
        <v>6.35</v>
      </c>
      <c r="G38" s="87">
        <v>6.43</v>
      </c>
      <c r="H38" s="87">
        <v>6.13</v>
      </c>
      <c r="I38" s="87">
        <v>6.86</v>
      </c>
      <c r="J38" s="87">
        <v>7.35</v>
      </c>
      <c r="K38" s="86">
        <v>6.95</v>
      </c>
    </row>
    <row r="39" spans="2:13" ht="22.5" customHeight="1">
      <c r="B39" s="110" t="s">
        <v>46</v>
      </c>
      <c r="C39" s="111"/>
      <c r="D39" s="87">
        <v>22.98</v>
      </c>
      <c r="E39" s="87">
        <v>22.52</v>
      </c>
      <c r="F39" s="87">
        <v>22.44</v>
      </c>
      <c r="G39" s="87">
        <v>22.82</v>
      </c>
      <c r="H39" s="87">
        <v>23.88</v>
      </c>
      <c r="I39" s="87">
        <v>22.25</v>
      </c>
      <c r="J39" s="87">
        <v>24.28</v>
      </c>
      <c r="K39" s="86">
        <v>23.17</v>
      </c>
    </row>
    <row r="40" spans="2:13" ht="22.5" customHeight="1">
      <c r="B40" s="110" t="s">
        <v>47</v>
      </c>
      <c r="C40" s="111"/>
      <c r="D40" s="88">
        <v>571</v>
      </c>
      <c r="E40" s="88">
        <v>559.66999999999996</v>
      </c>
      <c r="F40" s="88">
        <v>604.33000000000004</v>
      </c>
      <c r="G40" s="88">
        <v>621.33000000000004</v>
      </c>
      <c r="H40" s="88">
        <v>643.66999999999996</v>
      </c>
      <c r="I40" s="88">
        <v>594.66999999999996</v>
      </c>
      <c r="J40" s="88">
        <v>611.33000000000004</v>
      </c>
      <c r="K40" s="89">
        <v>604.25</v>
      </c>
    </row>
    <row r="41" spans="2:13" ht="22.5" customHeight="1" thickBot="1">
      <c r="B41" s="110" t="s">
        <v>48</v>
      </c>
      <c r="C41" s="111"/>
      <c r="D41" s="90">
        <f>+D40*D39</f>
        <v>13121.58</v>
      </c>
      <c r="E41" s="90">
        <f t="shared" ref="E41:K41" si="2">+E40*E39</f>
        <v>12603.768399999999</v>
      </c>
      <c r="F41" s="90">
        <f t="shared" si="2"/>
        <v>13561.165200000001</v>
      </c>
      <c r="G41" s="90">
        <f t="shared" si="2"/>
        <v>14178.750600000001</v>
      </c>
      <c r="H41" s="90">
        <f t="shared" si="2"/>
        <v>15370.839599999998</v>
      </c>
      <c r="I41" s="90">
        <f t="shared" si="2"/>
        <v>13231.407499999999</v>
      </c>
      <c r="J41" s="90">
        <f t="shared" si="2"/>
        <v>14843.092400000001</v>
      </c>
      <c r="K41" s="90">
        <f t="shared" si="2"/>
        <v>14000.472500000002</v>
      </c>
    </row>
    <row r="42" spans="2:13" ht="30" customHeight="1" thickBot="1">
      <c r="B42" s="64" t="s">
        <v>49</v>
      </c>
      <c r="C42" s="65"/>
      <c r="D42" s="92">
        <v>58</v>
      </c>
      <c r="E42" s="92">
        <v>60</v>
      </c>
      <c r="F42" s="92">
        <v>58</v>
      </c>
      <c r="G42" s="92">
        <v>58</v>
      </c>
      <c r="H42" s="92">
        <v>71</v>
      </c>
      <c r="I42" s="92">
        <v>62</v>
      </c>
      <c r="J42" s="92">
        <v>69</v>
      </c>
      <c r="K42" s="93">
        <v>67</v>
      </c>
    </row>
    <row r="43" spans="2:13" ht="30" customHeight="1" thickBot="1">
      <c r="B43" s="64" t="s">
        <v>50</v>
      </c>
      <c r="C43" s="65"/>
      <c r="D43" s="65"/>
      <c r="E43" s="65"/>
      <c r="F43" s="65"/>
      <c r="G43" s="66"/>
      <c r="H43" s="66"/>
      <c r="I43" s="66"/>
      <c r="J43" s="66"/>
      <c r="K43" s="3"/>
      <c r="L43" s="94"/>
      <c r="M43" s="91"/>
    </row>
    <row r="44" spans="2:13" ht="21" customHeight="1" thickBot="1">
      <c r="B44" s="107" t="s">
        <v>51</v>
      </c>
      <c r="C44" s="107"/>
      <c r="D44" s="92">
        <v>30</v>
      </c>
      <c r="E44" s="95">
        <v>39</v>
      </c>
      <c r="F44" s="95">
        <v>39</v>
      </c>
      <c r="G44" s="95">
        <v>52</v>
      </c>
      <c r="H44" s="92">
        <v>55</v>
      </c>
      <c r="I44" s="92">
        <v>41</v>
      </c>
      <c r="J44" s="95">
        <v>44</v>
      </c>
      <c r="K44" s="96">
        <v>46</v>
      </c>
    </row>
    <row r="45" spans="2:13" ht="30" customHeight="1" thickBot="1">
      <c r="B45" s="64" t="s">
        <v>52</v>
      </c>
      <c r="C45" s="65"/>
      <c r="D45" s="65"/>
      <c r="E45" s="65"/>
      <c r="F45" s="65"/>
      <c r="G45" s="66"/>
      <c r="H45" s="66"/>
      <c r="I45" s="66"/>
      <c r="J45" s="66"/>
      <c r="K45" s="3"/>
    </row>
    <row r="46" spans="2:13" ht="21" customHeight="1">
      <c r="B46" s="108" t="s">
        <v>53</v>
      </c>
      <c r="C46" s="109"/>
      <c r="D46" s="97">
        <v>3.71</v>
      </c>
      <c r="E46" s="97">
        <v>4.085</v>
      </c>
      <c r="F46" s="97">
        <v>4.085</v>
      </c>
      <c r="G46" s="97">
        <v>4</v>
      </c>
      <c r="H46" s="97">
        <v>4.4850000000000003</v>
      </c>
      <c r="I46" s="97">
        <v>3.9649999999999999</v>
      </c>
      <c r="J46" s="97">
        <v>4.2</v>
      </c>
      <c r="K46" s="97">
        <v>3.82</v>
      </c>
    </row>
    <row r="47" spans="2:13" ht="21" customHeight="1">
      <c r="B47" s="110" t="s">
        <v>54</v>
      </c>
      <c r="C47" s="111"/>
      <c r="D47" s="75">
        <v>0.50700000000000001</v>
      </c>
      <c r="E47" s="75">
        <v>0.625</v>
      </c>
      <c r="F47" s="75">
        <v>0.76049999999999995</v>
      </c>
      <c r="G47" s="75">
        <v>0.78300000000000003</v>
      </c>
      <c r="H47" s="75">
        <v>0.83750000000000002</v>
      </c>
      <c r="I47" s="75">
        <v>0.66600000000000004</v>
      </c>
      <c r="J47" s="75">
        <v>0.79400000000000004</v>
      </c>
      <c r="K47" s="75">
        <v>0.65200000000000002</v>
      </c>
    </row>
    <row r="48" spans="2:13" ht="21" customHeight="1">
      <c r="B48" s="110" t="s">
        <v>55</v>
      </c>
      <c r="C48" s="111"/>
      <c r="D48" s="98">
        <v>0.13700000000000001</v>
      </c>
      <c r="E48" s="98">
        <v>0.153</v>
      </c>
      <c r="F48" s="98">
        <v>0.187</v>
      </c>
      <c r="G48" s="98">
        <v>0.19600000000000001</v>
      </c>
      <c r="H48" s="98">
        <v>0.187</v>
      </c>
      <c r="I48" s="98">
        <v>0.16900000000000001</v>
      </c>
      <c r="J48" s="98">
        <v>0.189</v>
      </c>
      <c r="K48" s="98">
        <v>0.17100000000000001</v>
      </c>
    </row>
    <row r="49" spans="2:11" ht="21" customHeight="1" thickBot="1">
      <c r="B49" s="110" t="s">
        <v>56</v>
      </c>
      <c r="C49" s="111"/>
      <c r="D49" s="99">
        <v>3.6299999999999999E-2</v>
      </c>
      <c r="E49" s="99">
        <v>3.6600000000000001E-2</v>
      </c>
      <c r="F49" s="99">
        <v>4.3999999999999997E-2</v>
      </c>
      <c r="G49" s="99">
        <v>4.7199999999999999E-2</v>
      </c>
      <c r="H49" s="99">
        <v>4.02E-2</v>
      </c>
      <c r="I49" s="99">
        <v>4.1300000000000003E-2</v>
      </c>
      <c r="J49" s="99">
        <v>4.3400000000000001E-2</v>
      </c>
      <c r="K49" s="99">
        <v>4.3499999999999997E-2</v>
      </c>
    </row>
    <row r="50" spans="2:11" ht="22.5" customHeight="1" thickBot="1">
      <c r="B50" s="64" t="s">
        <v>57</v>
      </c>
      <c r="C50" s="65"/>
      <c r="D50" s="65"/>
      <c r="E50" s="65"/>
      <c r="F50" s="65"/>
      <c r="G50" s="66"/>
      <c r="H50" s="66"/>
      <c r="I50" s="66"/>
      <c r="J50" s="66"/>
      <c r="K50" s="3"/>
    </row>
    <row r="51" spans="2:11" hidden="1">
      <c r="B51" s="100" t="s">
        <v>58</v>
      </c>
      <c r="C51" s="100"/>
      <c r="D51" s="101">
        <v>3.2</v>
      </c>
      <c r="E51" s="101">
        <v>3.3</v>
      </c>
      <c r="F51" s="101">
        <v>3.1</v>
      </c>
      <c r="G51" s="101">
        <v>2.8</v>
      </c>
      <c r="H51" s="101">
        <v>2.6</v>
      </c>
      <c r="I51" s="101">
        <v>3.3</v>
      </c>
      <c r="J51" s="101">
        <v>3.3</v>
      </c>
      <c r="K51" s="101">
        <v>3.2</v>
      </c>
    </row>
    <row r="52" spans="2:11" hidden="1">
      <c r="B52" s="100" t="s">
        <v>59</v>
      </c>
      <c r="C52" s="100"/>
      <c r="D52" s="101">
        <v>7.7</v>
      </c>
      <c r="E52" s="101">
        <v>8.1999999999999993</v>
      </c>
      <c r="F52" s="101">
        <v>5.6</v>
      </c>
      <c r="G52" s="101">
        <v>3.4</v>
      </c>
      <c r="H52" s="101">
        <v>2.7</v>
      </c>
      <c r="I52" s="101">
        <v>7.5</v>
      </c>
      <c r="J52" s="101">
        <v>4.5999999999999996</v>
      </c>
      <c r="K52" s="101">
        <v>4.0999999999999996</v>
      </c>
    </row>
    <row r="53" spans="2:11" hidden="1">
      <c r="B53" s="100" t="s">
        <v>60</v>
      </c>
      <c r="C53" s="100"/>
      <c r="D53" s="101">
        <v>8.6</v>
      </c>
      <c r="E53" s="101">
        <v>9.1</v>
      </c>
      <c r="F53" s="101">
        <v>6.5</v>
      </c>
      <c r="G53" s="101">
        <v>4.3</v>
      </c>
      <c r="H53" s="101">
        <v>3.6</v>
      </c>
      <c r="I53" s="101">
        <v>8.4</v>
      </c>
      <c r="J53" s="101">
        <v>5.5</v>
      </c>
      <c r="K53" s="101">
        <v>5</v>
      </c>
    </row>
    <row r="54" spans="2:11" ht="13.5" thickBot="1">
      <c r="B54" s="100" t="s">
        <v>61</v>
      </c>
      <c r="C54" s="100"/>
      <c r="D54" s="104">
        <v>9.6</v>
      </c>
      <c r="E54" s="105">
        <v>10.1</v>
      </c>
      <c r="F54" s="105">
        <v>7.52</v>
      </c>
      <c r="G54" s="105">
        <v>5.3</v>
      </c>
      <c r="H54" s="105">
        <v>4.62</v>
      </c>
      <c r="I54" s="105">
        <v>9.4</v>
      </c>
      <c r="J54" s="105">
        <v>6.49</v>
      </c>
      <c r="K54" s="106">
        <v>5.98</v>
      </c>
    </row>
    <row r="56" spans="2:11">
      <c r="F56" s="91"/>
      <c r="G56" s="102"/>
    </row>
    <row r="59" spans="2:11">
      <c r="H59" s="91"/>
    </row>
    <row r="60" spans="2:11">
      <c r="F60" s="91"/>
    </row>
    <row r="62" spans="2:11">
      <c r="H62" s="103"/>
    </row>
  </sheetData>
  <mergeCells count="29">
    <mergeCell ref="B47:C47"/>
    <mergeCell ref="B48:C48"/>
    <mergeCell ref="B49:C49"/>
    <mergeCell ref="B44:C44"/>
    <mergeCell ref="B46:C46"/>
    <mergeCell ref="B41:C41"/>
    <mergeCell ref="B29:C29"/>
    <mergeCell ref="B30:C30"/>
    <mergeCell ref="B31:C31"/>
    <mergeCell ref="B32:C32"/>
    <mergeCell ref="B33:C33"/>
    <mergeCell ref="B35:C35"/>
    <mergeCell ref="B36:C36"/>
    <mergeCell ref="B37:C37"/>
    <mergeCell ref="B38:C38"/>
    <mergeCell ref="B39:C39"/>
    <mergeCell ref="B40:C40"/>
    <mergeCell ref="B28:C28"/>
    <mergeCell ref="B2:J2"/>
    <mergeCell ref="B3:E3"/>
    <mergeCell ref="B4:B5"/>
    <mergeCell ref="C4:C5"/>
    <mergeCell ref="B19:C19"/>
    <mergeCell ref="B22:C22"/>
    <mergeCell ref="B23:C23"/>
    <mergeCell ref="B24:C24"/>
    <mergeCell ref="B25:C25"/>
    <mergeCell ref="B26:C26"/>
    <mergeCell ref="B27:C27"/>
  </mergeCells>
  <pageMargins left="0.70866141732283472" right="0.70866141732283472" top="0.74803149606299213" bottom="0.74803149606299213" header="0.31496062992125984" footer="0.31496062992125984"/>
  <pageSetup paperSize="8" scale="12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cda57d-3309-491f-8cc9-51f8c6cf37b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53088F7A5E4D41A6FD9D53F89FF8F2" ma:contentTypeVersion="13" ma:contentTypeDescription="Create a new document." ma:contentTypeScope="" ma:versionID="22279f7537416f7ab2dee980daebeb2a">
  <xsd:schema xmlns:xsd="http://www.w3.org/2001/XMLSchema" xmlns:xs="http://www.w3.org/2001/XMLSchema" xmlns:p="http://schemas.microsoft.com/office/2006/metadata/properties" xmlns:ns3="2bcda57d-3309-491f-8cc9-51f8c6cf37be" xmlns:ns4="c3c8fbad-bf6a-47cc-9d11-e691dc526192" targetNamespace="http://schemas.microsoft.com/office/2006/metadata/properties" ma:root="true" ma:fieldsID="5fdb5caec951fb8f63729ac167ff786a" ns3:_="" ns4:_="">
    <xsd:import namespace="2bcda57d-3309-491f-8cc9-51f8c6cf37be"/>
    <xsd:import namespace="c3c8fbad-bf6a-47cc-9d11-e691dc5261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cda57d-3309-491f-8cc9-51f8c6cf37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c8fbad-bf6a-47cc-9d11-e691dc52619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3DE66E-EA2E-4671-8888-A38C070237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085DFF-29EC-4F40-9C12-2FE02CA4C493}">
  <ds:schemaRefs>
    <ds:schemaRef ds:uri="2bcda57d-3309-491f-8cc9-51f8c6cf37be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c3c8fbad-bf6a-47cc-9d11-e691dc526192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59B0876-06FF-4E6D-807B-E9531B066A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cda57d-3309-491f-8cc9-51f8c6cf37be"/>
    <ds:schemaRef ds:uri="c3c8fbad-bf6a-47cc-9d11-e691dc5261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Increased CB + cure 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Sreekanth C</dc:creator>
  <cp:lastModifiedBy>Sreekanth C</cp:lastModifiedBy>
  <dcterms:created xsi:type="dcterms:W3CDTF">2023-01-10T02:42:13Z</dcterms:created>
  <dcterms:modified xsi:type="dcterms:W3CDTF">2023-02-22T10:37:32Z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0x010100CA53088F7A5E4D41A6FD9D53F89FF8F2</vt:lpwstr>
  </property>
</Properties>
</file>