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ch\Downloads\"/>
    </mc:Choice>
  </mc:AlternateContent>
  <xr:revisionPtr revIDLastSave="0" documentId="13_ncr:1_{89B8D2EF-3219-43E6-9B83-7AD60F89BB24}" xr6:coauthVersionLast="47" xr6:coauthVersionMax="47" xr10:uidLastSave="{00000000-0000-0000-0000-000000000000}"/>
  <bookViews>
    <workbookView xWindow="-108" yWindow="-108" windowWidth="23256" windowHeight="12576" activeTab="2" xr2:uid="{6E98C806-28D9-4541-9315-94B24DF709DC}"/>
  </bookViews>
  <sheets>
    <sheet name="Raw Data" sheetId="1" r:id="rId1"/>
    <sheet name="Chart 1" sheetId="3" r:id="rId2"/>
    <sheet name="Chart 2" sheetId="4" r:id="rId3"/>
    <sheet name="Industry Forecas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0" i="1" l="1"/>
  <c r="E110" i="1"/>
  <c r="F110" i="1"/>
  <c r="G110" i="1"/>
  <c r="H110" i="1"/>
  <c r="I110" i="1"/>
  <c r="J110" i="1"/>
  <c r="K110" i="1"/>
  <c r="L110" i="1"/>
  <c r="M110" i="1"/>
  <c r="C110" i="1"/>
  <c r="D109" i="1"/>
  <c r="E109" i="1"/>
  <c r="F109" i="1"/>
  <c r="G109" i="1"/>
  <c r="H109" i="1"/>
  <c r="I109" i="1"/>
  <c r="J109" i="1"/>
  <c r="K109" i="1"/>
  <c r="L109" i="1"/>
  <c r="M109" i="1"/>
  <c r="C109" i="1"/>
  <c r="D108" i="1"/>
  <c r="E108" i="1"/>
  <c r="F108" i="1"/>
  <c r="G108" i="1"/>
  <c r="H108" i="1"/>
  <c r="I108" i="1"/>
  <c r="J108" i="1"/>
  <c r="K108" i="1"/>
  <c r="L108" i="1"/>
  <c r="M108" i="1"/>
  <c r="C108" i="1"/>
  <c r="D107" i="1"/>
  <c r="E107" i="1"/>
  <c r="F107" i="1"/>
  <c r="G107" i="1"/>
  <c r="H107" i="1"/>
  <c r="I107" i="1"/>
  <c r="J107" i="1"/>
  <c r="K107" i="1"/>
  <c r="L107" i="1"/>
  <c r="M107" i="1"/>
  <c r="C107" i="1"/>
  <c r="N47" i="1"/>
  <c r="P47" i="1" s="1"/>
  <c r="N48" i="1"/>
  <c r="P48" i="1" s="1"/>
  <c r="N49" i="1"/>
  <c r="P49" i="1" s="1"/>
  <c r="N50" i="1"/>
  <c r="P50" i="1" s="1"/>
  <c r="N51" i="1"/>
  <c r="P51" i="1" s="1"/>
  <c r="N52" i="1"/>
  <c r="P52" i="1" s="1"/>
  <c r="N53" i="1"/>
  <c r="P53" i="1" s="1"/>
  <c r="N54" i="1"/>
  <c r="P54" i="1" s="1"/>
  <c r="N55" i="1"/>
  <c r="P55" i="1" s="1"/>
  <c r="N56" i="1"/>
  <c r="P56" i="1" s="1"/>
  <c r="N57" i="1"/>
  <c r="P57" i="1" s="1"/>
  <c r="N58" i="1"/>
  <c r="P58" i="1" s="1"/>
  <c r="N59" i="1"/>
  <c r="P59" i="1" s="1"/>
  <c r="N60" i="1"/>
  <c r="P60" i="1" s="1"/>
  <c r="N61" i="1"/>
  <c r="P61" i="1" s="1"/>
  <c r="N62" i="1"/>
  <c r="P62" i="1" s="1"/>
  <c r="N63" i="1"/>
  <c r="P63" i="1" s="1"/>
  <c r="N64" i="1"/>
  <c r="P64" i="1" s="1"/>
  <c r="N65" i="1"/>
  <c r="P65" i="1" s="1"/>
  <c r="N66" i="1"/>
  <c r="P66" i="1" s="1"/>
  <c r="N67" i="1"/>
  <c r="P67" i="1" s="1"/>
  <c r="N68" i="1"/>
  <c r="P68" i="1" s="1"/>
  <c r="N69" i="1"/>
  <c r="P69" i="1" s="1"/>
  <c r="N70" i="1"/>
  <c r="P70" i="1" s="1"/>
  <c r="N71" i="1"/>
  <c r="P71" i="1" s="1"/>
  <c r="N72" i="1"/>
  <c r="P72" i="1" s="1"/>
  <c r="N73" i="1"/>
  <c r="P73" i="1" s="1"/>
  <c r="N74" i="1"/>
  <c r="P74" i="1" s="1"/>
  <c r="N75" i="1"/>
  <c r="P75" i="1" s="1"/>
  <c r="N76" i="1"/>
  <c r="P76" i="1" s="1"/>
  <c r="N77" i="1"/>
  <c r="P77" i="1" s="1"/>
  <c r="N46" i="1"/>
  <c r="P46" i="1" s="1"/>
</calcChain>
</file>

<file path=xl/sharedStrings.xml><?xml version="1.0" encoding="utf-8"?>
<sst xmlns="http://schemas.openxmlformats.org/spreadsheetml/2006/main" count="173" uniqueCount="79">
  <si>
    <r>
      <t xml:space="preserve">NAICS </t>
    </r>
    <r>
      <rPr>
        <b/>
        <vertAlign val="superscript"/>
        <sz val="11"/>
        <rFont val="Arial"/>
        <family val="2"/>
      </rPr>
      <t>1</t>
    </r>
  </si>
  <si>
    <r>
      <t xml:space="preserve">Industry </t>
    </r>
    <r>
      <rPr>
        <b/>
        <vertAlign val="superscript"/>
        <sz val="11"/>
        <rFont val="Arial"/>
        <family val="2"/>
      </rPr>
      <t>1</t>
    </r>
  </si>
  <si>
    <t>Agriculture, Forestry, Fishing and Hunting</t>
  </si>
  <si>
    <t>Mining, Quarrying, and Oil and Gas Extraction</t>
  </si>
  <si>
    <t>Utilities</t>
  </si>
  <si>
    <t>Construction</t>
  </si>
  <si>
    <t>31-33</t>
  </si>
  <si>
    <t>Manufacturing</t>
  </si>
  <si>
    <t>Wholesale Trade</t>
  </si>
  <si>
    <t>Motor Vehicle and Parts Dealers</t>
  </si>
  <si>
    <t>Furniture and Home Furnishings Stores</t>
  </si>
  <si>
    <t>Electronics and Appliance Stores</t>
  </si>
  <si>
    <t>Building Material and Garden Equipment and Supplies Dealers</t>
  </si>
  <si>
    <t>Food and Beverage Stores</t>
  </si>
  <si>
    <t>Health and Personal Care Stores</t>
  </si>
  <si>
    <t>Gasoline Stations</t>
  </si>
  <si>
    <t>Clothing and Clothing Accessories Stores</t>
  </si>
  <si>
    <t>Sporting Goods, Hobby, Musical Instrument, and Book Stores</t>
  </si>
  <si>
    <t>General Merchandise Stores</t>
  </si>
  <si>
    <t>Miscellaneous Store Retailers</t>
  </si>
  <si>
    <t>Nonstore Retailers</t>
  </si>
  <si>
    <t>48-49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</si>
  <si>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</si>
  <si>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</si>
  <si>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</si>
  <si>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</si>
  <si>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</si>
  <si>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</si>
  <si>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</si>
  <si>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</si>
  <si>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</si>
  <si>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</t>
  </si>
  <si>
    <t>Food Services and Drinking Places</t>
  </si>
  <si>
    <t>55; 81</t>
  </si>
  <si>
    <t>Management of Companies and Enterprises; Other Services (except Public Administration)</t>
  </si>
  <si>
    <t>Public Administration</t>
  </si>
  <si>
    <r>
      <t xml:space="preserve">Total </t>
    </r>
    <r>
      <rPr>
        <b/>
        <vertAlign val="superscript"/>
        <sz val="11"/>
        <color theme="1"/>
        <rFont val="Arial"/>
        <family val="2"/>
      </rPr>
      <t>4</t>
    </r>
  </si>
  <si>
    <t>Retail Sales Nov 2020</t>
  </si>
  <si>
    <t>State Net 
Taxable Sales Nov 2020</t>
  </si>
  <si>
    <t>Retail Sales Jan 2020</t>
  </si>
  <si>
    <t>State Net 
Taxable Sales Jan 2020</t>
  </si>
  <si>
    <t>Retail Sales Feb 2020</t>
  </si>
  <si>
    <t>State Net 
Taxable Sales Feb 2020</t>
  </si>
  <si>
    <t>Retail Sales Apr 2020</t>
  </si>
  <si>
    <t>State Net 
Taxable Sales Apr 2020</t>
  </si>
  <si>
    <t>NR</t>
  </si>
  <si>
    <t>Retail Sales Jul 2020</t>
  </si>
  <si>
    <t>State Net 
Taxable Sales Jul 2020</t>
  </si>
  <si>
    <t>Retail Sales Sep 2020</t>
  </si>
  <si>
    <t>State Net 
Taxable Sales Sep 2020</t>
  </si>
  <si>
    <t>Retail Sales Aug 2020</t>
  </si>
  <si>
    <t>State Net 
Taxable Sales Aug 2020</t>
  </si>
  <si>
    <t>Retail Sales Jun 2020</t>
  </si>
  <si>
    <t>State Net 
Taxable Sales Jun 2020</t>
  </si>
  <si>
    <t>Retail Sales Mar 2020</t>
  </si>
  <si>
    <t>State Net 
Taxable Sales Mar 2020</t>
  </si>
  <si>
    <t>Retail Sales May 2020</t>
  </si>
  <si>
    <t>State Net 
Taxable Sales May 2020</t>
  </si>
  <si>
    <t>Retail Sales Oct 2020</t>
  </si>
  <si>
    <t>State Net 
Taxable Sales Oct 2020</t>
  </si>
  <si>
    <t>Jan-Nov</t>
  </si>
  <si>
    <t>Forecast</t>
  </si>
  <si>
    <t>Inudustry Sales by Industry in State of Colorado and Sales Tax Generated</t>
  </si>
  <si>
    <t>Sales</t>
  </si>
  <si>
    <t>Actual sales</t>
  </si>
  <si>
    <t>Top 2</t>
  </si>
  <si>
    <t>Bottom 2</t>
  </si>
  <si>
    <t>Actual sales Jan to Nov</t>
  </si>
  <si>
    <t>Forecast sales Jan to Nov</t>
  </si>
  <si>
    <t>Varince percentage</t>
  </si>
  <si>
    <t>Varience</t>
  </si>
  <si>
    <t>Sporting Goods (Actual)</t>
  </si>
  <si>
    <t>Food Services and Drinking Places (Actual)</t>
  </si>
  <si>
    <t>Wholesale Trade(Actual)</t>
  </si>
  <si>
    <t>Nonstore Retailers (Actual)</t>
  </si>
  <si>
    <t>Sporting Goods (Forecast)</t>
  </si>
  <si>
    <t>Food Services and Drinking Places (Forecast)</t>
  </si>
  <si>
    <t>Wholesale Trade (Forecast)</t>
  </si>
  <si>
    <t>Nonstore Retailers (Forecast)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</si>
</sst>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"/>
    <numFmt numFmtId="165" formatCode="&quot;$&quot;#,##0.00"/>
    <numFmt numFmtId="166" formatCode="0.0%"/>
  </numFmts>
  <fonts count="11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0">
    <xf numFmtId="0" fontId="0" fillId="0" borderId="0" xfId="0"/>
    <xf numFmtId="0" fontId="2" fillId="2" borderId="1" xfId="1" applyFont="1" applyFill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2" borderId="1" xfId="2" applyFont="1" applyFill="1" applyBorder="1" applyAlignment="1">
      <alignment horizontal="center" wrapText="1"/>
    </xf>
    <xf numFmtId="164" fontId="4" fillId="0" borderId="1" xfId="0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0" fontId="2" fillId="2" borderId="0" xfId="1" applyFont="1" applyFill="1" applyBorder="1" applyAlignment="1">
      <alignment horizontal="left" wrapText="1"/>
    </xf>
    <xf numFmtId="164" fontId="2" fillId="2" borderId="0" xfId="2" applyNumberFormat="1" applyFont="1" applyFill="1" applyBorder="1" applyAlignment="1">
      <alignment horizontal="center" wrapText="1"/>
    </xf>
    <xf numFmtId="0" fontId="0" fillId="0" borderId="0" xfId="0" applyBorder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164" fontId="0" fillId="0" borderId="0" xfId="0" applyNumberFormat="1" applyBorder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0" fontId="7" fillId="0" borderId="0" xfId="0" applyFont="1"/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64" fontId="2" fillId="2" borderId="1" xfId="2" applyNumberFormat="1" applyFont="1" applyFill="1" applyBorder="1" applyAlignment="1">
      <alignment horizontal="center" wrapText="1"/>
    </xf>
    <xf numFmtId="164" fontId="0" fillId="0" borderId="1" xfId="0" applyNumberFormat="1" applyBorder="1"/>
    <xf numFmtId="10" fontId="0" fillId="0" borderId="1" xfId="0" applyNumberFormat="1" applyBorder="1"/>
    <xf numFmtId="0" fontId="0" fillId="0" borderId="1" xfId="0" applyBorder="1"/>
    <xf numFmtId="165" fontId="0" fillId="0" borderId="1" xfId="3" applyNumberFormat="1" applyFont="1" applyBorder="1"/>
    <xf numFmtId="166" fontId="0" fillId="0" borderId="1" xfId="4" applyNumberFormat="1" applyFont="1" applyBorder="1"/>
    <xf numFmtId="165" fontId="0" fillId="0" borderId="1" xfId="0" applyNumberFormat="1" applyBorder="1"/>
    <xf numFmtId="0" fontId="9" fillId="0" borderId="0" xfId="0" applyFont="1"/>
    <xf numFmtId="0" fontId="10" fillId="0" borderId="0" xfId="0" applyFont="1"/>
    <xf numFmtId="164" fontId="4" fillId="0" borderId="0" xfId="0" applyNumberFormat="1" applyFont="1" applyBorder="1" applyAlignment="1">
      <alignment horizontal="right"/>
    </xf>
  </cellXfs>
  <cellStyles count="5">
    <cellStyle name="Currency" xfId="3" builtinId="4"/>
    <cellStyle name="Normal" xfId="0" builtinId="0"/>
    <cellStyle name="Normal 2" xfId="1" xr:uid="{D113C1E7-EB85-439A-BA9E-46C452D9377F}"/>
    <cellStyle name="Normal 2 2" xfId="2" xr:uid="{D572F3C9-0DB9-44CF-BA92-B0A50FBF8CA9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cap="none" baseline="0">
                <a:effectLst/>
              </a:rPr>
              <a:t>Actuals (sales) and Forecast by Month for each Industry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'Raw Data'!$N$45</c:f>
              <c:strCache>
                <c:ptCount val="1"/>
                <c:pt idx="0">
                  <c:v>Actual 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'Raw Data'!$N$46:$N$76</c:f>
              <c:numCache>
                <c:formatCode>"$"#,##0</c:formatCode>
                <c:ptCount val="31"/>
                <c:pt idx="0">
                  <c:v>401268000</c:v>
                </c:pt>
                <c:pt idx="1">
                  <c:v>2768802000</c:v>
                </c:pt>
                <c:pt idx="2">
                  <c:v>6657714000</c:v>
                </c:pt>
                <c:pt idx="3">
                  <c:v>5300817000</c:v>
                </c:pt>
                <c:pt idx="4">
                  <c:v>13963171000</c:v>
                </c:pt>
                <c:pt idx="5">
                  <c:v>17008516000</c:v>
                </c:pt>
                <c:pt idx="6">
                  <c:v>19908782000</c:v>
                </c:pt>
                <c:pt idx="7">
                  <c:v>2988415000</c:v>
                </c:pt>
                <c:pt idx="8">
                  <c:v>2479100000</c:v>
                </c:pt>
                <c:pt idx="9">
                  <c:v>8202649000</c:v>
                </c:pt>
                <c:pt idx="10">
                  <c:v>17559171000</c:v>
                </c:pt>
                <c:pt idx="11">
                  <c:v>5878301000</c:v>
                </c:pt>
                <c:pt idx="12">
                  <c:v>3638526000</c:v>
                </c:pt>
                <c:pt idx="13">
                  <c:v>3069199000</c:v>
                </c:pt>
                <c:pt idx="14">
                  <c:v>2783451000</c:v>
                </c:pt>
                <c:pt idx="15">
                  <c:v>14353407000</c:v>
                </c:pt>
                <c:pt idx="16">
                  <c:v>5977362000</c:v>
                </c:pt>
                <c:pt idx="17">
                  <c:v>9396629000</c:v>
                </c:pt>
                <c:pt idx="18">
                  <c:v>1043597000</c:v>
                </c:pt>
                <c:pt idx="19">
                  <c:v>3724084000</c:v>
                </c:pt>
                <c:pt idx="20">
                  <c:v>2401166000</c:v>
                </c:pt>
                <c:pt idx="21">
                  <c:v>4639943000</c:v>
                </c:pt>
                <c:pt idx="22">
                  <c:v>6740390000</c:v>
                </c:pt>
                <c:pt idx="23">
                  <c:v>2757097000</c:v>
                </c:pt>
                <c:pt idx="24">
                  <c:v>256937000</c:v>
                </c:pt>
                <c:pt idx="25">
                  <c:v>14599126000</c:v>
                </c:pt>
                <c:pt idx="26">
                  <c:v>1185469000</c:v>
                </c:pt>
                <c:pt idx="27">
                  <c:v>3475066000</c:v>
                </c:pt>
                <c:pt idx="28">
                  <c:v>10415284000</c:v>
                </c:pt>
                <c:pt idx="29">
                  <c:v>5606225000</c:v>
                </c:pt>
                <c:pt idx="30">
                  <c:v>310958000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AA-4FE0-B133-251CCED5BC77}"/>
            </c:ext>
          </c:extLst>
        </c:ser>
        <c:ser>
          <c:idx val="1"/>
          <c:order val="1"/>
          <c:tx>
            <c:strRef>
              <c:f>'Raw Data'!$O$45</c:f>
              <c:strCache>
                <c:ptCount val="1"/>
                <c:pt idx="0">
                  <c:v>Forecast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'Raw Data'!$O$46:$O$76</c:f>
              <c:numCache>
                <c:formatCode>"$"#,##0</c:formatCode>
                <c:ptCount val="31"/>
                <c:pt idx="0">
                  <c:v>354745468</c:v>
                </c:pt>
                <c:pt idx="1">
                  <c:v>1423856152.0000002</c:v>
                </c:pt>
                <c:pt idx="2">
                  <c:v>5811192348</c:v>
                </c:pt>
                <c:pt idx="3">
                  <c:v>4896678008.999999</c:v>
                </c:pt>
                <c:pt idx="4">
                  <c:v>12576720096</c:v>
                </c:pt>
                <c:pt idx="5">
                  <c:v>20633716990</c:v>
                </c:pt>
                <c:pt idx="6">
                  <c:v>10223048040.000002</c:v>
                </c:pt>
                <c:pt idx="7">
                  <c:v>3190340952</c:v>
                </c:pt>
                <c:pt idx="8">
                  <c:v>2518962633</c:v>
                </c:pt>
                <c:pt idx="9">
                  <c:v>7484822214.999999</c:v>
                </c:pt>
                <c:pt idx="10">
                  <c:v>19919493984</c:v>
                </c:pt>
                <c:pt idx="11">
                  <c:v>5673099361</c:v>
                </c:pt>
                <c:pt idx="12">
                  <c:v>2170131264</c:v>
                </c:pt>
                <c:pt idx="13">
                  <c:v>2489914540</c:v>
                </c:pt>
                <c:pt idx="14">
                  <c:v>38462535.000000037</c:v>
                </c:pt>
                <c:pt idx="15">
                  <c:v>14867610471.999998</c:v>
                </c:pt>
                <c:pt idx="16">
                  <c:v>6057775800.000001</c:v>
                </c:pt>
                <c:pt idx="17">
                  <c:v>11616220852</c:v>
                </c:pt>
                <c:pt idx="18">
                  <c:v>919844296</c:v>
                </c:pt>
                <c:pt idx="19">
                  <c:v>4104862524</c:v>
                </c:pt>
                <c:pt idx="20">
                  <c:v>1806654458.0000002</c:v>
                </c:pt>
                <c:pt idx="21">
                  <c:v>4107832542</c:v>
                </c:pt>
                <c:pt idx="22">
                  <c:v>7970295496</c:v>
                </c:pt>
                <c:pt idx="23">
                  <c:v>2558000858.9999995</c:v>
                </c:pt>
                <c:pt idx="24">
                  <c:v>245260542</c:v>
                </c:pt>
                <c:pt idx="25">
                  <c:v>14798427597</c:v>
                </c:pt>
                <c:pt idx="26">
                  <c:v>935866383</c:v>
                </c:pt>
                <c:pt idx="27">
                  <c:v>2186541864</c:v>
                </c:pt>
                <c:pt idx="28">
                  <c:v>4971042816</c:v>
                </c:pt>
                <c:pt idx="29">
                  <c:v>5315314880</c:v>
                </c:pt>
                <c:pt idx="30">
                  <c:v>296961963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AA-4FE0-B133-251CCED5B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19346952"/>
        <c:axId val="719347592"/>
      </c:barChart>
      <c:catAx>
        <c:axId val="719346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347592"/>
        <c:crosses val="autoZero"/>
        <c:auto val="1"/>
        <c:lblAlgn val="ctr"/>
        <c:lblOffset val="100"/>
        <c:noMultiLvlLbl val="0"/>
      </c:catAx>
      <c:valAx>
        <c:axId val="719347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346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Total 2020 performance of all of the Industries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'Raw Data'!$B$99</c:f>
              <c:strCache>
                <c:ptCount val="1"/>
                <c:pt idx="0">
                  <c:v>Sporting Goods (Actual)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'Raw Data'!$C$99:$M$99</c:f>
              <c:numCache>
                <c:formatCode>"$"#,##0</c:formatCode>
                <c:ptCount val="11"/>
                <c:pt idx="0">
                  <c:v>253757000</c:v>
                </c:pt>
                <c:pt idx="1">
                  <c:v>234747000</c:v>
                </c:pt>
                <c:pt idx="2">
                  <c:v>242364000</c:v>
                </c:pt>
                <c:pt idx="3">
                  <c:v>131403000</c:v>
                </c:pt>
                <c:pt idx="4">
                  <c:v>219282000</c:v>
                </c:pt>
                <c:pt idx="5">
                  <c:v>319947000</c:v>
                </c:pt>
                <c:pt idx="6">
                  <c:v>282468000</c:v>
                </c:pt>
                <c:pt idx="7">
                  <c:v>281911000</c:v>
                </c:pt>
                <c:pt idx="8">
                  <c:v>308978000</c:v>
                </c:pt>
                <c:pt idx="9">
                  <c:v>237271000</c:v>
                </c:pt>
                <c:pt idx="10">
                  <c:v>271323000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FD-448B-9963-4E975EAE79E4}"/>
            </c:ext>
          </c:extLst>
        </c:ser>
        <c:ser>
          <c:idx val="1"/>
          <c:order val="1"/>
          <c:tx>
            <c:strRef>
              <c:f>'Raw Data'!$B$100</c:f>
              <c:strCache>
                <c:ptCount val="1"/>
                <c:pt idx="0">
                  <c:v>Food Services and Drinking Places (Actual)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'Raw Data'!$C$100:$M$100</c:f>
              <c:numCache>
                <c:formatCode>"$"#,##0</c:formatCode>
                <c:ptCount val="11"/>
                <c:pt idx="0">
                  <c:v>1195242000</c:v>
                </c:pt>
                <c:pt idx="1">
                  <c:v>1116387000</c:v>
                </c:pt>
                <c:pt idx="2">
                  <c:v>867209000</c:v>
                </c:pt>
                <c:pt idx="3">
                  <c:v>520733000</c:v>
                </c:pt>
                <c:pt idx="4">
                  <c:v>706216000</c:v>
                </c:pt>
                <c:pt idx="5">
                  <c:v>950434000</c:v>
                </c:pt>
                <c:pt idx="6">
                  <c:v>1051873000</c:v>
                </c:pt>
                <c:pt idx="7">
                  <c:v>1079360000</c:v>
                </c:pt>
                <c:pt idx="8">
                  <c:v>1098996000</c:v>
                </c:pt>
                <c:pt idx="9">
                  <c:v>1026811000</c:v>
                </c:pt>
                <c:pt idx="10">
                  <c:v>802023000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FD-448B-9963-4E975EAE79E4}"/>
            </c:ext>
          </c:extLst>
        </c:ser>
        <c:ser>
          <c:idx val="2"/>
          <c:order val="2"/>
          <c:tx>
            <c:strRef>
              <c:f>'Raw Data'!$B$101</c:f>
              <c:strCache>
                <c:ptCount val="1"/>
                <c:pt idx="0">
                  <c:v>Wholesale Trade(Actual)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'Raw Data'!$C$101:$M$101</c:f>
              <c:numCache>
                <c:formatCode>"$"#,##0</c:formatCode>
                <c:ptCount val="11"/>
                <c:pt idx="0">
                  <c:v>1454007000</c:v>
                </c:pt>
                <c:pt idx="1">
                  <c:v>1254259000</c:v>
                </c:pt>
                <c:pt idx="2">
                  <c:v>1651469000</c:v>
                </c:pt>
                <c:pt idx="3">
                  <c:v>2082466000</c:v>
                </c:pt>
                <c:pt idx="4">
                  <c:v>1257587000</c:v>
                </c:pt>
                <c:pt idx="5">
                  <c:v>1765281000</c:v>
                </c:pt>
                <c:pt idx="6">
                  <c:v>1492412000</c:v>
                </c:pt>
                <c:pt idx="7">
                  <c:v>1453800000</c:v>
                </c:pt>
                <c:pt idx="8">
                  <c:v>1843965000</c:v>
                </c:pt>
                <c:pt idx="9">
                  <c:v>1457862000</c:v>
                </c:pt>
                <c:pt idx="10">
                  <c:v>1295408000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FD-448B-9963-4E975EAE79E4}"/>
            </c:ext>
          </c:extLst>
        </c:ser>
        <c:ser>
          <c:idx val="3"/>
          <c:order val="3"/>
          <c:tx>
            <c:strRef>
              <c:f>'Raw Data'!$B$102</c:f>
              <c:strCache>
                <c:ptCount val="1"/>
                <c:pt idx="0">
                  <c:v>Nonstore Retailers (Actual)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'Raw Data'!$C$102:$M$102</c:f>
              <c:numCache>
                <c:formatCode>"$"#,##0</c:formatCode>
                <c:ptCount val="11"/>
                <c:pt idx="0">
                  <c:v>718949000</c:v>
                </c:pt>
                <c:pt idx="1">
                  <c:v>628576000</c:v>
                </c:pt>
                <c:pt idx="2">
                  <c:v>770392000</c:v>
                </c:pt>
                <c:pt idx="3">
                  <c:v>819725000</c:v>
                </c:pt>
                <c:pt idx="4">
                  <c:v>892807000</c:v>
                </c:pt>
                <c:pt idx="5">
                  <c:v>937979000</c:v>
                </c:pt>
                <c:pt idx="6">
                  <c:v>862490000</c:v>
                </c:pt>
                <c:pt idx="7">
                  <c:v>870576000</c:v>
                </c:pt>
                <c:pt idx="8">
                  <c:v>879666000</c:v>
                </c:pt>
                <c:pt idx="9">
                  <c:v>948831000</c:v>
                </c:pt>
                <c:pt idx="10">
                  <c:v>1066638000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FD-448B-9963-4E975EAE79E4}"/>
            </c:ext>
          </c:extLst>
        </c:ser>
        <c:ser>
          <c:idx val="4"/>
          <c:order val="4"/>
          <c:tx>
            <c:strRef>
              <c:f>'Raw Data'!$B$105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'Raw Data'!$C$105:$M$105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FD-448B-9963-4E975EAE79E4}"/>
            </c:ext>
          </c:extLst>
        </c:ser>
        <c:ser>
          <c:idx val="5"/>
          <c:order val="5"/>
          <c:tx>
            <c:strRef>
              <c:f>'Raw Data'!$B$106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'Raw Data'!$C$106:$M$106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4FD-448B-9963-4E975EAE79E4}"/>
            </c:ext>
          </c:extLst>
        </c:ser>
        <c:ser>
          <c:idx val="6"/>
          <c:order val="6"/>
          <c:tx>
            <c:strRef>
              <c:f>'Raw Data'!$B$107</c:f>
              <c:strCache>
                <c:ptCount val="1"/>
                <c:pt idx="0">
                  <c:v>Sporting Goods (Forecast)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'Raw Data'!$C$107:$M$107</c:f>
              <c:numCache>
                <c:formatCode>"$"#,##0.00</c:formatCode>
                <c:ptCount val="11"/>
                <c:pt idx="0">
                  <c:v>3496594.0909090941</c:v>
                </c:pt>
                <c:pt idx="1">
                  <c:v>3496594.0909090941</c:v>
                </c:pt>
                <c:pt idx="2">
                  <c:v>3496594.0909090941</c:v>
                </c:pt>
                <c:pt idx="3">
                  <c:v>3496594.0909090941</c:v>
                </c:pt>
                <c:pt idx="4">
                  <c:v>3496594.0909090941</c:v>
                </c:pt>
                <c:pt idx="5">
                  <c:v>3496594.0909090941</c:v>
                </c:pt>
                <c:pt idx="6">
                  <c:v>3496594.0909090941</c:v>
                </c:pt>
                <c:pt idx="7">
                  <c:v>3496594.0909090941</c:v>
                </c:pt>
                <c:pt idx="8">
                  <c:v>3496594.0909090941</c:v>
                </c:pt>
                <c:pt idx="9">
                  <c:v>3496594.0909090941</c:v>
                </c:pt>
                <c:pt idx="10">
                  <c:v>3496594.0909090941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4FD-448B-9963-4E975EAE79E4}"/>
            </c:ext>
          </c:extLst>
        </c:ser>
        <c:ser>
          <c:idx val="7"/>
          <c:order val="7"/>
          <c:tx>
            <c:strRef>
              <c:f>'Raw Data'!$B$108</c:f>
              <c:strCache>
                <c:ptCount val="1"/>
                <c:pt idx="0">
                  <c:v>Food Services and Drinking Places (Forecast)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'Raw Data'!$C$108:$M$108</c:f>
              <c:numCache>
                <c:formatCode>"$"#,##0.00</c:formatCode>
                <c:ptCount val="11"/>
                <c:pt idx="0">
                  <c:v>946844000</c:v>
                </c:pt>
                <c:pt idx="1">
                  <c:v>946844000</c:v>
                </c:pt>
                <c:pt idx="2">
                  <c:v>946844000</c:v>
                </c:pt>
                <c:pt idx="3">
                  <c:v>946844000</c:v>
                </c:pt>
                <c:pt idx="4">
                  <c:v>946844000</c:v>
                </c:pt>
                <c:pt idx="5">
                  <c:v>946844000</c:v>
                </c:pt>
                <c:pt idx="6">
                  <c:v>946844000</c:v>
                </c:pt>
                <c:pt idx="7">
                  <c:v>946844000</c:v>
                </c:pt>
                <c:pt idx="8">
                  <c:v>946844000</c:v>
                </c:pt>
                <c:pt idx="9">
                  <c:v>946844000</c:v>
                </c:pt>
                <c:pt idx="10">
                  <c:v>946844000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4FD-448B-9963-4E975EAE79E4}"/>
            </c:ext>
          </c:extLst>
        </c:ser>
        <c:ser>
          <c:idx val="8"/>
          <c:order val="8"/>
          <c:tx>
            <c:strRef>
              <c:f>'Raw Data'!$B$109</c:f>
              <c:strCache>
                <c:ptCount val="1"/>
                <c:pt idx="0">
                  <c:v>Wholesale Trade (Forecast)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'Raw Data'!$C$109:$M$109</c:f>
              <c:numCache>
                <c:formatCode>"$"#,##0.00</c:formatCode>
                <c:ptCount val="11"/>
                <c:pt idx="0">
                  <c:v>1546228727.2727273</c:v>
                </c:pt>
                <c:pt idx="1">
                  <c:v>1546228727.2727273</c:v>
                </c:pt>
                <c:pt idx="2">
                  <c:v>1546228727.2727273</c:v>
                </c:pt>
                <c:pt idx="3">
                  <c:v>1546228727.2727273</c:v>
                </c:pt>
                <c:pt idx="4">
                  <c:v>1546228727.2727273</c:v>
                </c:pt>
                <c:pt idx="5">
                  <c:v>1546228727.2727273</c:v>
                </c:pt>
                <c:pt idx="6">
                  <c:v>1546228727.2727273</c:v>
                </c:pt>
                <c:pt idx="7">
                  <c:v>1546228727.2727273</c:v>
                </c:pt>
                <c:pt idx="8">
                  <c:v>1546228727.2727273</c:v>
                </c:pt>
                <c:pt idx="9">
                  <c:v>1546228727.2727273</c:v>
                </c:pt>
                <c:pt idx="10">
                  <c:v>1546228727.2727273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4FD-448B-9963-4E975EAE79E4}"/>
            </c:ext>
          </c:extLst>
        </c:ser>
        <c:ser>
          <c:idx val="9"/>
          <c:order val="9"/>
          <c:tx>
            <c:strRef>
              <c:f>'Raw Data'!$B$110</c:f>
              <c:strCache>
                <c:ptCount val="1"/>
                <c:pt idx="0">
                  <c:v>Nonstore Retailers (Forecast)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'Raw Data'!$C$110:$M$110</c:f>
              <c:numCache>
                <c:formatCode>"$"#,##0.00</c:formatCode>
                <c:ptCount val="11"/>
                <c:pt idx="0">
                  <c:v>854239000</c:v>
                </c:pt>
                <c:pt idx="1">
                  <c:v>854239000</c:v>
                </c:pt>
                <c:pt idx="2">
                  <c:v>854239000</c:v>
                </c:pt>
                <c:pt idx="3">
                  <c:v>854239000</c:v>
                </c:pt>
                <c:pt idx="4">
                  <c:v>854239000</c:v>
                </c:pt>
                <c:pt idx="5">
                  <c:v>854239000</c:v>
                </c:pt>
                <c:pt idx="6">
                  <c:v>854239000</c:v>
                </c:pt>
                <c:pt idx="7">
                  <c:v>854239000</c:v>
                </c:pt>
                <c:pt idx="8">
                  <c:v>854239000</c:v>
                </c:pt>
                <c:pt idx="9">
                  <c:v>854239000</c:v>
                </c:pt>
                <c:pt idx="10">
                  <c:v>854239000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4FD-448B-9963-4E975EAE7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0556728"/>
        <c:axId val="720556088"/>
      </c:lineChart>
      <c:catAx>
        <c:axId val="720556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556088"/>
        <c:crosses val="autoZero"/>
        <c:auto val="1"/>
        <c:lblAlgn val="ctr"/>
        <c:lblOffset val="100"/>
        <c:noMultiLvlLbl val="0"/>
      </c:catAx>
      <c:valAx>
        <c:axId val="720556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556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F63183F-3E54-482F-9454-8F937627B40A}">
  <sheetPr/>
  <sheetViews>
    <sheetView zoomScale="8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AF91D06-BD24-4D91-A53B-7E1731676870}">
  <sheetPr/>
  <sheetViews>
    <sheetView tabSelected="1" zoomScale="8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8700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258659-E1A7-4685-A002-5CA06A54296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48700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D44621-3D26-4268-96AF-24BFF47C79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B747-4D1E-436F-AED1-D8B8E13C347D}">
  <dimension ref="A1:X110"/>
  <sheetViews>
    <sheetView topLeftCell="A82" zoomScale="55" zoomScaleNormal="55" workbookViewId="0">
      <selection activeCell="I116" sqref="I116"/>
    </sheetView>
  </sheetViews>
  <sheetFormatPr defaultRowHeight="14.4" x14ac:dyDescent="0.3"/>
  <cols>
    <col min="1" max="1" width="8.109375" bestFit="1" customWidth="1"/>
    <col min="2" max="2" width="54.77734375" bestFit="1" customWidth="1"/>
    <col min="3" max="3" width="21.88671875" customWidth="1"/>
    <col min="4" max="4" width="22.88671875" customWidth="1"/>
    <col min="5" max="5" width="17.44140625" customWidth="1"/>
    <col min="6" max="8" width="17.5546875" bestFit="1" customWidth="1"/>
    <col min="9" max="9" width="18.5546875" customWidth="1"/>
    <col min="10" max="13" width="17.5546875" bestFit="1" customWidth="1"/>
    <col min="14" max="15" width="17.109375" bestFit="1" customWidth="1"/>
    <col min="16" max="16" width="14.5546875" bestFit="1" customWidth="1"/>
    <col min="17" max="17" width="15.6640625" bestFit="1" customWidth="1"/>
    <col min="18" max="18" width="14.5546875" bestFit="1" customWidth="1"/>
    <col min="19" max="19" width="15.6640625" bestFit="1" customWidth="1"/>
    <col min="20" max="20" width="14.5546875" bestFit="1" customWidth="1"/>
    <col min="21" max="21" width="15.6640625" bestFit="1" customWidth="1"/>
    <col min="22" max="22" width="14.5546875" bestFit="1" customWidth="1"/>
    <col min="23" max="23" width="15.6640625" bestFit="1" customWidth="1"/>
    <col min="24" max="24" width="14.5546875" bestFit="1" customWidth="1"/>
  </cols>
  <sheetData>
    <row r="1" spans="1:24" ht="21" x14ac:dyDescent="0.4">
      <c r="A1" s="17"/>
      <c r="E1" s="28" t="s">
        <v>62</v>
      </c>
      <c r="F1" s="27"/>
    </row>
    <row r="5" spans="1:24" ht="55.8" x14ac:dyDescent="0.3">
      <c r="A5" s="1" t="s">
        <v>0</v>
      </c>
      <c r="B5" s="1" t="s">
        <v>1</v>
      </c>
      <c r="C5" s="6" t="s">
        <v>37</v>
      </c>
      <c r="D5" s="6" t="s">
        <v>38</v>
      </c>
      <c r="E5" s="6" t="s">
        <v>39</v>
      </c>
      <c r="F5" s="6" t="s">
        <v>40</v>
      </c>
      <c r="G5" s="6" t="s">
        <v>41</v>
      </c>
      <c r="H5" s="6" t="s">
        <v>42</v>
      </c>
      <c r="I5" s="6" t="s">
        <v>43</v>
      </c>
      <c r="J5" s="6" t="s">
        <v>44</v>
      </c>
      <c r="K5" s="6" t="s">
        <v>46</v>
      </c>
      <c r="L5" s="6" t="s">
        <v>47</v>
      </c>
      <c r="M5" s="6" t="s">
        <v>48</v>
      </c>
      <c r="N5" s="6" t="s">
        <v>49</v>
      </c>
      <c r="O5" s="6" t="s">
        <v>50</v>
      </c>
      <c r="P5" s="6" t="s">
        <v>51</v>
      </c>
      <c r="Q5" s="6" t="s">
        <v>58</v>
      </c>
      <c r="R5" s="6" t="s">
        <v>59</v>
      </c>
      <c r="S5" s="6" t="s">
        <v>52</v>
      </c>
      <c r="T5" s="6" t="s">
        <v>53</v>
      </c>
      <c r="U5" s="6" t="s">
        <v>54</v>
      </c>
      <c r="V5" s="6" t="s">
        <v>55</v>
      </c>
      <c r="W5" s="6" t="s">
        <v>56</v>
      </c>
      <c r="X5" s="6" t="s">
        <v>57</v>
      </c>
    </row>
    <row r="6" spans="1:24" x14ac:dyDescent="0.3">
      <c r="A6" s="2">
        <v>11</v>
      </c>
      <c r="B6" s="3" t="s">
        <v>2</v>
      </c>
      <c r="C6" s="7">
        <v>23929000</v>
      </c>
      <c r="D6" s="7">
        <v>5595000</v>
      </c>
      <c r="E6" s="7">
        <v>18770000</v>
      </c>
      <c r="F6" s="7">
        <v>3145000</v>
      </c>
      <c r="G6" s="7">
        <v>17804000</v>
      </c>
      <c r="H6" s="7">
        <v>2830000</v>
      </c>
      <c r="I6" s="7">
        <v>32916000</v>
      </c>
      <c r="J6" s="7">
        <v>9245000</v>
      </c>
      <c r="K6" s="7">
        <v>40555000</v>
      </c>
      <c r="L6" s="7">
        <v>11015000</v>
      </c>
      <c r="M6" s="7">
        <v>47423000</v>
      </c>
      <c r="N6" s="7">
        <v>12200000</v>
      </c>
      <c r="O6" s="7">
        <v>33188000</v>
      </c>
      <c r="P6" s="7">
        <v>9892000</v>
      </c>
      <c r="Q6" s="7">
        <v>32170000</v>
      </c>
      <c r="R6" s="7">
        <v>8462000</v>
      </c>
      <c r="S6" s="7">
        <v>60583000</v>
      </c>
      <c r="T6" s="7">
        <v>17621000</v>
      </c>
      <c r="U6" s="7">
        <v>43201000</v>
      </c>
      <c r="V6" s="7">
        <v>5585000</v>
      </c>
      <c r="W6" s="7">
        <v>50729000</v>
      </c>
      <c r="X6" s="7">
        <v>26095000</v>
      </c>
    </row>
    <row r="7" spans="1:24" x14ac:dyDescent="0.3">
      <c r="A7" s="2">
        <v>21</v>
      </c>
      <c r="B7" s="3" t="s">
        <v>3</v>
      </c>
      <c r="C7" s="7">
        <v>208326000</v>
      </c>
      <c r="D7" s="7">
        <v>79823000</v>
      </c>
      <c r="E7" s="7">
        <v>289541000</v>
      </c>
      <c r="F7" s="7">
        <v>100314000</v>
      </c>
      <c r="G7" s="7">
        <v>229834000</v>
      </c>
      <c r="H7" s="7">
        <v>84432000</v>
      </c>
      <c r="I7" s="7">
        <v>242582000</v>
      </c>
      <c r="J7" s="7">
        <v>99433000</v>
      </c>
      <c r="K7" s="7">
        <v>268914000</v>
      </c>
      <c r="L7" s="7">
        <v>81338000</v>
      </c>
      <c r="M7" s="7">
        <v>238130000</v>
      </c>
      <c r="N7" s="7">
        <v>78379000</v>
      </c>
      <c r="O7" s="7">
        <v>236001000</v>
      </c>
      <c r="P7" s="7">
        <v>74495000</v>
      </c>
      <c r="Q7" s="7">
        <v>235169000</v>
      </c>
      <c r="R7" s="7">
        <v>83570000</v>
      </c>
      <c r="S7" s="7">
        <v>260398000</v>
      </c>
      <c r="T7" s="7">
        <v>85195000</v>
      </c>
      <c r="U7" s="7">
        <v>297894000</v>
      </c>
      <c r="V7" s="7">
        <v>144816000</v>
      </c>
      <c r="W7" s="7">
        <v>262013000</v>
      </c>
      <c r="X7" s="7">
        <v>83676000</v>
      </c>
    </row>
    <row r="8" spans="1:24" x14ac:dyDescent="0.3">
      <c r="A8" s="2">
        <v>22</v>
      </c>
      <c r="B8" s="3" t="s">
        <v>4</v>
      </c>
      <c r="C8" s="7">
        <v>573673000</v>
      </c>
      <c r="D8" s="7">
        <v>191316000</v>
      </c>
      <c r="E8" s="7">
        <v>722742000</v>
      </c>
      <c r="F8" s="7">
        <v>230006000</v>
      </c>
      <c r="G8" s="7">
        <v>641274000</v>
      </c>
      <c r="H8" s="7">
        <v>202998000</v>
      </c>
      <c r="I8" s="7">
        <v>558982000</v>
      </c>
      <c r="J8" s="7">
        <v>178579000</v>
      </c>
      <c r="K8" s="7">
        <v>627489000</v>
      </c>
      <c r="L8" s="7">
        <v>200629000</v>
      </c>
      <c r="M8" s="7">
        <v>621944000</v>
      </c>
      <c r="N8" s="7">
        <v>201355000</v>
      </c>
      <c r="O8" s="7">
        <v>636450000</v>
      </c>
      <c r="P8" s="7">
        <v>207322000</v>
      </c>
      <c r="Q8" s="7">
        <v>558969000</v>
      </c>
      <c r="R8" s="7">
        <v>196131000</v>
      </c>
      <c r="S8" s="7">
        <v>550112000</v>
      </c>
      <c r="T8" s="7">
        <v>179851000</v>
      </c>
      <c r="U8" s="7">
        <v>677359000</v>
      </c>
      <c r="V8" s="7">
        <v>219415000</v>
      </c>
      <c r="W8" s="7">
        <v>488720000</v>
      </c>
      <c r="X8" s="7">
        <v>165151000</v>
      </c>
    </row>
    <row r="9" spans="1:24" x14ac:dyDescent="0.3">
      <c r="A9" s="2">
        <v>23</v>
      </c>
      <c r="B9" s="3" t="s">
        <v>5</v>
      </c>
      <c r="C9" s="7">
        <v>428996000</v>
      </c>
      <c r="D9" s="7">
        <v>168617000</v>
      </c>
      <c r="E9" s="7">
        <v>424148000</v>
      </c>
      <c r="F9" s="7">
        <v>155149000</v>
      </c>
      <c r="G9" s="7">
        <v>380284000</v>
      </c>
      <c r="H9" s="7">
        <v>131714000</v>
      </c>
      <c r="I9" s="7">
        <v>413523000</v>
      </c>
      <c r="J9" s="7">
        <v>148473000</v>
      </c>
      <c r="K9" s="7">
        <v>469500000</v>
      </c>
      <c r="L9" s="7">
        <v>186679000</v>
      </c>
      <c r="M9" s="7">
        <v>623634000</v>
      </c>
      <c r="N9" s="7">
        <v>207694000</v>
      </c>
      <c r="O9" s="7">
        <v>473468000</v>
      </c>
      <c r="P9" s="7">
        <v>179579000</v>
      </c>
      <c r="Q9" s="7">
        <v>477875000</v>
      </c>
      <c r="R9" s="7">
        <v>197712000</v>
      </c>
      <c r="S9" s="7">
        <v>626000000</v>
      </c>
      <c r="T9" s="7">
        <v>193864000</v>
      </c>
      <c r="U9" s="7">
        <v>535573000</v>
      </c>
      <c r="V9" s="7">
        <v>171543000</v>
      </c>
      <c r="W9" s="7">
        <v>447816000</v>
      </c>
      <c r="X9" s="7">
        <v>163753000</v>
      </c>
    </row>
    <row r="10" spans="1:24" x14ac:dyDescent="0.3">
      <c r="A10" s="2" t="s">
        <v>6</v>
      </c>
      <c r="B10" s="3" t="s">
        <v>7</v>
      </c>
      <c r="C10" s="7">
        <v>1207669000</v>
      </c>
      <c r="D10" s="7">
        <v>397918000</v>
      </c>
      <c r="E10" s="7">
        <v>1172215000</v>
      </c>
      <c r="F10" s="7">
        <v>442160000</v>
      </c>
      <c r="G10" s="7">
        <v>1140828000</v>
      </c>
      <c r="H10" s="7">
        <v>413294000</v>
      </c>
      <c r="I10" s="7">
        <v>1045587000</v>
      </c>
      <c r="J10" s="7">
        <v>379515000</v>
      </c>
      <c r="K10" s="7">
        <v>1177874000</v>
      </c>
      <c r="L10" s="7">
        <v>416599000</v>
      </c>
      <c r="M10" s="7">
        <v>1452762000</v>
      </c>
      <c r="N10" s="7">
        <v>468291000</v>
      </c>
      <c r="O10" s="7">
        <v>1115166000</v>
      </c>
      <c r="P10" s="7">
        <v>409935000</v>
      </c>
      <c r="Q10" s="7">
        <v>1468638000</v>
      </c>
      <c r="R10" s="7">
        <v>459926000</v>
      </c>
      <c r="S10" s="7">
        <v>1471803000</v>
      </c>
      <c r="T10" s="7">
        <v>461226000</v>
      </c>
      <c r="U10" s="7">
        <v>1607090000</v>
      </c>
      <c r="V10" s="7">
        <v>520692000</v>
      </c>
      <c r="W10" s="7">
        <v>1103539000</v>
      </c>
      <c r="X10" s="7">
        <v>364006000</v>
      </c>
    </row>
    <row r="11" spans="1:24" x14ac:dyDescent="0.3">
      <c r="A11" s="2">
        <v>42</v>
      </c>
      <c r="B11" s="3" t="s">
        <v>8</v>
      </c>
      <c r="C11" s="7">
        <v>1295408000</v>
      </c>
      <c r="D11" s="7">
        <v>575744000</v>
      </c>
      <c r="E11" s="7">
        <v>1454007000</v>
      </c>
      <c r="F11" s="7">
        <v>602168000</v>
      </c>
      <c r="G11" s="7">
        <v>1254259000</v>
      </c>
      <c r="H11" s="7">
        <v>500973000</v>
      </c>
      <c r="I11" s="7">
        <v>2082466000</v>
      </c>
      <c r="J11" s="7">
        <v>521716000</v>
      </c>
      <c r="K11" s="7">
        <v>1492412000</v>
      </c>
      <c r="L11" s="7">
        <v>638033000</v>
      </c>
      <c r="M11" s="7">
        <v>1843965000</v>
      </c>
      <c r="N11" s="7">
        <v>641076000</v>
      </c>
      <c r="O11" s="7">
        <v>1453800000</v>
      </c>
      <c r="P11" s="7">
        <v>614382000</v>
      </c>
      <c r="Q11" s="7">
        <v>1457862000</v>
      </c>
      <c r="R11" s="7">
        <v>624868000</v>
      </c>
      <c r="S11" s="7">
        <v>1765281000</v>
      </c>
      <c r="T11" s="7">
        <v>664264000</v>
      </c>
      <c r="U11" s="7">
        <v>1651469000</v>
      </c>
      <c r="V11" s="7">
        <v>608774000</v>
      </c>
      <c r="W11" s="7">
        <v>1257587000</v>
      </c>
      <c r="X11" s="7">
        <v>576090000</v>
      </c>
    </row>
    <row r="12" spans="1:24" x14ac:dyDescent="0.3">
      <c r="A12" s="2">
        <v>441</v>
      </c>
      <c r="B12" s="3" t="s">
        <v>9</v>
      </c>
      <c r="C12" s="7">
        <v>1733303000</v>
      </c>
      <c r="D12" s="7">
        <v>1093485000</v>
      </c>
      <c r="E12" s="7">
        <v>1696336000</v>
      </c>
      <c r="F12" s="7">
        <v>1051706000</v>
      </c>
      <c r="G12" s="7">
        <v>1687179000</v>
      </c>
      <c r="H12" s="7">
        <v>1057066000</v>
      </c>
      <c r="I12" s="7">
        <v>1210224000</v>
      </c>
      <c r="J12" s="7">
        <v>767959000</v>
      </c>
      <c r="K12" s="7">
        <v>2059602000</v>
      </c>
      <c r="L12" s="7">
        <v>1333692000</v>
      </c>
      <c r="M12" s="7">
        <v>2023043000</v>
      </c>
      <c r="N12" s="7">
        <v>1270176000</v>
      </c>
      <c r="O12" s="7">
        <v>2054563000</v>
      </c>
      <c r="P12" s="7">
        <v>1319967000</v>
      </c>
      <c r="Q12" s="7">
        <v>2004230000</v>
      </c>
      <c r="R12" s="7">
        <v>1276136000</v>
      </c>
      <c r="S12" s="7">
        <v>2079619000</v>
      </c>
      <c r="T12" s="7">
        <v>1392984000</v>
      </c>
      <c r="U12" s="7">
        <v>1387073000</v>
      </c>
      <c r="V12" s="7">
        <v>817990000</v>
      </c>
      <c r="W12" s="7">
        <v>1973610000</v>
      </c>
      <c r="X12" s="7">
        <v>1315469000</v>
      </c>
    </row>
    <row r="13" spans="1:24" x14ac:dyDescent="0.3">
      <c r="A13" s="2">
        <v>442</v>
      </c>
      <c r="B13" s="3" t="s">
        <v>10</v>
      </c>
      <c r="C13" s="7">
        <v>315924000</v>
      </c>
      <c r="D13" s="7">
        <v>275178000</v>
      </c>
      <c r="E13" s="7">
        <v>258689000</v>
      </c>
      <c r="F13" s="7">
        <v>217773000</v>
      </c>
      <c r="G13" s="7">
        <v>235510000</v>
      </c>
      <c r="H13" s="7">
        <v>193783000</v>
      </c>
      <c r="I13" s="7">
        <v>159089000</v>
      </c>
      <c r="J13" s="7">
        <v>125994000</v>
      </c>
      <c r="K13" s="7">
        <v>293519000</v>
      </c>
      <c r="L13" s="7">
        <v>244622000</v>
      </c>
      <c r="M13" s="7">
        <v>341486000</v>
      </c>
      <c r="N13" s="7">
        <v>272868000</v>
      </c>
      <c r="O13" s="7">
        <v>305119000</v>
      </c>
      <c r="P13" s="7">
        <v>256371000</v>
      </c>
      <c r="Q13" s="7">
        <v>306402000</v>
      </c>
      <c r="R13" s="7">
        <v>260649000</v>
      </c>
      <c r="S13" s="7">
        <v>295502000</v>
      </c>
      <c r="T13" s="7">
        <v>234698000</v>
      </c>
      <c r="U13" s="7">
        <v>243804000</v>
      </c>
      <c r="V13" s="7">
        <v>180957000</v>
      </c>
      <c r="W13" s="7">
        <v>233371000</v>
      </c>
      <c r="X13" s="7">
        <v>199514000</v>
      </c>
    </row>
    <row r="14" spans="1:24" x14ac:dyDescent="0.3">
      <c r="A14" s="2">
        <v>443</v>
      </c>
      <c r="B14" s="3" t="s">
        <v>11</v>
      </c>
      <c r="C14" s="7">
        <v>275676000</v>
      </c>
      <c r="D14" s="7">
        <v>224559000</v>
      </c>
      <c r="E14" s="7">
        <v>233134000</v>
      </c>
      <c r="F14" s="7">
        <v>188762000</v>
      </c>
      <c r="G14" s="7">
        <v>203431000</v>
      </c>
      <c r="H14" s="7">
        <v>162000000</v>
      </c>
      <c r="I14" s="7">
        <v>165567000</v>
      </c>
      <c r="J14" s="7">
        <v>127915000</v>
      </c>
      <c r="K14" s="7">
        <v>257396000</v>
      </c>
      <c r="L14" s="7">
        <v>200329000</v>
      </c>
      <c r="M14" s="7">
        <v>241469000</v>
      </c>
      <c r="N14" s="7">
        <v>182547000</v>
      </c>
      <c r="O14" s="7">
        <v>244724000</v>
      </c>
      <c r="P14" s="7">
        <v>195077000</v>
      </c>
      <c r="Q14" s="7">
        <v>235802000</v>
      </c>
      <c r="R14" s="7">
        <v>184842000</v>
      </c>
      <c r="S14" s="7">
        <v>243002000</v>
      </c>
      <c r="T14" s="7">
        <v>174854000</v>
      </c>
      <c r="U14" s="7">
        <v>212896000</v>
      </c>
      <c r="V14" s="7">
        <v>154072000</v>
      </c>
      <c r="W14" s="7">
        <v>166003000</v>
      </c>
      <c r="X14" s="7">
        <v>132625000</v>
      </c>
    </row>
    <row r="15" spans="1:24" x14ac:dyDescent="0.3">
      <c r="A15" s="2">
        <v>444</v>
      </c>
      <c r="B15" s="3" t="s">
        <v>12</v>
      </c>
      <c r="C15" s="7">
        <v>690664000</v>
      </c>
      <c r="D15" s="7">
        <v>629512000</v>
      </c>
      <c r="E15" s="7">
        <v>528401000</v>
      </c>
      <c r="F15" s="7">
        <v>466777000</v>
      </c>
      <c r="G15" s="7">
        <v>488569000</v>
      </c>
      <c r="H15" s="7">
        <v>440370000</v>
      </c>
      <c r="I15" s="7">
        <v>747325000</v>
      </c>
      <c r="J15" s="7">
        <v>691712000</v>
      </c>
      <c r="K15" s="7">
        <v>811464000</v>
      </c>
      <c r="L15" s="7">
        <v>739694000</v>
      </c>
      <c r="M15" s="7">
        <v>823321000</v>
      </c>
      <c r="N15" s="7">
        <v>704689000</v>
      </c>
      <c r="O15" s="7">
        <v>869322000</v>
      </c>
      <c r="P15" s="7">
        <v>683892000</v>
      </c>
      <c r="Q15" s="7">
        <v>773142000</v>
      </c>
      <c r="R15" s="7">
        <v>705976000</v>
      </c>
      <c r="S15" s="7">
        <v>941450000</v>
      </c>
      <c r="T15" s="7">
        <v>847634000</v>
      </c>
      <c r="U15" s="7">
        <v>614387000</v>
      </c>
      <c r="V15" s="7">
        <v>548613000</v>
      </c>
      <c r="W15" s="7">
        <v>914604000</v>
      </c>
      <c r="X15" s="7">
        <v>847320000</v>
      </c>
    </row>
    <row r="16" spans="1:24" x14ac:dyDescent="0.3">
      <c r="A16" s="2">
        <v>445</v>
      </c>
      <c r="B16" s="3" t="s">
        <v>13</v>
      </c>
      <c r="C16" s="7">
        <v>1548125000</v>
      </c>
      <c r="D16" s="7">
        <v>548536000</v>
      </c>
      <c r="E16" s="7">
        <v>855965000</v>
      </c>
      <c r="F16" s="7">
        <v>338716000</v>
      </c>
      <c r="G16" s="7">
        <v>2106390000</v>
      </c>
      <c r="H16" s="7">
        <v>646135000</v>
      </c>
      <c r="I16" s="7">
        <v>1400863000</v>
      </c>
      <c r="J16" s="7">
        <v>499199000</v>
      </c>
      <c r="K16" s="7">
        <v>1716336000</v>
      </c>
      <c r="L16" s="7">
        <v>615621000</v>
      </c>
      <c r="M16" s="7">
        <v>1666708000</v>
      </c>
      <c r="N16" s="7">
        <v>584159000</v>
      </c>
      <c r="O16" s="7">
        <v>1656785000</v>
      </c>
      <c r="P16" s="7">
        <v>599824000</v>
      </c>
      <c r="Q16" s="7">
        <v>1603944000</v>
      </c>
      <c r="R16" s="7">
        <v>570427000</v>
      </c>
      <c r="S16" s="7">
        <v>1658969000</v>
      </c>
      <c r="T16" s="7">
        <v>586205000</v>
      </c>
      <c r="U16" s="7">
        <v>1747048000</v>
      </c>
      <c r="V16" s="7">
        <v>594546000</v>
      </c>
      <c r="W16" s="7">
        <v>1598038000</v>
      </c>
      <c r="X16" s="7">
        <v>598724000</v>
      </c>
    </row>
    <row r="17" spans="1:24" x14ac:dyDescent="0.3">
      <c r="A17" s="2">
        <v>446</v>
      </c>
      <c r="B17" s="3" t="s">
        <v>14</v>
      </c>
      <c r="C17" s="7">
        <v>499729000</v>
      </c>
      <c r="D17" s="7">
        <v>157360000</v>
      </c>
      <c r="E17" s="7">
        <v>458321000</v>
      </c>
      <c r="F17" s="7">
        <v>141880000</v>
      </c>
      <c r="G17" s="7">
        <v>436619000</v>
      </c>
      <c r="H17" s="7">
        <v>135436000</v>
      </c>
      <c r="I17" s="7">
        <v>415427000</v>
      </c>
      <c r="J17" s="7">
        <v>119225000</v>
      </c>
      <c r="K17" s="7">
        <v>553377000</v>
      </c>
      <c r="L17" s="7">
        <v>165942000</v>
      </c>
      <c r="M17" s="7">
        <v>672605000</v>
      </c>
      <c r="N17" s="7">
        <v>160067000</v>
      </c>
      <c r="O17" s="7">
        <v>544593000</v>
      </c>
      <c r="P17" s="7">
        <v>161813000</v>
      </c>
      <c r="Q17" s="7">
        <v>532261000</v>
      </c>
      <c r="R17" s="7">
        <v>155104000</v>
      </c>
      <c r="S17" s="7">
        <v>647506000</v>
      </c>
      <c r="T17" s="7">
        <v>160645000</v>
      </c>
      <c r="U17" s="7">
        <v>637373000</v>
      </c>
      <c r="V17" s="7">
        <v>157647000</v>
      </c>
      <c r="W17" s="7">
        <v>480490000</v>
      </c>
      <c r="X17" s="7">
        <v>146190000</v>
      </c>
    </row>
    <row r="18" spans="1:24" x14ac:dyDescent="0.3">
      <c r="A18" s="2">
        <v>447</v>
      </c>
      <c r="B18" s="3" t="s">
        <v>15</v>
      </c>
      <c r="C18" s="7">
        <v>296916000</v>
      </c>
      <c r="D18" s="7">
        <v>78577000</v>
      </c>
      <c r="E18" s="7">
        <v>366455000</v>
      </c>
      <c r="F18" s="7">
        <v>75612000</v>
      </c>
      <c r="G18" s="7">
        <v>322736000</v>
      </c>
      <c r="H18" s="7">
        <v>71801000</v>
      </c>
      <c r="I18" s="7">
        <v>226609000</v>
      </c>
      <c r="J18" s="7">
        <v>72292000</v>
      </c>
      <c r="K18" s="7">
        <v>389379000</v>
      </c>
      <c r="L18" s="7">
        <v>100334000</v>
      </c>
      <c r="M18" s="7">
        <v>358917000</v>
      </c>
      <c r="N18" s="7">
        <v>92449000</v>
      </c>
      <c r="O18" s="7">
        <v>378269000</v>
      </c>
      <c r="P18" s="7">
        <v>98033000</v>
      </c>
      <c r="Q18" s="7">
        <v>346160000</v>
      </c>
      <c r="R18" s="7">
        <v>89265000</v>
      </c>
      <c r="S18" s="7">
        <v>356315000</v>
      </c>
      <c r="T18" s="7">
        <v>94609000</v>
      </c>
      <c r="U18" s="7">
        <v>307212000</v>
      </c>
      <c r="V18" s="7">
        <v>77911000</v>
      </c>
      <c r="W18" s="7">
        <v>289558000</v>
      </c>
      <c r="X18" s="7">
        <v>89015000</v>
      </c>
    </row>
    <row r="19" spans="1:24" x14ac:dyDescent="0.3">
      <c r="A19" s="2">
        <v>448</v>
      </c>
      <c r="B19" s="3" t="s">
        <v>16</v>
      </c>
      <c r="C19" s="7">
        <v>326465000</v>
      </c>
      <c r="D19" s="7">
        <v>308242000</v>
      </c>
      <c r="E19" s="7">
        <v>271103000</v>
      </c>
      <c r="F19" s="7">
        <v>247769000</v>
      </c>
      <c r="G19" s="7">
        <v>310928000</v>
      </c>
      <c r="H19" s="7">
        <v>291971000</v>
      </c>
      <c r="I19" s="7">
        <v>95649000</v>
      </c>
      <c r="J19" s="7">
        <v>88738000</v>
      </c>
      <c r="K19" s="7">
        <v>314163000</v>
      </c>
      <c r="L19" s="7">
        <v>294301000</v>
      </c>
      <c r="M19" s="7">
        <v>343280000</v>
      </c>
      <c r="N19" s="7">
        <v>313005000</v>
      </c>
      <c r="O19" s="7">
        <v>361427000</v>
      </c>
      <c r="P19" s="7">
        <v>338874000</v>
      </c>
      <c r="Q19" s="7">
        <v>339722000</v>
      </c>
      <c r="R19" s="7">
        <v>321519000</v>
      </c>
      <c r="S19" s="7">
        <v>306305000</v>
      </c>
      <c r="T19" s="7">
        <v>267844000</v>
      </c>
      <c r="U19" s="7">
        <v>206148000</v>
      </c>
      <c r="V19" s="7">
        <v>183630000</v>
      </c>
      <c r="W19" s="7">
        <v>194009000</v>
      </c>
      <c r="X19" s="7">
        <v>183355000</v>
      </c>
    </row>
    <row r="20" spans="1:24" x14ac:dyDescent="0.3">
      <c r="A20" s="2">
        <v>451</v>
      </c>
      <c r="B20" s="3" t="s">
        <v>17</v>
      </c>
      <c r="C20" s="7">
        <v>271323000</v>
      </c>
      <c r="D20" s="7">
        <v>236510000</v>
      </c>
      <c r="E20" s="7">
        <v>253757000</v>
      </c>
      <c r="F20" s="7">
        <v>211107000</v>
      </c>
      <c r="G20" s="7">
        <v>234747000</v>
      </c>
      <c r="H20" s="7">
        <v>194222000</v>
      </c>
      <c r="I20" s="7">
        <v>131403000</v>
      </c>
      <c r="J20" s="7">
        <v>104342000</v>
      </c>
      <c r="K20" s="7">
        <v>282468000</v>
      </c>
      <c r="L20" s="7">
        <v>237361000</v>
      </c>
      <c r="M20" s="7">
        <v>308978000</v>
      </c>
      <c r="N20" s="7">
        <v>240773000</v>
      </c>
      <c r="O20" s="7">
        <v>281911000</v>
      </c>
      <c r="P20" s="7">
        <v>238944000</v>
      </c>
      <c r="Q20" s="7">
        <v>237271000</v>
      </c>
      <c r="R20" s="7">
        <v>201834000</v>
      </c>
      <c r="S20" s="7">
        <v>319947000</v>
      </c>
      <c r="T20" s="7">
        <v>258728000</v>
      </c>
      <c r="U20" s="7">
        <v>242364000</v>
      </c>
      <c r="V20" s="7">
        <v>183747000</v>
      </c>
      <c r="W20" s="7">
        <v>219282000</v>
      </c>
      <c r="X20" s="7">
        <v>187106000</v>
      </c>
    </row>
    <row r="21" spans="1:24" x14ac:dyDescent="0.3">
      <c r="A21" s="2">
        <v>452</v>
      </c>
      <c r="B21" s="3" t="s">
        <v>18</v>
      </c>
      <c r="C21" s="7">
        <v>1400064000</v>
      </c>
      <c r="D21" s="7">
        <v>811905000</v>
      </c>
      <c r="E21" s="7">
        <v>1065627000</v>
      </c>
      <c r="F21" s="7">
        <v>540482000</v>
      </c>
      <c r="G21" s="7">
        <v>1131539000</v>
      </c>
      <c r="H21" s="7">
        <v>622564000</v>
      </c>
      <c r="I21" s="7">
        <v>1172138000</v>
      </c>
      <c r="J21" s="7">
        <v>622582000</v>
      </c>
      <c r="K21" s="7">
        <v>1306687000</v>
      </c>
      <c r="L21" s="7">
        <v>735188000</v>
      </c>
      <c r="M21" s="7">
        <v>1301637000</v>
      </c>
      <c r="N21" s="7">
        <v>726780000</v>
      </c>
      <c r="O21" s="7">
        <v>1568664000</v>
      </c>
      <c r="P21" s="7">
        <v>865534000</v>
      </c>
      <c r="Q21" s="7">
        <v>1364196000</v>
      </c>
      <c r="R21" s="7">
        <v>783784000</v>
      </c>
      <c r="S21" s="7">
        <v>1322493000</v>
      </c>
      <c r="T21" s="7">
        <v>753425000</v>
      </c>
      <c r="U21" s="7">
        <v>1363118000</v>
      </c>
      <c r="V21" s="7">
        <v>699907000</v>
      </c>
      <c r="W21" s="7">
        <v>1357244000</v>
      </c>
      <c r="X21" s="7">
        <v>781751000</v>
      </c>
    </row>
    <row r="22" spans="1:24" x14ac:dyDescent="0.3">
      <c r="A22" s="2">
        <v>453</v>
      </c>
      <c r="B22" s="3" t="s">
        <v>19</v>
      </c>
      <c r="C22" s="7">
        <v>533248000</v>
      </c>
      <c r="D22" s="7">
        <v>320506000</v>
      </c>
      <c r="E22" s="7">
        <v>470849000</v>
      </c>
      <c r="F22" s="7">
        <v>312809000</v>
      </c>
      <c r="G22" s="7">
        <v>462254000</v>
      </c>
      <c r="H22" s="7">
        <v>289970000</v>
      </c>
      <c r="I22" s="7">
        <v>402892000</v>
      </c>
      <c r="J22" s="7">
        <v>250351000</v>
      </c>
      <c r="K22" s="7">
        <v>539911000</v>
      </c>
      <c r="L22" s="7">
        <v>349735000</v>
      </c>
      <c r="M22" s="7">
        <v>719318000</v>
      </c>
      <c r="N22" s="7">
        <v>397360000</v>
      </c>
      <c r="O22" s="7">
        <v>565097000</v>
      </c>
      <c r="P22" s="7">
        <v>350271000</v>
      </c>
      <c r="Q22" s="7">
        <v>587034000</v>
      </c>
      <c r="R22" s="7">
        <v>356882000</v>
      </c>
      <c r="S22" s="7">
        <v>631440000</v>
      </c>
      <c r="T22" s="7">
        <v>350850000</v>
      </c>
      <c r="U22" s="7">
        <v>605057000</v>
      </c>
      <c r="V22" s="7">
        <v>321636000</v>
      </c>
      <c r="W22" s="7">
        <v>460262000</v>
      </c>
      <c r="X22" s="7">
        <v>296923000</v>
      </c>
    </row>
    <row r="23" spans="1:24" x14ac:dyDescent="0.3">
      <c r="A23" s="2">
        <v>454</v>
      </c>
      <c r="B23" s="3" t="s">
        <v>20</v>
      </c>
      <c r="C23" s="7">
        <v>1066638000</v>
      </c>
      <c r="D23" s="7">
        <v>959390000</v>
      </c>
      <c r="E23" s="7">
        <v>718949000</v>
      </c>
      <c r="F23" s="7">
        <v>558158000</v>
      </c>
      <c r="G23" s="7">
        <v>628576000</v>
      </c>
      <c r="H23" s="7">
        <v>514525000</v>
      </c>
      <c r="I23" s="7">
        <v>819725000</v>
      </c>
      <c r="J23" s="7">
        <v>717022000</v>
      </c>
      <c r="K23" s="7">
        <v>862490000</v>
      </c>
      <c r="L23" s="7">
        <v>755612000</v>
      </c>
      <c r="M23" s="7">
        <v>879666000</v>
      </c>
      <c r="N23" s="7">
        <v>748382000</v>
      </c>
      <c r="O23" s="7">
        <v>870576000</v>
      </c>
      <c r="P23" s="7">
        <v>768206000</v>
      </c>
      <c r="Q23" s="7">
        <v>948831000</v>
      </c>
      <c r="R23" s="7">
        <v>820498000</v>
      </c>
      <c r="S23" s="7">
        <v>937979000</v>
      </c>
      <c r="T23" s="7">
        <v>793338000</v>
      </c>
      <c r="U23" s="7">
        <v>770392000</v>
      </c>
      <c r="V23" s="7">
        <v>634035000</v>
      </c>
      <c r="W23" s="7">
        <v>892807000</v>
      </c>
      <c r="X23" s="7">
        <v>804238000</v>
      </c>
    </row>
    <row r="24" spans="1:24" x14ac:dyDescent="0.3">
      <c r="A24" s="2" t="s">
        <v>21</v>
      </c>
      <c r="B24" s="3" t="s">
        <v>22</v>
      </c>
      <c r="C24" s="7">
        <v>107902000</v>
      </c>
      <c r="D24" s="7">
        <v>32433000</v>
      </c>
      <c r="E24" s="7">
        <v>86619000</v>
      </c>
      <c r="F24" s="7">
        <v>32002000</v>
      </c>
      <c r="G24" s="7">
        <v>84318000</v>
      </c>
      <c r="H24" s="7">
        <v>30546000</v>
      </c>
      <c r="I24" s="7">
        <v>75798000</v>
      </c>
      <c r="J24" s="7">
        <v>33976000</v>
      </c>
      <c r="K24" s="7">
        <v>98557000</v>
      </c>
      <c r="L24" s="7">
        <v>32393000</v>
      </c>
      <c r="M24" s="7">
        <v>125861000</v>
      </c>
      <c r="N24" s="7">
        <v>33790000</v>
      </c>
      <c r="O24" s="7">
        <v>90225000</v>
      </c>
      <c r="P24" s="7">
        <v>31838000</v>
      </c>
      <c r="Q24" s="7">
        <v>89906000</v>
      </c>
      <c r="R24" s="7">
        <v>33700000</v>
      </c>
      <c r="S24" s="7">
        <v>106057000</v>
      </c>
      <c r="T24" s="7">
        <v>31505000</v>
      </c>
      <c r="U24" s="7">
        <v>100980000</v>
      </c>
      <c r="V24" s="7">
        <v>26776000</v>
      </c>
      <c r="W24" s="7">
        <v>77374000</v>
      </c>
      <c r="X24" s="7">
        <v>34007000</v>
      </c>
    </row>
    <row r="25" spans="1:24" x14ac:dyDescent="0.3">
      <c r="A25" s="2">
        <v>51</v>
      </c>
      <c r="B25" s="3" t="s">
        <v>23</v>
      </c>
      <c r="C25" s="7">
        <v>348498000</v>
      </c>
      <c r="D25" s="7">
        <v>265970000</v>
      </c>
      <c r="E25" s="7">
        <v>300863000</v>
      </c>
      <c r="F25" s="7">
        <v>228374000</v>
      </c>
      <c r="G25" s="7">
        <v>299504000</v>
      </c>
      <c r="H25" s="7">
        <v>220323000</v>
      </c>
      <c r="I25" s="7">
        <v>302064000</v>
      </c>
      <c r="J25" s="7">
        <v>220682000</v>
      </c>
      <c r="K25" s="7">
        <v>320667000</v>
      </c>
      <c r="L25" s="7">
        <v>231493000</v>
      </c>
      <c r="M25" s="7">
        <v>406508000</v>
      </c>
      <c r="N25" s="7">
        <v>226694000</v>
      </c>
      <c r="O25" s="7">
        <v>356087000</v>
      </c>
      <c r="P25" s="7">
        <v>236135000</v>
      </c>
      <c r="Q25" s="7">
        <v>342085000</v>
      </c>
      <c r="R25" s="7">
        <v>238614000</v>
      </c>
      <c r="S25" s="7">
        <v>375344000</v>
      </c>
      <c r="T25" s="7">
        <v>228410000</v>
      </c>
      <c r="U25" s="7">
        <v>377672000</v>
      </c>
      <c r="V25" s="7">
        <v>237673000</v>
      </c>
      <c r="W25" s="7">
        <v>294792000</v>
      </c>
      <c r="X25" s="7">
        <v>223269000</v>
      </c>
    </row>
    <row r="26" spans="1:24" x14ac:dyDescent="0.3">
      <c r="A26" s="2">
        <v>52</v>
      </c>
      <c r="B26" s="3" t="s">
        <v>24</v>
      </c>
      <c r="C26" s="7">
        <v>262313000</v>
      </c>
      <c r="D26" s="7">
        <v>43714000</v>
      </c>
      <c r="E26" s="7">
        <v>254720000</v>
      </c>
      <c r="F26" s="7">
        <v>50693000</v>
      </c>
      <c r="G26" s="7">
        <v>233467000</v>
      </c>
      <c r="H26" s="7">
        <v>47751000</v>
      </c>
      <c r="I26" s="7">
        <v>202347000</v>
      </c>
      <c r="J26" s="7">
        <v>43810000</v>
      </c>
      <c r="K26" s="7" t="s">
        <v>45</v>
      </c>
      <c r="L26" s="7">
        <v>50162000</v>
      </c>
      <c r="M26" s="7">
        <v>225858000</v>
      </c>
      <c r="N26" s="7">
        <v>44954000</v>
      </c>
      <c r="O26" s="7">
        <v>320152000</v>
      </c>
      <c r="P26" s="7">
        <v>46670000</v>
      </c>
      <c r="Q26" s="7">
        <v>239724000</v>
      </c>
      <c r="R26" s="7">
        <v>47238000</v>
      </c>
      <c r="S26" s="7">
        <v>200233000</v>
      </c>
      <c r="T26" s="7">
        <v>49912000</v>
      </c>
      <c r="U26" s="7">
        <v>248419000</v>
      </c>
      <c r="V26" s="7">
        <v>53999000</v>
      </c>
      <c r="W26" s="7">
        <v>213933000</v>
      </c>
      <c r="X26" s="7">
        <v>46438000</v>
      </c>
    </row>
    <row r="27" spans="1:24" x14ac:dyDescent="0.3">
      <c r="A27" s="2">
        <v>53</v>
      </c>
      <c r="B27" s="3" t="s">
        <v>25</v>
      </c>
      <c r="C27" s="7">
        <v>362782000</v>
      </c>
      <c r="D27" s="7">
        <v>274392000</v>
      </c>
      <c r="E27" s="7">
        <v>484591000</v>
      </c>
      <c r="F27" s="7">
        <v>389761000</v>
      </c>
      <c r="G27" s="7">
        <v>467824000</v>
      </c>
      <c r="H27" s="7">
        <v>376198000</v>
      </c>
      <c r="I27" s="7">
        <v>324107000</v>
      </c>
      <c r="J27" s="7">
        <v>234860000</v>
      </c>
      <c r="K27" s="7">
        <v>439688000</v>
      </c>
      <c r="L27" s="7">
        <v>341345000</v>
      </c>
      <c r="M27" s="7">
        <v>469914000</v>
      </c>
      <c r="N27" s="7">
        <v>330102000</v>
      </c>
      <c r="O27" s="7">
        <v>423442000</v>
      </c>
      <c r="P27" s="7">
        <v>331111000</v>
      </c>
      <c r="Q27" s="7">
        <v>411403000</v>
      </c>
      <c r="R27" s="7">
        <v>319683000</v>
      </c>
      <c r="S27" s="7">
        <v>429065000</v>
      </c>
      <c r="T27" s="7">
        <v>300640000</v>
      </c>
      <c r="U27" s="7">
        <v>479590000</v>
      </c>
      <c r="V27" s="7">
        <v>335869000</v>
      </c>
      <c r="W27" s="7">
        <v>347537000</v>
      </c>
      <c r="X27" s="7">
        <v>251367000</v>
      </c>
    </row>
    <row r="28" spans="1:24" x14ac:dyDescent="0.3">
      <c r="A28" s="2">
        <v>54</v>
      </c>
      <c r="B28" s="3" t="s">
        <v>26</v>
      </c>
      <c r="C28" s="7">
        <v>485390000</v>
      </c>
      <c r="D28" s="7">
        <v>153601000</v>
      </c>
      <c r="E28" s="7">
        <v>454425000</v>
      </c>
      <c r="F28" s="7">
        <v>163774000</v>
      </c>
      <c r="G28" s="7">
        <v>484857000</v>
      </c>
      <c r="H28" s="7">
        <v>163482000</v>
      </c>
      <c r="I28" s="7">
        <v>447373000</v>
      </c>
      <c r="J28" s="7">
        <v>156739000</v>
      </c>
      <c r="K28" s="7">
        <v>467860000</v>
      </c>
      <c r="L28" s="7">
        <v>173300000</v>
      </c>
      <c r="M28" s="7">
        <v>1007207000</v>
      </c>
      <c r="N28" s="7">
        <v>167002000</v>
      </c>
      <c r="O28" s="7">
        <v>474590000</v>
      </c>
      <c r="P28" s="7">
        <v>159959000</v>
      </c>
      <c r="Q28" s="7">
        <v>470543000</v>
      </c>
      <c r="R28" s="7">
        <v>148671000</v>
      </c>
      <c r="S28" s="7">
        <v>1025889000</v>
      </c>
      <c r="T28" s="7">
        <v>224182000</v>
      </c>
      <c r="U28" s="7">
        <v>967588000</v>
      </c>
      <c r="V28" s="7">
        <v>181833000</v>
      </c>
      <c r="W28" s="7">
        <v>454668000</v>
      </c>
      <c r="X28" s="7">
        <v>158789000</v>
      </c>
    </row>
    <row r="29" spans="1:24" ht="28.2" x14ac:dyDescent="0.3">
      <c r="A29" s="2">
        <v>56</v>
      </c>
      <c r="B29" s="4" t="s">
        <v>27</v>
      </c>
      <c r="C29" s="7">
        <v>233710000</v>
      </c>
      <c r="D29" s="7">
        <v>89648000</v>
      </c>
      <c r="E29" s="7">
        <v>194749000</v>
      </c>
      <c r="F29" s="7">
        <v>37701000</v>
      </c>
      <c r="G29" s="7">
        <v>190608000</v>
      </c>
      <c r="H29" s="7">
        <v>33330000</v>
      </c>
      <c r="I29" s="7">
        <v>188347000</v>
      </c>
      <c r="J29" s="7">
        <v>37072000</v>
      </c>
      <c r="K29" s="7">
        <v>211634000</v>
      </c>
      <c r="L29" s="7">
        <v>59557000</v>
      </c>
      <c r="M29" s="7">
        <v>338712000</v>
      </c>
      <c r="N29" s="7">
        <v>61048000</v>
      </c>
      <c r="O29" s="7">
        <v>248355000</v>
      </c>
      <c r="P29" s="7">
        <v>71554000</v>
      </c>
      <c r="Q29" s="7">
        <v>295108000</v>
      </c>
      <c r="R29" s="7">
        <v>110038000</v>
      </c>
      <c r="S29" s="7">
        <v>308582000</v>
      </c>
      <c r="T29" s="7">
        <v>59421000</v>
      </c>
      <c r="U29" s="7">
        <v>320364000</v>
      </c>
      <c r="V29" s="7">
        <v>60515000</v>
      </c>
      <c r="W29" s="7">
        <v>226928000</v>
      </c>
      <c r="X29" s="7">
        <v>65002000</v>
      </c>
    </row>
    <row r="30" spans="1:24" x14ac:dyDescent="0.3">
      <c r="A30" s="2">
        <v>61</v>
      </c>
      <c r="B30" s="3" t="s">
        <v>28</v>
      </c>
      <c r="C30" s="7">
        <v>23713000</v>
      </c>
      <c r="D30" s="7">
        <v>4608000</v>
      </c>
      <c r="E30" s="7">
        <v>26611000</v>
      </c>
      <c r="F30" s="7">
        <v>7465000</v>
      </c>
      <c r="G30" s="7">
        <v>17291000</v>
      </c>
      <c r="H30" s="7">
        <v>4690000</v>
      </c>
      <c r="I30" s="7">
        <v>11243000</v>
      </c>
      <c r="J30" s="7">
        <v>2747000</v>
      </c>
      <c r="K30" s="7" t="s">
        <v>45</v>
      </c>
      <c r="L30" s="7">
        <v>3963000</v>
      </c>
      <c r="M30" s="7">
        <v>40485000</v>
      </c>
      <c r="N30" s="7">
        <v>7956000</v>
      </c>
      <c r="O30" s="7">
        <v>24272000</v>
      </c>
      <c r="P30" s="7">
        <v>7183000</v>
      </c>
      <c r="Q30" s="7">
        <v>18725000</v>
      </c>
      <c r="R30" s="7">
        <v>6132000</v>
      </c>
      <c r="S30" s="7">
        <v>43362000</v>
      </c>
      <c r="T30" s="7">
        <v>4082000</v>
      </c>
      <c r="U30" s="7">
        <v>39069000</v>
      </c>
      <c r="V30" s="7">
        <v>4843000</v>
      </c>
      <c r="W30" s="7">
        <v>12166000</v>
      </c>
      <c r="X30" s="7">
        <v>2356000</v>
      </c>
    </row>
    <row r="31" spans="1:24" x14ac:dyDescent="0.3">
      <c r="A31" s="2">
        <v>62</v>
      </c>
      <c r="B31" s="3" t="s">
        <v>29</v>
      </c>
      <c r="C31" s="7">
        <v>1291107000</v>
      </c>
      <c r="D31" s="7">
        <v>8526000</v>
      </c>
      <c r="E31" s="7">
        <v>1417292000</v>
      </c>
      <c r="F31" s="7">
        <v>11226000</v>
      </c>
      <c r="G31" s="7">
        <v>1320417000</v>
      </c>
      <c r="H31" s="7">
        <v>10529000</v>
      </c>
      <c r="I31" s="7">
        <v>945685000</v>
      </c>
      <c r="J31" s="7">
        <v>5968000</v>
      </c>
      <c r="K31" s="7">
        <v>1298702000</v>
      </c>
      <c r="L31" s="7">
        <v>10744000</v>
      </c>
      <c r="M31" s="7">
        <v>1605585000</v>
      </c>
      <c r="N31" s="7">
        <v>27415000</v>
      </c>
      <c r="O31" s="7">
        <v>1213884000</v>
      </c>
      <c r="P31" s="7">
        <v>10558000</v>
      </c>
      <c r="Q31" s="7">
        <v>1324760000</v>
      </c>
      <c r="R31" s="7">
        <v>9684000</v>
      </c>
      <c r="S31" s="7">
        <v>1573756000</v>
      </c>
      <c r="T31" s="7">
        <v>13150000</v>
      </c>
      <c r="U31" s="7">
        <v>1449709000</v>
      </c>
      <c r="V31" s="7">
        <v>14551000</v>
      </c>
      <c r="W31" s="7">
        <v>1158229000</v>
      </c>
      <c r="X31" s="7">
        <v>7362000</v>
      </c>
    </row>
    <row r="32" spans="1:24" x14ac:dyDescent="0.3">
      <c r="A32" s="2">
        <v>71</v>
      </c>
      <c r="B32" s="3" t="s">
        <v>30</v>
      </c>
      <c r="C32" s="7">
        <v>70478000</v>
      </c>
      <c r="D32" s="7">
        <v>29682000</v>
      </c>
      <c r="E32" s="7">
        <v>148577000</v>
      </c>
      <c r="F32" s="7">
        <v>57734000</v>
      </c>
      <c r="G32" s="7">
        <v>135421000</v>
      </c>
      <c r="H32" s="7">
        <v>53964000</v>
      </c>
      <c r="I32" s="7">
        <v>49530000</v>
      </c>
      <c r="J32" s="7">
        <v>13866000</v>
      </c>
      <c r="K32" s="7">
        <v>116910000</v>
      </c>
      <c r="L32" s="7">
        <v>49497000</v>
      </c>
      <c r="M32" s="7">
        <v>140861000</v>
      </c>
      <c r="N32" s="7">
        <v>49695000</v>
      </c>
      <c r="O32" s="7">
        <v>113814000</v>
      </c>
      <c r="P32" s="7">
        <v>47575000</v>
      </c>
      <c r="Q32" s="7">
        <v>92583000</v>
      </c>
      <c r="R32" s="7">
        <v>39433000</v>
      </c>
      <c r="S32" s="7">
        <v>106410000</v>
      </c>
      <c r="T32" s="7">
        <v>38129000</v>
      </c>
      <c r="U32" s="7">
        <v>151609000</v>
      </c>
      <c r="V32" s="7">
        <v>40019000</v>
      </c>
      <c r="W32" s="7">
        <v>59276000</v>
      </c>
      <c r="X32" s="7">
        <v>20861000</v>
      </c>
    </row>
    <row r="33" spans="1:24" x14ac:dyDescent="0.3">
      <c r="A33" s="2">
        <v>721</v>
      </c>
      <c r="B33" s="3" t="s">
        <v>31</v>
      </c>
      <c r="C33" s="7">
        <v>223016000</v>
      </c>
      <c r="D33" s="7">
        <v>177807000</v>
      </c>
      <c r="E33" s="7">
        <v>506689000</v>
      </c>
      <c r="F33" s="7">
        <v>453076000</v>
      </c>
      <c r="G33" s="7">
        <v>511149000</v>
      </c>
      <c r="H33" s="7">
        <v>456994000</v>
      </c>
      <c r="I33" s="7">
        <v>53675000</v>
      </c>
      <c r="J33" s="7">
        <v>35216000</v>
      </c>
      <c r="K33" s="7">
        <v>413825000</v>
      </c>
      <c r="L33" s="7">
        <v>356905000</v>
      </c>
      <c r="M33" s="7">
        <v>398260000</v>
      </c>
      <c r="N33" s="7">
        <v>335229000</v>
      </c>
      <c r="O33" s="7">
        <v>416783000</v>
      </c>
      <c r="P33" s="7">
        <v>357340000</v>
      </c>
      <c r="Q33" s="7">
        <v>321662000</v>
      </c>
      <c r="R33" s="7">
        <v>267138000</v>
      </c>
      <c r="S33" s="7">
        <v>247186000</v>
      </c>
      <c r="T33" s="7">
        <v>202421000</v>
      </c>
      <c r="U33" s="7">
        <v>282048000</v>
      </c>
      <c r="V33" s="7">
        <v>237120000</v>
      </c>
      <c r="W33" s="7">
        <v>100773000</v>
      </c>
      <c r="X33" s="7">
        <v>74754000</v>
      </c>
    </row>
    <row r="34" spans="1:24" x14ac:dyDescent="0.3">
      <c r="A34" s="2">
        <v>722</v>
      </c>
      <c r="B34" s="3" t="s">
        <v>32</v>
      </c>
      <c r="C34" s="7">
        <v>802023000</v>
      </c>
      <c r="D34" s="7">
        <v>514371000</v>
      </c>
      <c r="E34" s="7">
        <v>1195242000</v>
      </c>
      <c r="F34" s="7">
        <v>1090615000</v>
      </c>
      <c r="G34" s="7">
        <v>1116387000</v>
      </c>
      <c r="H34" s="7">
        <v>1045742000</v>
      </c>
      <c r="I34" s="7">
        <v>520733000</v>
      </c>
      <c r="J34" s="7">
        <v>499813000</v>
      </c>
      <c r="K34" s="7">
        <v>1051873000</v>
      </c>
      <c r="L34" s="7">
        <v>1019730000</v>
      </c>
      <c r="M34" s="7">
        <v>1098996000</v>
      </c>
      <c r="N34" s="7">
        <v>1055523000</v>
      </c>
      <c r="O34" s="7">
        <v>1079360000</v>
      </c>
      <c r="P34" s="7">
        <v>1047338000</v>
      </c>
      <c r="Q34" s="7">
        <v>1026811000</v>
      </c>
      <c r="R34" s="7">
        <v>984830000</v>
      </c>
      <c r="S34" s="7">
        <v>950434000</v>
      </c>
      <c r="T34" s="7">
        <v>910103000</v>
      </c>
      <c r="U34" s="7">
        <v>867209000</v>
      </c>
      <c r="V34" s="7">
        <v>798998000</v>
      </c>
      <c r="W34" s="7">
        <v>706216000</v>
      </c>
      <c r="X34" s="7">
        <v>683544000</v>
      </c>
    </row>
    <row r="35" spans="1:24" ht="28.2" x14ac:dyDescent="0.3">
      <c r="A35" s="5" t="s">
        <v>33</v>
      </c>
      <c r="B35" s="4" t="s">
        <v>34</v>
      </c>
      <c r="C35" s="7">
        <v>470357000</v>
      </c>
      <c r="D35" s="7">
        <v>198996000</v>
      </c>
      <c r="E35" s="7">
        <v>512480000</v>
      </c>
      <c r="F35" s="7">
        <v>205722000</v>
      </c>
      <c r="G35" s="7">
        <v>450887000</v>
      </c>
      <c r="H35" s="7">
        <v>186870000</v>
      </c>
      <c r="I35" s="7">
        <v>364768000</v>
      </c>
      <c r="J35" s="7">
        <v>140559000</v>
      </c>
      <c r="K35" s="7">
        <v>446439000</v>
      </c>
      <c r="L35" s="7">
        <v>214391000</v>
      </c>
      <c r="M35" s="7">
        <v>773857000</v>
      </c>
      <c r="N35" s="7">
        <v>287409000</v>
      </c>
      <c r="O35" s="7">
        <v>439847000</v>
      </c>
      <c r="P35" s="7">
        <v>205355000</v>
      </c>
      <c r="Q35" s="7">
        <v>529329000</v>
      </c>
      <c r="R35" s="7">
        <v>229780000</v>
      </c>
      <c r="S35" s="7">
        <v>598151000</v>
      </c>
      <c r="T35" s="7">
        <v>250590000</v>
      </c>
      <c r="U35" s="7">
        <v>676573000</v>
      </c>
      <c r="V35" s="7">
        <v>220679000</v>
      </c>
      <c r="W35" s="7">
        <v>343537000</v>
      </c>
      <c r="X35" s="7">
        <v>162658000</v>
      </c>
    </row>
    <row r="36" spans="1:24" x14ac:dyDescent="0.3">
      <c r="A36" s="2">
        <v>92</v>
      </c>
      <c r="B36" s="3" t="s">
        <v>35</v>
      </c>
      <c r="C36" s="7">
        <v>19506000</v>
      </c>
      <c r="D36" s="7">
        <v>7497000</v>
      </c>
      <c r="E36" s="7">
        <v>21064000</v>
      </c>
      <c r="F36" s="7">
        <v>7916000</v>
      </c>
      <c r="G36" s="7">
        <v>20370000</v>
      </c>
      <c r="H36" s="7">
        <v>7668000</v>
      </c>
      <c r="I36" s="7">
        <v>18087000</v>
      </c>
      <c r="J36" s="7">
        <v>6605000</v>
      </c>
      <c r="K36" s="7">
        <v>25494000</v>
      </c>
      <c r="L36" s="7">
        <v>9776000</v>
      </c>
      <c r="M36" s="7">
        <v>50925000</v>
      </c>
      <c r="N36" s="7">
        <v>12176000</v>
      </c>
      <c r="O36" s="7">
        <v>26490000</v>
      </c>
      <c r="P36" s="7">
        <v>9650000</v>
      </c>
      <c r="Q36" s="7">
        <v>22422000</v>
      </c>
      <c r="R36" s="7">
        <v>8772000</v>
      </c>
      <c r="S36" s="7">
        <v>44420000</v>
      </c>
      <c r="T36" s="7">
        <v>9443000</v>
      </c>
      <c r="U36" s="7">
        <v>44373000</v>
      </c>
      <c r="V36" s="7">
        <v>8412000</v>
      </c>
      <c r="W36" s="7">
        <v>17807000</v>
      </c>
      <c r="X36" s="7">
        <v>6788000</v>
      </c>
    </row>
    <row r="37" spans="1:24" ht="16.8" x14ac:dyDescent="0.3">
      <c r="A37" s="18" t="s">
        <v>36</v>
      </c>
      <c r="B37" s="19"/>
      <c r="C37" s="8">
        <v>17396870000</v>
      </c>
      <c r="D37" s="8">
        <v>8864016000</v>
      </c>
      <c r="E37" s="8">
        <v>16862931000</v>
      </c>
      <c r="F37" s="8">
        <v>8620550000</v>
      </c>
      <c r="G37" s="8">
        <v>17245262000</v>
      </c>
      <c r="H37" s="8">
        <v>8594171000</v>
      </c>
      <c r="I37" s="8">
        <v>14826723000</v>
      </c>
      <c r="J37" s="8">
        <v>6956204000</v>
      </c>
      <c r="K37" s="8">
        <v>18878629000</v>
      </c>
      <c r="L37" s="8">
        <v>9859976000</v>
      </c>
      <c r="M37" s="8">
        <v>21191314000</v>
      </c>
      <c r="N37" s="8">
        <v>9941246000</v>
      </c>
      <c r="O37" s="8">
        <v>18876424000</v>
      </c>
      <c r="P37" s="8">
        <v>9934676000</v>
      </c>
      <c r="Q37" s="8">
        <v>18694740000</v>
      </c>
      <c r="R37" s="8">
        <v>9741296000</v>
      </c>
      <c r="S37" s="8">
        <v>20483592000</v>
      </c>
      <c r="T37" s="8">
        <v>9839825000</v>
      </c>
      <c r="U37" s="8">
        <v>19154657000</v>
      </c>
      <c r="V37" s="8">
        <v>8446802000</v>
      </c>
      <c r="W37" s="8">
        <v>16402916000</v>
      </c>
      <c r="X37" s="8">
        <v>8698195000</v>
      </c>
    </row>
    <row r="43" spans="1:24" x14ac:dyDescent="0.3">
      <c r="O43" s="10" t="s">
        <v>60</v>
      </c>
    </row>
    <row r="44" spans="1:24" x14ac:dyDescent="0.3">
      <c r="O44" s="10" t="s">
        <v>63</v>
      </c>
    </row>
    <row r="45" spans="1:24" ht="30.6" x14ac:dyDescent="0.3">
      <c r="A45" s="1" t="s">
        <v>0</v>
      </c>
      <c r="B45" s="1" t="s">
        <v>1</v>
      </c>
      <c r="C45" s="6" t="s">
        <v>39</v>
      </c>
      <c r="D45" s="6" t="s">
        <v>41</v>
      </c>
      <c r="E45" s="6" t="s">
        <v>54</v>
      </c>
      <c r="F45" s="6" t="s">
        <v>43</v>
      </c>
      <c r="G45" s="6" t="s">
        <v>56</v>
      </c>
      <c r="H45" s="6" t="s">
        <v>52</v>
      </c>
      <c r="I45" s="6" t="s">
        <v>46</v>
      </c>
      <c r="J45" s="6" t="s">
        <v>50</v>
      </c>
      <c r="K45" s="6" t="s">
        <v>48</v>
      </c>
      <c r="L45" s="6" t="s">
        <v>58</v>
      </c>
      <c r="M45" s="6" t="s">
        <v>37</v>
      </c>
      <c r="N45" s="6" t="s">
        <v>64</v>
      </c>
      <c r="O45" s="20" t="s">
        <v>61</v>
      </c>
      <c r="P45" s="6" t="s">
        <v>70</v>
      </c>
    </row>
    <row r="46" spans="1:24" x14ac:dyDescent="0.3">
      <c r="A46" s="2">
        <v>11</v>
      </c>
      <c r="B46" s="3" t="s">
        <v>2</v>
      </c>
      <c r="C46" s="7">
        <v>18770000</v>
      </c>
      <c r="D46" s="7">
        <v>17804000</v>
      </c>
      <c r="E46" s="7">
        <v>43201000</v>
      </c>
      <c r="F46" s="7">
        <v>32916000</v>
      </c>
      <c r="G46" s="7">
        <v>50729000</v>
      </c>
      <c r="H46" s="7">
        <v>60583000</v>
      </c>
      <c r="I46" s="7">
        <v>40555000</v>
      </c>
      <c r="J46" s="7">
        <v>33188000</v>
      </c>
      <c r="K46" s="7">
        <v>47423000</v>
      </c>
      <c r="L46" s="7">
        <v>32170000</v>
      </c>
      <c r="M46" s="7">
        <v>23929000</v>
      </c>
      <c r="N46" s="21">
        <f>SUM(C46:M46)</f>
        <v>401268000</v>
      </c>
      <c r="O46" s="21">
        <v>354745468</v>
      </c>
      <c r="P46" s="22">
        <f t="shared" ref="P46:P77" si="0">(N46-O46)/O46</f>
        <v>0.13114341463553242</v>
      </c>
    </row>
    <row r="47" spans="1:24" x14ac:dyDescent="0.3">
      <c r="A47" s="2">
        <v>21</v>
      </c>
      <c r="B47" s="3" t="s">
        <v>3</v>
      </c>
      <c r="C47" s="7">
        <v>289541000</v>
      </c>
      <c r="D47" s="7">
        <v>229834000</v>
      </c>
      <c r="E47" s="7">
        <v>297894000</v>
      </c>
      <c r="F47" s="7">
        <v>242582000</v>
      </c>
      <c r="G47" s="7">
        <v>262013000</v>
      </c>
      <c r="H47" s="7">
        <v>260398000</v>
      </c>
      <c r="I47" s="7">
        <v>268914000</v>
      </c>
      <c r="J47" s="7">
        <v>236001000</v>
      </c>
      <c r="K47" s="7">
        <v>238130000</v>
      </c>
      <c r="L47" s="7">
        <v>235169000</v>
      </c>
      <c r="M47" s="7">
        <v>208326000</v>
      </c>
      <c r="N47" s="21">
        <f t="shared" ref="N47:N77" si="1">SUM(C47:M47)</f>
        <v>2768802000</v>
      </c>
      <c r="O47" s="21">
        <v>1423856152.0000002</v>
      </c>
      <c r="P47" s="22">
        <f t="shared" si="0"/>
        <v>0.94457986230620261</v>
      </c>
    </row>
    <row r="48" spans="1:24" x14ac:dyDescent="0.3">
      <c r="A48" s="2">
        <v>22</v>
      </c>
      <c r="B48" s="3" t="s">
        <v>4</v>
      </c>
      <c r="C48" s="7">
        <v>722742000</v>
      </c>
      <c r="D48" s="7">
        <v>641274000</v>
      </c>
      <c r="E48" s="7">
        <v>677359000</v>
      </c>
      <c r="F48" s="7">
        <v>558982000</v>
      </c>
      <c r="G48" s="7">
        <v>488720000</v>
      </c>
      <c r="H48" s="7">
        <v>550112000</v>
      </c>
      <c r="I48" s="7">
        <v>627489000</v>
      </c>
      <c r="J48" s="7">
        <v>636450000</v>
      </c>
      <c r="K48" s="7">
        <v>621944000</v>
      </c>
      <c r="L48" s="7">
        <v>558969000</v>
      </c>
      <c r="M48" s="7">
        <v>573673000</v>
      </c>
      <c r="N48" s="21">
        <f t="shared" si="1"/>
        <v>6657714000</v>
      </c>
      <c r="O48" s="21">
        <v>5811192348</v>
      </c>
      <c r="P48" s="22">
        <f t="shared" si="0"/>
        <v>0.14567090560878471</v>
      </c>
    </row>
    <row r="49" spans="1:16" x14ac:dyDescent="0.3">
      <c r="A49" s="2">
        <v>23</v>
      </c>
      <c r="B49" s="3" t="s">
        <v>5</v>
      </c>
      <c r="C49" s="7">
        <v>424148000</v>
      </c>
      <c r="D49" s="7">
        <v>380284000</v>
      </c>
      <c r="E49" s="7">
        <v>535573000</v>
      </c>
      <c r="F49" s="7">
        <v>413523000</v>
      </c>
      <c r="G49" s="7">
        <v>447816000</v>
      </c>
      <c r="H49" s="7">
        <v>626000000</v>
      </c>
      <c r="I49" s="7">
        <v>469500000</v>
      </c>
      <c r="J49" s="7">
        <v>473468000</v>
      </c>
      <c r="K49" s="7">
        <v>623634000</v>
      </c>
      <c r="L49" s="7">
        <v>477875000</v>
      </c>
      <c r="M49" s="7">
        <v>428996000</v>
      </c>
      <c r="N49" s="21">
        <f t="shared" si="1"/>
        <v>5300817000</v>
      </c>
      <c r="O49" s="21">
        <v>4896678008.999999</v>
      </c>
      <c r="P49" s="22">
        <f t="shared" si="0"/>
        <v>8.2533299158572673E-2</v>
      </c>
    </row>
    <row r="50" spans="1:16" x14ac:dyDescent="0.3">
      <c r="A50" s="2" t="s">
        <v>6</v>
      </c>
      <c r="B50" s="3" t="s">
        <v>7</v>
      </c>
      <c r="C50" s="7">
        <v>1172215000</v>
      </c>
      <c r="D50" s="7">
        <v>1140828000</v>
      </c>
      <c r="E50" s="7">
        <v>1607090000</v>
      </c>
      <c r="F50" s="7">
        <v>1045587000</v>
      </c>
      <c r="G50" s="7">
        <v>1103539000</v>
      </c>
      <c r="H50" s="7">
        <v>1471803000</v>
      </c>
      <c r="I50" s="7">
        <v>1177874000</v>
      </c>
      <c r="J50" s="7">
        <v>1115166000</v>
      </c>
      <c r="K50" s="7">
        <v>1452762000</v>
      </c>
      <c r="L50" s="7">
        <v>1468638000</v>
      </c>
      <c r="M50" s="7">
        <v>1207669000</v>
      </c>
      <c r="N50" s="21">
        <f t="shared" si="1"/>
        <v>13963171000</v>
      </c>
      <c r="O50" s="21">
        <v>12576720096</v>
      </c>
      <c r="P50" s="22">
        <f t="shared" si="0"/>
        <v>0.11023946572850563</v>
      </c>
    </row>
    <row r="51" spans="1:16" x14ac:dyDescent="0.3">
      <c r="A51" s="2">
        <v>42</v>
      </c>
      <c r="B51" s="3" t="s">
        <v>8</v>
      </c>
      <c r="C51" s="7">
        <v>1454007000</v>
      </c>
      <c r="D51" s="7">
        <v>1254259000</v>
      </c>
      <c r="E51" s="7">
        <v>1651469000</v>
      </c>
      <c r="F51" s="7">
        <v>2082466000</v>
      </c>
      <c r="G51" s="7">
        <v>1257587000</v>
      </c>
      <c r="H51" s="7">
        <v>1765281000</v>
      </c>
      <c r="I51" s="7">
        <v>1492412000</v>
      </c>
      <c r="J51" s="7">
        <v>1453800000</v>
      </c>
      <c r="K51" s="7">
        <v>1843965000</v>
      </c>
      <c r="L51" s="7">
        <v>1457862000</v>
      </c>
      <c r="M51" s="7">
        <v>1295408000</v>
      </c>
      <c r="N51" s="21">
        <f t="shared" si="1"/>
        <v>17008516000</v>
      </c>
      <c r="O51" s="21">
        <v>20633716990</v>
      </c>
      <c r="P51" s="22">
        <f t="shared" si="0"/>
        <v>-0.17569306546934468</v>
      </c>
    </row>
    <row r="52" spans="1:16" x14ac:dyDescent="0.3">
      <c r="A52" s="2">
        <v>441</v>
      </c>
      <c r="B52" s="3" t="s">
        <v>9</v>
      </c>
      <c r="C52" s="7">
        <v>1696336000</v>
      </c>
      <c r="D52" s="7">
        <v>1687179000</v>
      </c>
      <c r="E52" s="7">
        <v>1387073000</v>
      </c>
      <c r="F52" s="7">
        <v>1210224000</v>
      </c>
      <c r="G52" s="7">
        <v>1973610000</v>
      </c>
      <c r="H52" s="7">
        <v>2079619000</v>
      </c>
      <c r="I52" s="7">
        <v>2059602000</v>
      </c>
      <c r="J52" s="7">
        <v>2054563000</v>
      </c>
      <c r="K52" s="7">
        <v>2023043000</v>
      </c>
      <c r="L52" s="7">
        <v>2004230000</v>
      </c>
      <c r="M52" s="7">
        <v>1733303000</v>
      </c>
      <c r="N52" s="21">
        <f t="shared" si="1"/>
        <v>19908782000</v>
      </c>
      <c r="O52" s="21">
        <v>10223048040.000002</v>
      </c>
      <c r="P52" s="22">
        <f t="shared" si="0"/>
        <v>0.94744091215284909</v>
      </c>
    </row>
    <row r="53" spans="1:16" x14ac:dyDescent="0.3">
      <c r="A53" s="2">
        <v>442</v>
      </c>
      <c r="B53" s="3" t="s">
        <v>10</v>
      </c>
      <c r="C53" s="7">
        <v>258689000</v>
      </c>
      <c r="D53" s="7">
        <v>235510000</v>
      </c>
      <c r="E53" s="7">
        <v>243804000</v>
      </c>
      <c r="F53" s="7">
        <v>159089000</v>
      </c>
      <c r="G53" s="7">
        <v>233371000</v>
      </c>
      <c r="H53" s="7">
        <v>295502000</v>
      </c>
      <c r="I53" s="7">
        <v>293519000</v>
      </c>
      <c r="J53" s="7">
        <v>305119000</v>
      </c>
      <c r="K53" s="7">
        <v>341486000</v>
      </c>
      <c r="L53" s="7">
        <v>306402000</v>
      </c>
      <c r="M53" s="7">
        <v>315924000</v>
      </c>
      <c r="N53" s="21">
        <f t="shared" si="1"/>
        <v>2988415000</v>
      </c>
      <c r="O53" s="21">
        <v>3190340952</v>
      </c>
      <c r="P53" s="22">
        <f t="shared" si="0"/>
        <v>-6.3292906632256396E-2</v>
      </c>
    </row>
    <row r="54" spans="1:16" x14ac:dyDescent="0.3">
      <c r="A54" s="2">
        <v>443</v>
      </c>
      <c r="B54" s="3" t="s">
        <v>11</v>
      </c>
      <c r="C54" s="7">
        <v>233134000</v>
      </c>
      <c r="D54" s="7">
        <v>203431000</v>
      </c>
      <c r="E54" s="7">
        <v>212896000</v>
      </c>
      <c r="F54" s="7">
        <v>165567000</v>
      </c>
      <c r="G54" s="7">
        <v>166003000</v>
      </c>
      <c r="H54" s="7">
        <v>243002000</v>
      </c>
      <c r="I54" s="7">
        <v>257396000</v>
      </c>
      <c r="J54" s="7">
        <v>244724000</v>
      </c>
      <c r="K54" s="7">
        <v>241469000</v>
      </c>
      <c r="L54" s="7">
        <v>235802000</v>
      </c>
      <c r="M54" s="7">
        <v>275676000</v>
      </c>
      <c r="N54" s="21">
        <f t="shared" si="1"/>
        <v>2479100000</v>
      </c>
      <c r="O54" s="21">
        <v>2518962633</v>
      </c>
      <c r="P54" s="22">
        <f t="shared" si="0"/>
        <v>-1.582501958456007E-2</v>
      </c>
    </row>
    <row r="55" spans="1:16" x14ac:dyDescent="0.3">
      <c r="A55" s="2">
        <v>444</v>
      </c>
      <c r="B55" s="3" t="s">
        <v>12</v>
      </c>
      <c r="C55" s="7">
        <v>528401000</v>
      </c>
      <c r="D55" s="7">
        <v>488569000</v>
      </c>
      <c r="E55" s="7">
        <v>614387000</v>
      </c>
      <c r="F55" s="7">
        <v>747325000</v>
      </c>
      <c r="G55" s="7">
        <v>914604000</v>
      </c>
      <c r="H55" s="7">
        <v>941450000</v>
      </c>
      <c r="I55" s="7">
        <v>811464000</v>
      </c>
      <c r="J55" s="7">
        <v>869322000</v>
      </c>
      <c r="K55" s="7">
        <v>823321000</v>
      </c>
      <c r="L55" s="7">
        <v>773142000</v>
      </c>
      <c r="M55" s="7">
        <v>690664000</v>
      </c>
      <c r="N55" s="21">
        <f t="shared" si="1"/>
        <v>8202649000</v>
      </c>
      <c r="O55" s="21">
        <v>7484822214.999999</v>
      </c>
      <c r="P55" s="22">
        <f t="shared" si="0"/>
        <v>9.5904320019978062E-2</v>
      </c>
    </row>
    <row r="56" spans="1:16" x14ac:dyDescent="0.3">
      <c r="A56" s="2">
        <v>445</v>
      </c>
      <c r="B56" s="3" t="s">
        <v>13</v>
      </c>
      <c r="C56" s="7">
        <v>855965000</v>
      </c>
      <c r="D56" s="7">
        <v>2106390000</v>
      </c>
      <c r="E56" s="7">
        <v>1747048000</v>
      </c>
      <c r="F56" s="7">
        <v>1400863000</v>
      </c>
      <c r="G56" s="7">
        <v>1598038000</v>
      </c>
      <c r="H56" s="7">
        <v>1658969000</v>
      </c>
      <c r="I56" s="7">
        <v>1716336000</v>
      </c>
      <c r="J56" s="7">
        <v>1656785000</v>
      </c>
      <c r="K56" s="7">
        <v>1666708000</v>
      </c>
      <c r="L56" s="7">
        <v>1603944000</v>
      </c>
      <c r="M56" s="7">
        <v>1548125000</v>
      </c>
      <c r="N56" s="21">
        <f t="shared" si="1"/>
        <v>17559171000</v>
      </c>
      <c r="O56" s="21">
        <v>19919493984</v>
      </c>
      <c r="P56" s="22">
        <f t="shared" si="0"/>
        <v>-0.1184931196493189</v>
      </c>
    </row>
    <row r="57" spans="1:16" x14ac:dyDescent="0.3">
      <c r="A57" s="2">
        <v>446</v>
      </c>
      <c r="B57" s="3" t="s">
        <v>14</v>
      </c>
      <c r="C57" s="7">
        <v>458321000</v>
      </c>
      <c r="D57" s="7">
        <v>436619000</v>
      </c>
      <c r="E57" s="7">
        <v>637373000</v>
      </c>
      <c r="F57" s="7">
        <v>415427000</v>
      </c>
      <c r="G57" s="7">
        <v>480490000</v>
      </c>
      <c r="H57" s="7">
        <v>647506000</v>
      </c>
      <c r="I57" s="7">
        <v>553377000</v>
      </c>
      <c r="J57" s="7">
        <v>544593000</v>
      </c>
      <c r="K57" s="7">
        <v>672605000</v>
      </c>
      <c r="L57" s="7">
        <v>532261000</v>
      </c>
      <c r="M57" s="7">
        <v>499729000</v>
      </c>
      <c r="N57" s="21">
        <f t="shared" si="1"/>
        <v>5878301000</v>
      </c>
      <c r="O57" s="21">
        <v>5673099361</v>
      </c>
      <c r="P57" s="22">
        <f t="shared" si="0"/>
        <v>3.6170993304060338E-2</v>
      </c>
    </row>
    <row r="58" spans="1:16" x14ac:dyDescent="0.3">
      <c r="A58" s="2">
        <v>447</v>
      </c>
      <c r="B58" s="3" t="s">
        <v>15</v>
      </c>
      <c r="C58" s="7">
        <v>366455000</v>
      </c>
      <c r="D58" s="7">
        <v>322736000</v>
      </c>
      <c r="E58" s="7">
        <v>307212000</v>
      </c>
      <c r="F58" s="7">
        <v>226609000</v>
      </c>
      <c r="G58" s="7">
        <v>289558000</v>
      </c>
      <c r="H58" s="7">
        <v>356315000</v>
      </c>
      <c r="I58" s="7">
        <v>389379000</v>
      </c>
      <c r="J58" s="7">
        <v>378269000</v>
      </c>
      <c r="K58" s="7">
        <v>358917000</v>
      </c>
      <c r="L58" s="7">
        <v>346160000</v>
      </c>
      <c r="M58" s="7">
        <v>296916000</v>
      </c>
      <c r="N58" s="21">
        <f t="shared" si="1"/>
        <v>3638526000</v>
      </c>
      <c r="O58" s="21">
        <v>2170131264</v>
      </c>
      <c r="P58" s="22">
        <f t="shared" si="0"/>
        <v>0.67663867175179315</v>
      </c>
    </row>
    <row r="59" spans="1:16" x14ac:dyDescent="0.3">
      <c r="A59" s="2">
        <v>448</v>
      </c>
      <c r="B59" s="3" t="s">
        <v>16</v>
      </c>
      <c r="C59" s="7">
        <v>271103000</v>
      </c>
      <c r="D59" s="7">
        <v>310928000</v>
      </c>
      <c r="E59" s="7">
        <v>206148000</v>
      </c>
      <c r="F59" s="7">
        <v>95649000</v>
      </c>
      <c r="G59" s="7">
        <v>194009000</v>
      </c>
      <c r="H59" s="7">
        <v>306305000</v>
      </c>
      <c r="I59" s="7">
        <v>314163000</v>
      </c>
      <c r="J59" s="7">
        <v>361427000</v>
      </c>
      <c r="K59" s="7">
        <v>343280000</v>
      </c>
      <c r="L59" s="7">
        <v>339722000</v>
      </c>
      <c r="M59" s="7">
        <v>326465000</v>
      </c>
      <c r="N59" s="21">
        <f t="shared" si="1"/>
        <v>3069199000</v>
      </c>
      <c r="O59" s="21">
        <v>2489914540</v>
      </c>
      <c r="P59" s="22">
        <f t="shared" si="0"/>
        <v>0.23265234637330162</v>
      </c>
    </row>
    <row r="60" spans="1:16" x14ac:dyDescent="0.3">
      <c r="A60" s="2">
        <v>451</v>
      </c>
      <c r="B60" s="3" t="s">
        <v>17</v>
      </c>
      <c r="C60" s="7">
        <v>253757000</v>
      </c>
      <c r="D60" s="7">
        <v>234747000</v>
      </c>
      <c r="E60" s="7">
        <v>242364000</v>
      </c>
      <c r="F60" s="7">
        <v>131403000</v>
      </c>
      <c r="G60" s="7">
        <v>219282000</v>
      </c>
      <c r="H60" s="7">
        <v>319947000</v>
      </c>
      <c r="I60" s="7">
        <v>282468000</v>
      </c>
      <c r="J60" s="7">
        <v>281911000</v>
      </c>
      <c r="K60" s="7">
        <v>308978000</v>
      </c>
      <c r="L60" s="7">
        <v>237271000</v>
      </c>
      <c r="M60" s="7">
        <v>271323000</v>
      </c>
      <c r="N60" s="21">
        <f t="shared" si="1"/>
        <v>2783451000</v>
      </c>
      <c r="O60" s="21">
        <v>38462535.000000037</v>
      </c>
      <c r="P60" s="22">
        <f t="shared" si="0"/>
        <v>71.36785094898184</v>
      </c>
    </row>
    <row r="61" spans="1:16" x14ac:dyDescent="0.3">
      <c r="A61" s="2">
        <v>452</v>
      </c>
      <c r="B61" s="3" t="s">
        <v>18</v>
      </c>
      <c r="C61" s="7">
        <v>1065627000</v>
      </c>
      <c r="D61" s="7">
        <v>1131539000</v>
      </c>
      <c r="E61" s="7">
        <v>1363118000</v>
      </c>
      <c r="F61" s="7">
        <v>1172138000</v>
      </c>
      <c r="G61" s="7">
        <v>1357244000</v>
      </c>
      <c r="H61" s="7">
        <v>1322493000</v>
      </c>
      <c r="I61" s="7">
        <v>1306687000</v>
      </c>
      <c r="J61" s="7">
        <v>1568664000</v>
      </c>
      <c r="K61" s="7">
        <v>1301637000</v>
      </c>
      <c r="L61" s="7">
        <v>1364196000</v>
      </c>
      <c r="M61" s="7">
        <v>1400064000</v>
      </c>
      <c r="N61" s="21">
        <f t="shared" si="1"/>
        <v>14353407000</v>
      </c>
      <c r="O61" s="21">
        <v>14867610471.999998</v>
      </c>
      <c r="P61" s="22">
        <f t="shared" si="0"/>
        <v>-3.4585481841106318E-2</v>
      </c>
    </row>
    <row r="62" spans="1:16" x14ac:dyDescent="0.3">
      <c r="A62" s="2">
        <v>453</v>
      </c>
      <c r="B62" s="3" t="s">
        <v>19</v>
      </c>
      <c r="C62" s="7">
        <v>470849000</v>
      </c>
      <c r="D62" s="7">
        <v>462254000</v>
      </c>
      <c r="E62" s="7">
        <v>605057000</v>
      </c>
      <c r="F62" s="7">
        <v>402892000</v>
      </c>
      <c r="G62" s="7">
        <v>460262000</v>
      </c>
      <c r="H62" s="7">
        <v>631440000</v>
      </c>
      <c r="I62" s="7">
        <v>539911000</v>
      </c>
      <c r="J62" s="7">
        <v>565097000</v>
      </c>
      <c r="K62" s="7">
        <v>719318000</v>
      </c>
      <c r="L62" s="7">
        <v>587034000</v>
      </c>
      <c r="M62" s="7">
        <v>533248000</v>
      </c>
      <c r="N62" s="21">
        <f t="shared" si="1"/>
        <v>5977362000</v>
      </c>
      <c r="O62" s="21">
        <v>6057775800.000001</v>
      </c>
      <c r="P62" s="22">
        <f t="shared" si="0"/>
        <v>-1.3274476087411644E-2</v>
      </c>
    </row>
    <row r="63" spans="1:16" x14ac:dyDescent="0.3">
      <c r="A63" s="2">
        <v>454</v>
      </c>
      <c r="B63" s="3" t="s">
        <v>20</v>
      </c>
      <c r="C63" s="7">
        <v>718949000</v>
      </c>
      <c r="D63" s="7">
        <v>628576000</v>
      </c>
      <c r="E63" s="7">
        <v>770392000</v>
      </c>
      <c r="F63" s="7">
        <v>819725000</v>
      </c>
      <c r="G63" s="7">
        <v>892807000</v>
      </c>
      <c r="H63" s="7">
        <v>937979000</v>
      </c>
      <c r="I63" s="7">
        <v>862490000</v>
      </c>
      <c r="J63" s="7">
        <v>870576000</v>
      </c>
      <c r="K63" s="7">
        <v>879666000</v>
      </c>
      <c r="L63" s="7">
        <v>948831000</v>
      </c>
      <c r="M63" s="7">
        <v>1066638000</v>
      </c>
      <c r="N63" s="21">
        <f t="shared" si="1"/>
        <v>9396629000</v>
      </c>
      <c r="O63" s="21">
        <v>11616220852</v>
      </c>
      <c r="P63" s="22">
        <f t="shared" si="0"/>
        <v>-0.19107693287510508</v>
      </c>
    </row>
    <row r="64" spans="1:16" x14ac:dyDescent="0.3">
      <c r="A64" s="2" t="s">
        <v>21</v>
      </c>
      <c r="B64" s="3" t="s">
        <v>22</v>
      </c>
      <c r="C64" s="7">
        <v>86619000</v>
      </c>
      <c r="D64" s="7">
        <v>84318000</v>
      </c>
      <c r="E64" s="7">
        <v>100980000</v>
      </c>
      <c r="F64" s="7">
        <v>75798000</v>
      </c>
      <c r="G64" s="7">
        <v>77374000</v>
      </c>
      <c r="H64" s="7">
        <v>106057000</v>
      </c>
      <c r="I64" s="7">
        <v>98557000</v>
      </c>
      <c r="J64" s="7">
        <v>90225000</v>
      </c>
      <c r="K64" s="7">
        <v>125861000</v>
      </c>
      <c r="L64" s="7">
        <v>89906000</v>
      </c>
      <c r="M64" s="7">
        <v>107902000</v>
      </c>
      <c r="N64" s="21">
        <f t="shared" si="1"/>
        <v>1043597000</v>
      </c>
      <c r="O64" s="21">
        <v>919844296</v>
      </c>
      <c r="P64" s="22">
        <f t="shared" si="0"/>
        <v>0.1345365781340889</v>
      </c>
    </row>
    <row r="65" spans="1:16" x14ac:dyDescent="0.3">
      <c r="A65" s="2">
        <v>51</v>
      </c>
      <c r="B65" s="3" t="s">
        <v>23</v>
      </c>
      <c r="C65" s="7">
        <v>300863000</v>
      </c>
      <c r="D65" s="7">
        <v>299504000</v>
      </c>
      <c r="E65" s="7">
        <v>377672000</v>
      </c>
      <c r="F65" s="7">
        <v>302064000</v>
      </c>
      <c r="G65" s="7">
        <v>294792000</v>
      </c>
      <c r="H65" s="7">
        <v>375344000</v>
      </c>
      <c r="I65" s="7">
        <v>320667000</v>
      </c>
      <c r="J65" s="7">
        <v>356087000</v>
      </c>
      <c r="K65" s="7">
        <v>406508000</v>
      </c>
      <c r="L65" s="7">
        <v>342085000</v>
      </c>
      <c r="M65" s="7">
        <v>348498000</v>
      </c>
      <c r="N65" s="21">
        <f t="shared" si="1"/>
        <v>3724084000</v>
      </c>
      <c r="O65" s="21">
        <v>4104862524</v>
      </c>
      <c r="P65" s="22">
        <f t="shared" si="0"/>
        <v>-9.2762795775423151E-2</v>
      </c>
    </row>
    <row r="66" spans="1:16" x14ac:dyDescent="0.3">
      <c r="A66" s="2">
        <v>52</v>
      </c>
      <c r="B66" s="3" t="s">
        <v>24</v>
      </c>
      <c r="C66" s="7">
        <v>254720000</v>
      </c>
      <c r="D66" s="7">
        <v>233467000</v>
      </c>
      <c r="E66" s="7">
        <v>248419000</v>
      </c>
      <c r="F66" s="7">
        <v>202347000</v>
      </c>
      <c r="G66" s="7">
        <v>213933000</v>
      </c>
      <c r="H66" s="7">
        <v>200233000</v>
      </c>
      <c r="I66" s="7" t="s">
        <v>45</v>
      </c>
      <c r="J66" s="7">
        <v>320152000</v>
      </c>
      <c r="K66" s="7">
        <v>225858000</v>
      </c>
      <c r="L66" s="7">
        <v>239724000</v>
      </c>
      <c r="M66" s="7">
        <v>262313000</v>
      </c>
      <c r="N66" s="21">
        <f t="shared" si="1"/>
        <v>2401166000</v>
      </c>
      <c r="O66" s="21">
        <v>1806654458.0000002</v>
      </c>
      <c r="P66" s="22">
        <f t="shared" si="0"/>
        <v>0.32906765284720518</v>
      </c>
    </row>
    <row r="67" spans="1:16" x14ac:dyDescent="0.3">
      <c r="A67" s="2">
        <v>53</v>
      </c>
      <c r="B67" s="3" t="s">
        <v>25</v>
      </c>
      <c r="C67" s="7">
        <v>484591000</v>
      </c>
      <c r="D67" s="7">
        <v>467824000</v>
      </c>
      <c r="E67" s="7">
        <v>479590000</v>
      </c>
      <c r="F67" s="7">
        <v>324107000</v>
      </c>
      <c r="G67" s="7">
        <v>347537000</v>
      </c>
      <c r="H67" s="7">
        <v>429065000</v>
      </c>
      <c r="I67" s="7">
        <v>439688000</v>
      </c>
      <c r="J67" s="7">
        <v>423442000</v>
      </c>
      <c r="K67" s="7">
        <v>469914000</v>
      </c>
      <c r="L67" s="7">
        <v>411403000</v>
      </c>
      <c r="M67" s="7">
        <v>362782000</v>
      </c>
      <c r="N67" s="21">
        <f t="shared" si="1"/>
        <v>4639943000</v>
      </c>
      <c r="O67" s="21">
        <v>4107832542</v>
      </c>
      <c r="P67" s="22">
        <f t="shared" si="0"/>
        <v>0.12953557686675535</v>
      </c>
    </row>
    <row r="68" spans="1:16" x14ac:dyDescent="0.3">
      <c r="A68" s="2">
        <v>54</v>
      </c>
      <c r="B68" s="3" t="s">
        <v>26</v>
      </c>
      <c r="C68" s="7">
        <v>454425000</v>
      </c>
      <c r="D68" s="7">
        <v>484857000</v>
      </c>
      <c r="E68" s="7">
        <v>967588000</v>
      </c>
      <c r="F68" s="7">
        <v>447373000</v>
      </c>
      <c r="G68" s="7">
        <v>454668000</v>
      </c>
      <c r="H68" s="7">
        <v>1025889000</v>
      </c>
      <c r="I68" s="7">
        <v>467860000</v>
      </c>
      <c r="J68" s="7">
        <v>474590000</v>
      </c>
      <c r="K68" s="7">
        <v>1007207000</v>
      </c>
      <c r="L68" s="7">
        <v>470543000</v>
      </c>
      <c r="M68" s="7">
        <v>485390000</v>
      </c>
      <c r="N68" s="21">
        <f t="shared" si="1"/>
        <v>6740390000</v>
      </c>
      <c r="O68" s="21">
        <v>7970295496</v>
      </c>
      <c r="P68" s="22">
        <f t="shared" si="0"/>
        <v>-0.15431115403654039</v>
      </c>
    </row>
    <row r="69" spans="1:16" ht="28.2" x14ac:dyDescent="0.3">
      <c r="A69" s="2">
        <v>56</v>
      </c>
      <c r="B69" s="4" t="s">
        <v>27</v>
      </c>
      <c r="C69" s="7">
        <v>194749000</v>
      </c>
      <c r="D69" s="7">
        <v>190608000</v>
      </c>
      <c r="E69" s="7">
        <v>320364000</v>
      </c>
      <c r="F69" s="7">
        <v>188347000</v>
      </c>
      <c r="G69" s="7">
        <v>226928000</v>
      </c>
      <c r="H69" s="7">
        <v>308582000</v>
      </c>
      <c r="I69" s="7">
        <v>211634000</v>
      </c>
      <c r="J69" s="7">
        <v>248355000</v>
      </c>
      <c r="K69" s="7">
        <v>338712000</v>
      </c>
      <c r="L69" s="7">
        <v>295108000</v>
      </c>
      <c r="M69" s="7">
        <v>233710000</v>
      </c>
      <c r="N69" s="21">
        <f t="shared" si="1"/>
        <v>2757097000</v>
      </c>
      <c r="O69" s="21">
        <v>2558000858.9999995</v>
      </c>
      <c r="P69" s="22">
        <f t="shared" si="0"/>
        <v>7.7832710766888968E-2</v>
      </c>
    </row>
    <row r="70" spans="1:16" x14ac:dyDescent="0.3">
      <c r="A70" s="2">
        <v>61</v>
      </c>
      <c r="B70" s="3" t="s">
        <v>28</v>
      </c>
      <c r="C70" s="7">
        <v>26611000</v>
      </c>
      <c r="D70" s="7">
        <v>17291000</v>
      </c>
      <c r="E70" s="7">
        <v>39069000</v>
      </c>
      <c r="F70" s="7">
        <v>11243000</v>
      </c>
      <c r="G70" s="7">
        <v>12166000</v>
      </c>
      <c r="H70" s="7">
        <v>43362000</v>
      </c>
      <c r="I70" s="7" t="s">
        <v>45</v>
      </c>
      <c r="J70" s="7">
        <v>24272000</v>
      </c>
      <c r="K70" s="7">
        <v>40485000</v>
      </c>
      <c r="L70" s="7">
        <v>18725000</v>
      </c>
      <c r="M70" s="7">
        <v>23713000</v>
      </c>
      <c r="N70" s="21">
        <f t="shared" si="1"/>
        <v>256937000</v>
      </c>
      <c r="O70" s="21">
        <v>245260542</v>
      </c>
      <c r="P70" s="22">
        <f t="shared" si="0"/>
        <v>4.7608383740748647E-2</v>
      </c>
    </row>
    <row r="71" spans="1:16" x14ac:dyDescent="0.3">
      <c r="A71" s="2">
        <v>62</v>
      </c>
      <c r="B71" s="3" t="s">
        <v>29</v>
      </c>
      <c r="C71" s="7">
        <v>1417292000</v>
      </c>
      <c r="D71" s="7">
        <v>1320417000</v>
      </c>
      <c r="E71" s="7">
        <v>1449709000</v>
      </c>
      <c r="F71" s="7">
        <v>945685000</v>
      </c>
      <c r="G71" s="7">
        <v>1158229000</v>
      </c>
      <c r="H71" s="7">
        <v>1573756000</v>
      </c>
      <c r="I71" s="7">
        <v>1298702000</v>
      </c>
      <c r="J71" s="7">
        <v>1213884000</v>
      </c>
      <c r="K71" s="7">
        <v>1605585000</v>
      </c>
      <c r="L71" s="7">
        <v>1324760000</v>
      </c>
      <c r="M71" s="7">
        <v>1291107000</v>
      </c>
      <c r="N71" s="21">
        <f t="shared" si="1"/>
        <v>14599126000</v>
      </c>
      <c r="O71" s="21">
        <v>14798427597</v>
      </c>
      <c r="P71" s="22">
        <f t="shared" si="0"/>
        <v>-1.3467754982320099E-2</v>
      </c>
    </row>
    <row r="72" spans="1:16" x14ac:dyDescent="0.3">
      <c r="A72" s="2">
        <v>71</v>
      </c>
      <c r="B72" s="3" t="s">
        <v>30</v>
      </c>
      <c r="C72" s="7">
        <v>148577000</v>
      </c>
      <c r="D72" s="7">
        <v>135421000</v>
      </c>
      <c r="E72" s="7">
        <v>151609000</v>
      </c>
      <c r="F72" s="7">
        <v>49530000</v>
      </c>
      <c r="G72" s="7">
        <v>59276000</v>
      </c>
      <c r="H72" s="7">
        <v>106410000</v>
      </c>
      <c r="I72" s="7">
        <v>116910000</v>
      </c>
      <c r="J72" s="7">
        <v>113814000</v>
      </c>
      <c r="K72" s="7">
        <v>140861000</v>
      </c>
      <c r="L72" s="7">
        <v>92583000</v>
      </c>
      <c r="M72" s="7">
        <v>70478000</v>
      </c>
      <c r="N72" s="21">
        <f t="shared" si="1"/>
        <v>1185469000</v>
      </c>
      <c r="O72" s="21">
        <v>935866383</v>
      </c>
      <c r="P72" s="22">
        <f t="shared" si="0"/>
        <v>0.26670753596242808</v>
      </c>
    </row>
    <row r="73" spans="1:16" x14ac:dyDescent="0.3">
      <c r="A73" s="2">
        <v>721</v>
      </c>
      <c r="B73" s="3" t="s">
        <v>31</v>
      </c>
      <c r="C73" s="7">
        <v>506689000</v>
      </c>
      <c r="D73" s="7">
        <v>511149000</v>
      </c>
      <c r="E73" s="7">
        <v>282048000</v>
      </c>
      <c r="F73" s="7">
        <v>53675000</v>
      </c>
      <c r="G73" s="7">
        <v>100773000</v>
      </c>
      <c r="H73" s="7">
        <v>247186000</v>
      </c>
      <c r="I73" s="7">
        <v>413825000</v>
      </c>
      <c r="J73" s="7">
        <v>416783000</v>
      </c>
      <c r="K73" s="7">
        <v>398260000</v>
      </c>
      <c r="L73" s="7">
        <v>321662000</v>
      </c>
      <c r="M73" s="7">
        <v>223016000</v>
      </c>
      <c r="N73" s="21">
        <f t="shared" si="1"/>
        <v>3475066000</v>
      </c>
      <c r="O73" s="21">
        <v>2186541864</v>
      </c>
      <c r="P73" s="22">
        <f t="shared" si="0"/>
        <v>0.58929772039342943</v>
      </c>
    </row>
    <row r="74" spans="1:16" x14ac:dyDescent="0.3">
      <c r="A74" s="2">
        <v>722</v>
      </c>
      <c r="B74" s="3" t="s">
        <v>32</v>
      </c>
      <c r="C74" s="7">
        <v>1195242000</v>
      </c>
      <c r="D74" s="7">
        <v>1116387000</v>
      </c>
      <c r="E74" s="7">
        <v>867209000</v>
      </c>
      <c r="F74" s="7">
        <v>520733000</v>
      </c>
      <c r="G74" s="7">
        <v>706216000</v>
      </c>
      <c r="H74" s="7">
        <v>950434000</v>
      </c>
      <c r="I74" s="7">
        <v>1051873000</v>
      </c>
      <c r="J74" s="7">
        <v>1079360000</v>
      </c>
      <c r="K74" s="7">
        <v>1098996000</v>
      </c>
      <c r="L74" s="7">
        <v>1026811000</v>
      </c>
      <c r="M74" s="7">
        <v>802023000</v>
      </c>
      <c r="N74" s="21">
        <f t="shared" si="1"/>
        <v>10415284000</v>
      </c>
      <c r="O74" s="21">
        <v>4971042816</v>
      </c>
      <c r="P74" s="22">
        <f t="shared" si="0"/>
        <v>1.0951909660638899</v>
      </c>
    </row>
    <row r="75" spans="1:16" ht="28.2" x14ac:dyDescent="0.3">
      <c r="A75" s="5" t="s">
        <v>33</v>
      </c>
      <c r="B75" s="4" t="s">
        <v>34</v>
      </c>
      <c r="C75" s="7">
        <v>512480000</v>
      </c>
      <c r="D75" s="7">
        <v>450887000</v>
      </c>
      <c r="E75" s="7">
        <v>676573000</v>
      </c>
      <c r="F75" s="7">
        <v>364768000</v>
      </c>
      <c r="G75" s="7">
        <v>343537000</v>
      </c>
      <c r="H75" s="7">
        <v>598151000</v>
      </c>
      <c r="I75" s="7">
        <v>446439000</v>
      </c>
      <c r="J75" s="7">
        <v>439847000</v>
      </c>
      <c r="K75" s="7">
        <v>773857000</v>
      </c>
      <c r="L75" s="7">
        <v>529329000</v>
      </c>
      <c r="M75" s="7">
        <v>470357000</v>
      </c>
      <c r="N75" s="21">
        <f t="shared" si="1"/>
        <v>5606225000</v>
      </c>
      <c r="O75" s="21">
        <v>5315314880</v>
      </c>
      <c r="P75" s="22">
        <f t="shared" si="0"/>
        <v>5.4730552482339483E-2</v>
      </c>
    </row>
    <row r="76" spans="1:16" x14ac:dyDescent="0.3">
      <c r="A76" s="2">
        <v>92</v>
      </c>
      <c r="B76" s="3" t="s">
        <v>35</v>
      </c>
      <c r="C76" s="7">
        <v>21064000</v>
      </c>
      <c r="D76" s="7">
        <v>20370000</v>
      </c>
      <c r="E76" s="7">
        <v>44373000</v>
      </c>
      <c r="F76" s="7">
        <v>18087000</v>
      </c>
      <c r="G76" s="7">
        <v>17807000</v>
      </c>
      <c r="H76" s="7">
        <v>44420000</v>
      </c>
      <c r="I76" s="7">
        <v>25494000</v>
      </c>
      <c r="J76" s="7">
        <v>26490000</v>
      </c>
      <c r="K76" s="7">
        <v>50925000</v>
      </c>
      <c r="L76" s="7">
        <v>22422000</v>
      </c>
      <c r="M76" s="7">
        <v>19506000</v>
      </c>
      <c r="N76" s="21">
        <f t="shared" si="1"/>
        <v>310958000</v>
      </c>
      <c r="O76" s="21">
        <v>296961963</v>
      </c>
      <c r="P76" s="22">
        <f t="shared" si="0"/>
        <v>4.7130739770870927E-2</v>
      </c>
    </row>
    <row r="77" spans="1:16" ht="16.8" x14ac:dyDescent="0.3">
      <c r="A77" s="18" t="s">
        <v>36</v>
      </c>
      <c r="B77" s="19"/>
      <c r="C77" s="8">
        <v>16862931000</v>
      </c>
      <c r="D77" s="8">
        <v>17245262000</v>
      </c>
      <c r="E77" s="8">
        <v>19154657000</v>
      </c>
      <c r="F77" s="8">
        <v>14826723000</v>
      </c>
      <c r="G77" s="8">
        <v>16402916000</v>
      </c>
      <c r="H77" s="8">
        <v>20483592000</v>
      </c>
      <c r="I77" s="8">
        <v>18878629000</v>
      </c>
      <c r="J77" s="8">
        <v>18876424000</v>
      </c>
      <c r="K77" s="8">
        <v>21191314000</v>
      </c>
      <c r="L77" s="8">
        <v>18694740000</v>
      </c>
      <c r="M77" s="8">
        <v>17396870000</v>
      </c>
      <c r="N77" s="21">
        <f t="shared" si="1"/>
        <v>200014058000</v>
      </c>
      <c r="O77" s="21">
        <v>182163697931</v>
      </c>
      <c r="P77" s="22">
        <f t="shared" si="0"/>
        <v>9.7990764744803116E-2</v>
      </c>
    </row>
    <row r="82" spans="1:5" x14ac:dyDescent="0.3">
      <c r="C82" s="23" t="s">
        <v>67</v>
      </c>
      <c r="D82" s="23" t="s">
        <v>68</v>
      </c>
      <c r="E82" s="23" t="s">
        <v>69</v>
      </c>
    </row>
    <row r="83" spans="1:5" x14ac:dyDescent="0.3">
      <c r="A83" t="s">
        <v>65</v>
      </c>
      <c r="B83" s="23" t="s">
        <v>17</v>
      </c>
      <c r="C83" s="24">
        <v>2783451000</v>
      </c>
      <c r="D83" s="24">
        <v>38462535.000000037</v>
      </c>
      <c r="E83" s="25">
        <v>71.367850948981797</v>
      </c>
    </row>
    <row r="84" spans="1:5" x14ac:dyDescent="0.3">
      <c r="B84" s="23" t="s">
        <v>32</v>
      </c>
      <c r="C84" s="24">
        <v>10415284000</v>
      </c>
      <c r="D84" s="24">
        <v>4971042816</v>
      </c>
      <c r="E84" s="25">
        <v>1.0951909660638901</v>
      </c>
    </row>
    <row r="85" spans="1:5" x14ac:dyDescent="0.3">
      <c r="A85" t="s">
        <v>66</v>
      </c>
      <c r="B85" s="23" t="s">
        <v>8</v>
      </c>
      <c r="C85" s="26">
        <v>17008516000</v>
      </c>
      <c r="D85" s="26">
        <v>20633716990</v>
      </c>
      <c r="E85" s="22">
        <v>-0.17569306546934499</v>
      </c>
    </row>
    <row r="86" spans="1:5" x14ac:dyDescent="0.3">
      <c r="B86" s="23" t="s">
        <v>20</v>
      </c>
      <c r="C86" s="24">
        <v>9396629000</v>
      </c>
      <c r="D86" s="24">
        <v>11616220852</v>
      </c>
      <c r="E86" s="25">
        <v>-0.19107693287510499</v>
      </c>
    </row>
    <row r="99" spans="2:13" x14ac:dyDescent="0.3">
      <c r="B99" s="3" t="s">
        <v>71</v>
      </c>
      <c r="C99" s="7">
        <v>253757000</v>
      </c>
      <c r="D99" s="7">
        <v>234747000</v>
      </c>
      <c r="E99" s="7">
        <v>242364000</v>
      </c>
      <c r="F99" s="7">
        <v>131403000</v>
      </c>
      <c r="G99" s="7">
        <v>219282000</v>
      </c>
      <c r="H99" s="7">
        <v>319947000</v>
      </c>
      <c r="I99" s="7">
        <v>282468000</v>
      </c>
      <c r="J99" s="7">
        <v>281911000</v>
      </c>
      <c r="K99" s="7">
        <v>308978000</v>
      </c>
      <c r="L99" s="7">
        <v>237271000</v>
      </c>
      <c r="M99" s="7">
        <v>271323000</v>
      </c>
    </row>
    <row r="100" spans="2:13" x14ac:dyDescent="0.3">
      <c r="B100" s="3" t="s">
        <v>72</v>
      </c>
      <c r="C100" s="7">
        <v>1195242000</v>
      </c>
      <c r="D100" s="7">
        <v>1116387000</v>
      </c>
      <c r="E100" s="7">
        <v>867209000</v>
      </c>
      <c r="F100" s="7">
        <v>520733000</v>
      </c>
      <c r="G100" s="7">
        <v>706216000</v>
      </c>
      <c r="H100" s="7">
        <v>950434000</v>
      </c>
      <c r="I100" s="7">
        <v>1051873000</v>
      </c>
      <c r="J100" s="7">
        <v>1079360000</v>
      </c>
      <c r="K100" s="7">
        <v>1098996000</v>
      </c>
      <c r="L100" s="7">
        <v>1026811000</v>
      </c>
      <c r="M100" s="7">
        <v>802023000</v>
      </c>
    </row>
    <row r="101" spans="2:13" x14ac:dyDescent="0.3">
      <c r="B101" s="3" t="s">
        <v>73</v>
      </c>
      <c r="C101" s="7">
        <v>1454007000</v>
      </c>
      <c r="D101" s="7">
        <v>1254259000</v>
      </c>
      <c r="E101" s="7">
        <v>1651469000</v>
      </c>
      <c r="F101" s="7">
        <v>2082466000</v>
      </c>
      <c r="G101" s="7">
        <v>1257587000</v>
      </c>
      <c r="H101" s="7">
        <v>1765281000</v>
      </c>
      <c r="I101" s="7">
        <v>1492412000</v>
      </c>
      <c r="J101" s="7">
        <v>1453800000</v>
      </c>
      <c r="K101" s="7">
        <v>1843965000</v>
      </c>
      <c r="L101" s="7">
        <v>1457862000</v>
      </c>
      <c r="M101" s="7">
        <v>1295408000</v>
      </c>
    </row>
    <row r="102" spans="2:13" x14ac:dyDescent="0.3">
      <c r="B102" s="3" t="s">
        <v>74</v>
      </c>
      <c r="C102" s="7">
        <v>718949000</v>
      </c>
      <c r="D102" s="7">
        <v>628576000</v>
      </c>
      <c r="E102" s="7">
        <v>770392000</v>
      </c>
      <c r="F102" s="7">
        <v>819725000</v>
      </c>
      <c r="G102" s="7">
        <v>892807000</v>
      </c>
      <c r="H102" s="7">
        <v>937979000</v>
      </c>
      <c r="I102" s="7">
        <v>862490000</v>
      </c>
      <c r="J102" s="7">
        <v>870576000</v>
      </c>
      <c r="K102" s="7">
        <v>879666000</v>
      </c>
      <c r="L102" s="7">
        <v>948831000</v>
      </c>
      <c r="M102" s="7">
        <v>1066638000</v>
      </c>
    </row>
    <row r="103" spans="2:13" x14ac:dyDescent="0.3">
      <c r="B103" s="13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</row>
    <row r="104" spans="2:13" x14ac:dyDescent="0.3">
      <c r="B104" s="13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</row>
    <row r="107" spans="2:13" x14ac:dyDescent="0.3">
      <c r="B107" s="3" t="s">
        <v>75</v>
      </c>
      <c r="C107" s="26">
        <f>$D$83/11</f>
        <v>3496594.0909090941</v>
      </c>
      <c r="D107" s="26">
        <f t="shared" ref="D107:M107" si="2">$D$83/11</f>
        <v>3496594.0909090941</v>
      </c>
      <c r="E107" s="26">
        <f t="shared" si="2"/>
        <v>3496594.0909090941</v>
      </c>
      <c r="F107" s="26">
        <f t="shared" si="2"/>
        <v>3496594.0909090941</v>
      </c>
      <c r="G107" s="26">
        <f t="shared" si="2"/>
        <v>3496594.0909090941</v>
      </c>
      <c r="H107" s="26">
        <f t="shared" si="2"/>
        <v>3496594.0909090941</v>
      </c>
      <c r="I107" s="26">
        <f t="shared" si="2"/>
        <v>3496594.0909090941</v>
      </c>
      <c r="J107" s="26">
        <f t="shared" si="2"/>
        <v>3496594.0909090941</v>
      </c>
      <c r="K107" s="26">
        <f t="shared" si="2"/>
        <v>3496594.0909090941</v>
      </c>
      <c r="L107" s="26">
        <f t="shared" si="2"/>
        <v>3496594.0909090941</v>
      </c>
      <c r="M107" s="26">
        <f t="shared" si="2"/>
        <v>3496594.0909090941</v>
      </c>
    </row>
    <row r="108" spans="2:13" x14ac:dyDescent="0.3">
      <c r="B108" s="3" t="s">
        <v>76</v>
      </c>
      <c r="C108" s="26">
        <f>$C$84/11</f>
        <v>946844000</v>
      </c>
      <c r="D108" s="26">
        <f t="shared" ref="D108:M108" si="3">$C$84/11</f>
        <v>946844000</v>
      </c>
      <c r="E108" s="26">
        <f t="shared" si="3"/>
        <v>946844000</v>
      </c>
      <c r="F108" s="26">
        <f t="shared" si="3"/>
        <v>946844000</v>
      </c>
      <c r="G108" s="26">
        <f t="shared" si="3"/>
        <v>946844000</v>
      </c>
      <c r="H108" s="26">
        <f t="shared" si="3"/>
        <v>946844000</v>
      </c>
      <c r="I108" s="26">
        <f t="shared" si="3"/>
        <v>946844000</v>
      </c>
      <c r="J108" s="26">
        <f t="shared" si="3"/>
        <v>946844000</v>
      </c>
      <c r="K108" s="26">
        <f t="shared" si="3"/>
        <v>946844000</v>
      </c>
      <c r="L108" s="26">
        <f t="shared" si="3"/>
        <v>946844000</v>
      </c>
      <c r="M108" s="26">
        <f t="shared" si="3"/>
        <v>946844000</v>
      </c>
    </row>
    <row r="109" spans="2:13" x14ac:dyDescent="0.3">
      <c r="B109" s="3" t="s">
        <v>77</v>
      </c>
      <c r="C109" s="26">
        <f>$C$85/11</f>
        <v>1546228727.2727273</v>
      </c>
      <c r="D109" s="26">
        <f t="shared" ref="D109:M109" si="4">$C$85/11</f>
        <v>1546228727.2727273</v>
      </c>
      <c r="E109" s="26">
        <f t="shared" si="4"/>
        <v>1546228727.2727273</v>
      </c>
      <c r="F109" s="26">
        <f t="shared" si="4"/>
        <v>1546228727.2727273</v>
      </c>
      <c r="G109" s="26">
        <f t="shared" si="4"/>
        <v>1546228727.2727273</v>
      </c>
      <c r="H109" s="26">
        <f t="shared" si="4"/>
        <v>1546228727.2727273</v>
      </c>
      <c r="I109" s="26">
        <f t="shared" si="4"/>
        <v>1546228727.2727273</v>
      </c>
      <c r="J109" s="26">
        <f t="shared" si="4"/>
        <v>1546228727.2727273</v>
      </c>
      <c r="K109" s="26">
        <f t="shared" si="4"/>
        <v>1546228727.2727273</v>
      </c>
      <c r="L109" s="26">
        <f t="shared" si="4"/>
        <v>1546228727.2727273</v>
      </c>
      <c r="M109" s="26">
        <f t="shared" si="4"/>
        <v>1546228727.2727273</v>
      </c>
    </row>
    <row r="110" spans="2:13" x14ac:dyDescent="0.3">
      <c r="B110" s="3" t="s">
        <v>78</v>
      </c>
      <c r="C110" s="26">
        <f>$C$86/11</f>
        <v>854239000</v>
      </c>
      <c r="D110" s="26">
        <f t="shared" ref="D110:M110" si="5">$C$86/11</f>
        <v>854239000</v>
      </c>
      <c r="E110" s="26">
        <f t="shared" si="5"/>
        <v>854239000</v>
      </c>
      <c r="F110" s="26">
        <f t="shared" si="5"/>
        <v>854239000</v>
      </c>
      <c r="G110" s="26">
        <f t="shared" si="5"/>
        <v>854239000</v>
      </c>
      <c r="H110" s="26">
        <f t="shared" si="5"/>
        <v>854239000</v>
      </c>
      <c r="I110" s="26">
        <f t="shared" si="5"/>
        <v>854239000</v>
      </c>
      <c r="J110" s="26">
        <f t="shared" si="5"/>
        <v>854239000</v>
      </c>
      <c r="K110" s="26">
        <f t="shared" si="5"/>
        <v>854239000</v>
      </c>
      <c r="L110" s="26">
        <f t="shared" si="5"/>
        <v>854239000</v>
      </c>
      <c r="M110" s="26">
        <f t="shared" si="5"/>
        <v>854239000</v>
      </c>
    </row>
  </sheetData>
  <mergeCells count="2">
    <mergeCell ref="A37:B37"/>
    <mergeCell ref="A77:B7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9175F-50AD-4CA4-BB87-1C08851F7B04}">
  <dimension ref="A3:C37"/>
  <sheetViews>
    <sheetView topLeftCell="A25" workbookViewId="0">
      <selection activeCell="E22" sqref="E22"/>
    </sheetView>
  </sheetViews>
  <sheetFormatPr defaultRowHeight="14.4" x14ac:dyDescent="0.3"/>
  <cols>
    <col min="1" max="1" width="12" style="11" customWidth="1"/>
    <col min="2" max="2" width="54.77734375" style="11" bestFit="1" customWidth="1"/>
    <col min="3" max="3" width="15.109375" style="14" bestFit="1" customWidth="1"/>
    <col min="4" max="16384" width="8.88671875" style="11"/>
  </cols>
  <sheetData>
    <row r="3" spans="1:3" x14ac:dyDescent="0.3">
      <c r="C3" s="10" t="s">
        <v>60</v>
      </c>
    </row>
    <row r="4" spans="1:3" x14ac:dyDescent="0.3">
      <c r="C4" s="10" t="s">
        <v>63</v>
      </c>
    </row>
    <row r="5" spans="1:3" ht="16.8" x14ac:dyDescent="0.3">
      <c r="A5" s="9" t="s">
        <v>0</v>
      </c>
      <c r="B5" s="9" t="s">
        <v>1</v>
      </c>
      <c r="C5" s="10" t="s">
        <v>61</v>
      </c>
    </row>
    <row r="6" spans="1:3" x14ac:dyDescent="0.3">
      <c r="A6" s="12">
        <v>11</v>
      </c>
      <c r="B6" s="13" t="s">
        <v>2</v>
      </c>
      <c r="C6" s="14">
        <v>354745468</v>
      </c>
    </row>
    <row r="7" spans="1:3" x14ac:dyDescent="0.3">
      <c r="A7" s="12">
        <v>21</v>
      </c>
      <c r="B7" s="13" t="s">
        <v>3</v>
      </c>
      <c r="C7" s="14">
        <v>1423856152.0000002</v>
      </c>
    </row>
    <row r="8" spans="1:3" x14ac:dyDescent="0.3">
      <c r="A8" s="12">
        <v>22</v>
      </c>
      <c r="B8" s="13" t="s">
        <v>4</v>
      </c>
      <c r="C8" s="14">
        <v>5811192348</v>
      </c>
    </row>
    <row r="9" spans="1:3" x14ac:dyDescent="0.3">
      <c r="A9" s="12">
        <v>23</v>
      </c>
      <c r="B9" s="13" t="s">
        <v>5</v>
      </c>
      <c r="C9" s="14">
        <v>4896678008.999999</v>
      </c>
    </row>
    <row r="10" spans="1:3" x14ac:dyDescent="0.3">
      <c r="A10" s="12" t="s">
        <v>6</v>
      </c>
      <c r="B10" s="13" t="s">
        <v>7</v>
      </c>
      <c r="C10" s="14">
        <v>12576720096</v>
      </c>
    </row>
    <row r="11" spans="1:3" x14ac:dyDescent="0.3">
      <c r="A11" s="12">
        <v>42</v>
      </c>
      <c r="B11" s="13" t="s">
        <v>8</v>
      </c>
      <c r="C11" s="14">
        <v>20633716990</v>
      </c>
    </row>
    <row r="12" spans="1:3" x14ac:dyDescent="0.3">
      <c r="A12" s="12">
        <v>441</v>
      </c>
      <c r="B12" s="13" t="s">
        <v>9</v>
      </c>
      <c r="C12" s="14">
        <v>10223048040.000002</v>
      </c>
    </row>
    <row r="13" spans="1:3" x14ac:dyDescent="0.3">
      <c r="A13" s="12">
        <v>442</v>
      </c>
      <c r="B13" s="13" t="s">
        <v>10</v>
      </c>
      <c r="C13" s="14">
        <v>3190340952</v>
      </c>
    </row>
    <row r="14" spans="1:3" x14ac:dyDescent="0.3">
      <c r="A14" s="12">
        <v>443</v>
      </c>
      <c r="B14" s="13" t="s">
        <v>11</v>
      </c>
      <c r="C14" s="14">
        <v>2518962633</v>
      </c>
    </row>
    <row r="15" spans="1:3" x14ac:dyDescent="0.3">
      <c r="A15" s="12">
        <v>444</v>
      </c>
      <c r="B15" s="13" t="s">
        <v>12</v>
      </c>
      <c r="C15" s="14">
        <v>7484822214.999999</v>
      </c>
    </row>
    <row r="16" spans="1:3" x14ac:dyDescent="0.3">
      <c r="A16" s="12">
        <v>445</v>
      </c>
      <c r="B16" s="13" t="s">
        <v>13</v>
      </c>
      <c r="C16" s="14">
        <v>19919493984</v>
      </c>
    </row>
    <row r="17" spans="1:3" x14ac:dyDescent="0.3">
      <c r="A17" s="12">
        <v>446</v>
      </c>
      <c r="B17" s="13" t="s">
        <v>14</v>
      </c>
      <c r="C17" s="14">
        <v>5673099361</v>
      </c>
    </row>
    <row r="18" spans="1:3" x14ac:dyDescent="0.3">
      <c r="A18" s="12">
        <v>447</v>
      </c>
      <c r="B18" s="13" t="s">
        <v>15</v>
      </c>
      <c r="C18" s="14">
        <v>2170131264</v>
      </c>
    </row>
    <row r="19" spans="1:3" x14ac:dyDescent="0.3">
      <c r="A19" s="12">
        <v>448</v>
      </c>
      <c r="B19" s="13" t="s">
        <v>16</v>
      </c>
      <c r="C19" s="14">
        <v>2489914540</v>
      </c>
    </row>
    <row r="20" spans="1:3" x14ac:dyDescent="0.3">
      <c r="A20" s="12">
        <v>451</v>
      </c>
      <c r="B20" s="13" t="s">
        <v>17</v>
      </c>
      <c r="C20" s="14">
        <v>38462535.000000037</v>
      </c>
    </row>
    <row r="21" spans="1:3" x14ac:dyDescent="0.3">
      <c r="A21" s="12">
        <v>452</v>
      </c>
      <c r="B21" s="13" t="s">
        <v>18</v>
      </c>
      <c r="C21" s="14">
        <v>14867610471.999998</v>
      </c>
    </row>
    <row r="22" spans="1:3" x14ac:dyDescent="0.3">
      <c r="A22" s="12">
        <v>453</v>
      </c>
      <c r="B22" s="13" t="s">
        <v>19</v>
      </c>
      <c r="C22" s="14">
        <v>6057775800.000001</v>
      </c>
    </row>
    <row r="23" spans="1:3" x14ac:dyDescent="0.3">
      <c r="A23" s="12">
        <v>454</v>
      </c>
      <c r="B23" s="13" t="s">
        <v>20</v>
      </c>
      <c r="C23" s="14">
        <v>11616220852</v>
      </c>
    </row>
    <row r="24" spans="1:3" x14ac:dyDescent="0.3">
      <c r="A24" s="12" t="s">
        <v>21</v>
      </c>
      <c r="B24" s="13" t="s">
        <v>22</v>
      </c>
      <c r="C24" s="14">
        <v>919844296</v>
      </c>
    </row>
    <row r="25" spans="1:3" x14ac:dyDescent="0.3">
      <c r="A25" s="12">
        <v>51</v>
      </c>
      <c r="B25" s="13" t="s">
        <v>23</v>
      </c>
      <c r="C25" s="14">
        <v>4104862524</v>
      </c>
    </row>
    <row r="26" spans="1:3" x14ac:dyDescent="0.3">
      <c r="A26" s="12">
        <v>52</v>
      </c>
      <c r="B26" s="13" t="s">
        <v>24</v>
      </c>
      <c r="C26" s="14">
        <v>1806654458.0000002</v>
      </c>
    </row>
    <row r="27" spans="1:3" x14ac:dyDescent="0.3">
      <c r="A27" s="12">
        <v>53</v>
      </c>
      <c r="B27" s="13" t="s">
        <v>25</v>
      </c>
      <c r="C27" s="14">
        <v>4107832542</v>
      </c>
    </row>
    <row r="28" spans="1:3" x14ac:dyDescent="0.3">
      <c r="A28" s="12">
        <v>54</v>
      </c>
      <c r="B28" s="13" t="s">
        <v>26</v>
      </c>
      <c r="C28" s="14">
        <v>7970295496</v>
      </c>
    </row>
    <row r="29" spans="1:3" ht="28.2" x14ac:dyDescent="0.3">
      <c r="A29" s="12">
        <v>56</v>
      </c>
      <c r="B29" s="15" t="s">
        <v>27</v>
      </c>
      <c r="C29" s="14">
        <v>2558000858.9999995</v>
      </c>
    </row>
    <row r="30" spans="1:3" x14ac:dyDescent="0.3">
      <c r="A30" s="12">
        <v>61</v>
      </c>
      <c r="B30" s="13" t="s">
        <v>28</v>
      </c>
      <c r="C30" s="14">
        <v>245260542</v>
      </c>
    </row>
    <row r="31" spans="1:3" x14ac:dyDescent="0.3">
      <c r="A31" s="12">
        <v>62</v>
      </c>
      <c r="B31" s="13" t="s">
        <v>29</v>
      </c>
      <c r="C31" s="14">
        <v>14798427597</v>
      </c>
    </row>
    <row r="32" spans="1:3" x14ac:dyDescent="0.3">
      <c r="A32" s="12">
        <v>71</v>
      </c>
      <c r="B32" s="13" t="s">
        <v>30</v>
      </c>
      <c r="C32" s="14">
        <v>935866383</v>
      </c>
    </row>
    <row r="33" spans="1:3" x14ac:dyDescent="0.3">
      <c r="A33" s="12">
        <v>721</v>
      </c>
      <c r="B33" s="13" t="s">
        <v>31</v>
      </c>
      <c r="C33" s="14">
        <v>2186541864</v>
      </c>
    </row>
    <row r="34" spans="1:3" x14ac:dyDescent="0.3">
      <c r="A34" s="12">
        <v>722</v>
      </c>
      <c r="B34" s="13" t="s">
        <v>32</v>
      </c>
      <c r="C34" s="14">
        <v>4971042816</v>
      </c>
    </row>
    <row r="35" spans="1:3" ht="28.2" x14ac:dyDescent="0.3">
      <c r="A35" s="16" t="s">
        <v>33</v>
      </c>
      <c r="B35" s="15" t="s">
        <v>34</v>
      </c>
      <c r="C35" s="14">
        <v>5315314880</v>
      </c>
    </row>
    <row r="36" spans="1:3" x14ac:dyDescent="0.3">
      <c r="A36" s="12">
        <v>92</v>
      </c>
      <c r="B36" s="13" t="s">
        <v>35</v>
      </c>
      <c r="C36" s="14">
        <v>296961963</v>
      </c>
    </row>
    <row r="37" spans="1:3" x14ac:dyDescent="0.3">
      <c r="C37" s="14">
        <v>182163697931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Raw Data</vt:lpstr>
      <vt:lpstr>Industry Forecast</vt:lpstr>
      <vt:lpstr>Chart 1</vt:lpstr>
      <vt:lpstr>Chart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Ramirez</dc:creator>
  <cp:lastModifiedBy>Atharva Teli</cp:lastModifiedBy>
  <dcterms:created xsi:type="dcterms:W3CDTF">2021-01-24T23:26:03Z</dcterms:created>
  <dcterms:modified xsi:type="dcterms:W3CDTF">2022-01-31T06:03:41Z</dcterms:modified>
</cp:coreProperties>
</file>