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  <Override PartName="/xl/charts/colors9.xml" ContentType="application/vnd.ms-office.chartcolorstyle+xml"/>
  <Override PartName="/xl/charts/style9.xml" ContentType="application/vnd.ms-office.chartstyle+xml"/>
  <Override PartName="/xl/charts/colors10.xml" ContentType="application/vnd.ms-office.chartcolorstyle+xml"/>
  <Override PartName="/xl/charts/style10.xml" ContentType="application/vnd.ms-office.chartstyle+xml"/>
  <Override PartName="/xl/charts/colors11.xml" ContentType="application/vnd.ms-office.chartcolorstyle+xml"/>
  <Override PartName="/xl/charts/style11.xml" ContentType="application/vnd.ms-office.chartstyle+xml"/>
  <Override PartName="/xl/charts/colors12.xml" ContentType="application/vnd.ms-office.chartcolorstyle+xml"/>
  <Override PartName="/xl/charts/style12.xml" ContentType="application/vnd.ms-office.chartstyle+xml"/>
  <Override PartName="/xl/charts/colors13.xml" ContentType="application/vnd.ms-office.chartcolorstyle+xml"/>
  <Override PartName="/xl/charts/style1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10" yWindow="195" windowWidth="21075" windowHeight="8775" firstSheet="1" activeTab="3"/>
  </bookViews>
  <sheets>
    <sheet name="Result2" sheetId="1" r:id="rId1"/>
    <sheet name="Greg's tests" sheetId="3" r:id="rId2"/>
    <sheet name="Charts from Greg's Data" sheetId="7" r:id="rId3"/>
    <sheet name="Kevin's Tests" sheetId="5" r:id="rId4"/>
    <sheet name="Charts from Kevin's Data" sheetId="8" r:id="rId5"/>
    <sheet name="Marlene's Tests" sheetId="6" r:id="rId6"/>
    <sheet name="Charts from Marlene's Data" sheetId="9" r:id="rId7"/>
    <sheet name="Time Comparison" sheetId="10" r:id="rId8"/>
  </sheets>
  <calcPr calcId="145621"/>
</workbook>
</file>

<file path=xl/calcChain.xml><?xml version="1.0" encoding="utf-8"?>
<calcChain xmlns="http://schemas.openxmlformats.org/spreadsheetml/2006/main">
  <c r="H11" i="5" l="1"/>
  <c r="H12" i="5"/>
  <c r="H13" i="5"/>
  <c r="H10" i="5"/>
  <c r="O2" i="5"/>
  <c r="B3" i="10" l="1"/>
  <c r="D3" i="10"/>
  <c r="B4" i="10"/>
  <c r="D4" i="10"/>
  <c r="B5" i="10"/>
  <c r="D5" i="10"/>
  <c r="D2" i="10"/>
  <c r="B2" i="10"/>
  <c r="G3" i="1"/>
  <c r="G4" i="1"/>
  <c r="G5" i="1"/>
  <c r="G2" i="1"/>
  <c r="F3" i="1"/>
  <c r="F4" i="1"/>
  <c r="F5" i="1"/>
  <c r="F2" i="1"/>
  <c r="O5" i="5" l="1"/>
  <c r="C5" i="10" s="1"/>
  <c r="O4" i="5"/>
  <c r="C4" i="10" s="1"/>
  <c r="O3" i="5"/>
  <c r="C3" i="10" s="1"/>
  <c r="C2" i="10"/>
  <c r="O4" i="6" l="1"/>
  <c r="O5" i="6"/>
  <c r="O6" i="6"/>
  <c r="O3" i="6"/>
  <c r="H11" i="6"/>
  <c r="H12" i="6"/>
  <c r="H13" i="6"/>
  <c r="H10" i="6"/>
  <c r="H3" i="1" l="1"/>
  <c r="H4" i="1"/>
  <c r="H5" i="1"/>
  <c r="H2" i="1"/>
</calcChain>
</file>

<file path=xl/sharedStrings.xml><?xml version="1.0" encoding="utf-8"?>
<sst xmlns="http://schemas.openxmlformats.org/spreadsheetml/2006/main" count="133" uniqueCount="43">
  <si>
    <t>Method</t>
  </si>
  <si>
    <t xml:space="preserve"> 1 -&gt; 2</t>
  </si>
  <si>
    <t xml:space="preserve"> 1 -&gt; 3</t>
  </si>
  <si>
    <t xml:space="preserve"> 2 -&gt; 3</t>
  </si>
  <si>
    <t xml:space="preserve"> Time</t>
  </si>
  <si>
    <t>Levenshtein's Distance</t>
  </si>
  <si>
    <t>Jaro-Winkler Distance</t>
  </si>
  <si>
    <t>Hunt-McIlroy Distance</t>
  </si>
  <si>
    <t>Needleman-Wunsch Distance</t>
  </si>
  <si>
    <t xml:space="preserve">Distance prediction </t>
  </si>
  <si>
    <t>Time2</t>
  </si>
  <si>
    <t>Time3</t>
  </si>
  <si>
    <t>Avg Time</t>
  </si>
  <si>
    <t xml:space="preserve">GREG </t>
  </si>
  <si>
    <t>Greg's Computer Info</t>
  </si>
  <si>
    <t>Marlene's Computer Info</t>
  </si>
  <si>
    <t>Kevin's Time</t>
  </si>
  <si>
    <t>Marlene's Time</t>
  </si>
  <si>
    <t>Greg's Time</t>
  </si>
  <si>
    <t xml:space="preserve"> 1 -&gt; 4</t>
  </si>
  <si>
    <t xml:space="preserve"> 1 -&gt; 5</t>
  </si>
  <si>
    <t xml:space="preserve"> 2 -&gt; 4</t>
  </si>
  <si>
    <t xml:space="preserve"> 2 -&gt; 5</t>
  </si>
  <si>
    <t xml:space="preserve"> 3 -&gt; 4</t>
  </si>
  <si>
    <t xml:space="preserve"> 3 -&gt; 5</t>
  </si>
  <si>
    <t xml:space="preserve"> 4 -&gt; 5</t>
  </si>
  <si>
    <t>Kevin's Computer Info</t>
  </si>
  <si>
    <t>Marlene's Data</t>
  </si>
  <si>
    <t>Emily Dickenson's poem</t>
  </si>
  <si>
    <t xml:space="preserve"> Time1</t>
  </si>
  <si>
    <t xml:space="preserve">Average </t>
  </si>
  <si>
    <t>Average</t>
  </si>
  <si>
    <t>***This is the output the I received when I ran on the Emily D Code</t>
  </si>
  <si>
    <t>***This is the output that I received when I ran on my test code with short string of "Alabama"</t>
  </si>
  <si>
    <t>Average Greg's Time</t>
  </si>
  <si>
    <t>Average Kevin's Time</t>
  </si>
  <si>
    <t>Average Marlene's Time</t>
  </si>
  <si>
    <t xml:space="preserve">             Greg's consists of one word, moderately changed.</t>
  </si>
  <si>
    <t xml:space="preserve">             Kevin's consists of 5 lines of text.</t>
  </si>
  <si>
    <t xml:space="preserve">             Marlene's consists of 1 line of text.</t>
  </si>
  <si>
    <t xml:space="preserve">Note: The data files differs in length. </t>
  </si>
  <si>
    <t>Dickinson</t>
  </si>
  <si>
    <t>My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</si>
</sst>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000000_);_(* \(#,##0.00000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164" fontId="0" fillId="0" borderId="0" xfId="42" applyNumberFormat="1" applyFont="1"/>
    <xf numFmtId="0" fontId="0" fillId="33" borderId="0" xfId="0" applyFill="1" applyAlignment="1">
      <alignment horizontal="center"/>
    </xf>
    <xf numFmtId="0" fontId="0" fillId="0" borderId="0" xfId="0" applyAlignment="1">
      <alignment horizontal="left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'Greg''s tests'!$A$12</c:f>
              <c:strCache>
                <c:ptCount val="1"/>
                <c:pt idx="0">
                  <c:v>Levenshtein's Distance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cat>
            <c:strRef>
              <c:f>'Greg''s tests'!$B$11:$K$11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'Greg''s tests'!$B$12:$K$12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049536"/>
        <c:axId val="128454016"/>
      </c:barChart>
      <c:catAx>
        <c:axId val="13004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54016"/>
        <c:crosses val="autoZero"/>
        <c:auto val="1"/>
        <c:lblAlgn val="ctr"/>
        <c:lblOffset val="100"/>
        <c:noMultiLvlLbl val="0"/>
      </c:catAx>
      <c:valAx>
        <c:axId val="12845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4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'Marlene''s Tests'!$A$4</c:f>
              <c:strCache>
                <c:ptCount val="1"/>
                <c:pt idx="0">
                  <c:v>Jaro-Winkler Distance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'Marlene''s Tests'!$B$2:$K$2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'Marlene''s Tests'!$B$4:$K$4</c:f>
              <c:numCache>
                <c:formatCode>General</c:formatCode>
                <c:ptCount val="10"/>
                <c:pt idx="0">
                  <c:v>0.70674199999999998</c:v>
                </c:pt>
                <c:pt idx="1">
                  <c:v>0.47647499999999998</c:v>
                </c:pt>
                <c:pt idx="2">
                  <c:v>0.64671900000000004</c:v>
                </c:pt>
                <c:pt idx="3">
                  <c:v>1</c:v>
                </c:pt>
                <c:pt idx="4">
                  <c:v>0.60762000000000005</c:v>
                </c:pt>
                <c:pt idx="5">
                  <c:v>0.85464099999999998</c:v>
                </c:pt>
                <c:pt idx="6">
                  <c:v>0.70674199999999998</c:v>
                </c:pt>
                <c:pt idx="7">
                  <c:v>0.84947399999999995</c:v>
                </c:pt>
                <c:pt idx="8">
                  <c:v>0.47611700000000001</c:v>
                </c:pt>
                <c:pt idx="9">
                  <c:v>0.64671900000000004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axId val="131561984"/>
        <c:axId val="128741312"/>
      </c:barChart>
      <c:catAx>
        <c:axId val="13156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41312"/>
        <c:crosses val="autoZero"/>
        <c:auto val="1"/>
        <c:lblAlgn val="ctr"/>
        <c:lblOffset val="100"/>
        <c:noMultiLvlLbl val="0"/>
      </c:catAx>
      <c:valAx>
        <c:axId val="12874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6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'Marlene''s Tests'!$A$5</c:f>
              <c:strCache>
                <c:ptCount val="1"/>
                <c:pt idx="0">
                  <c:v>Hunt-McIlroy Distance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'Marlene''s Tests'!$B$2:$K$2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'Marlene''s Tests'!$B$5:$K$5</c:f>
              <c:numCache>
                <c:formatCode>General</c:formatCode>
                <c:ptCount val="10"/>
                <c:pt idx="0">
                  <c:v>31</c:v>
                </c:pt>
                <c:pt idx="1">
                  <c:v>1</c:v>
                </c:pt>
                <c:pt idx="2">
                  <c:v>18</c:v>
                </c:pt>
                <c:pt idx="3">
                  <c:v>38</c:v>
                </c:pt>
                <c:pt idx="4">
                  <c:v>12</c:v>
                </c:pt>
                <c:pt idx="5">
                  <c:v>31</c:v>
                </c:pt>
                <c:pt idx="6">
                  <c:v>31</c:v>
                </c:pt>
                <c:pt idx="7">
                  <c:v>13</c:v>
                </c:pt>
                <c:pt idx="8">
                  <c:v>2</c:v>
                </c:pt>
                <c:pt idx="9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axId val="131063808"/>
        <c:axId val="128743040"/>
      </c:barChart>
      <c:catAx>
        <c:axId val="13106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43040"/>
        <c:crosses val="autoZero"/>
        <c:auto val="1"/>
        <c:lblAlgn val="ctr"/>
        <c:lblOffset val="100"/>
        <c:noMultiLvlLbl val="0"/>
      </c:catAx>
      <c:valAx>
        <c:axId val="12874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6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'Marlene''s Tests'!$A$6</c:f>
              <c:strCache>
                <c:ptCount val="1"/>
                <c:pt idx="0">
                  <c:v>Needleman-Wunsch Distance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'Marlene''s Tests'!$B$2:$K$2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'Marlene''s Tests'!$B$6:$K$6</c:f>
              <c:numCache>
                <c:formatCode>General</c:formatCode>
                <c:ptCount val="10"/>
                <c:pt idx="0">
                  <c:v>-6</c:v>
                </c:pt>
                <c:pt idx="1">
                  <c:v>-47</c:v>
                </c:pt>
                <c:pt idx="2">
                  <c:v>-21</c:v>
                </c:pt>
                <c:pt idx="3">
                  <c:v>38</c:v>
                </c:pt>
                <c:pt idx="4">
                  <c:v>-12</c:v>
                </c:pt>
                <c:pt idx="5">
                  <c:v>18</c:v>
                </c:pt>
                <c:pt idx="6">
                  <c:v>-6</c:v>
                </c:pt>
                <c:pt idx="7">
                  <c:v>-9</c:v>
                </c:pt>
                <c:pt idx="8">
                  <c:v>-47</c:v>
                </c:pt>
                <c:pt idx="9">
                  <c:v>-21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axId val="131064320"/>
        <c:axId val="128744768"/>
      </c:barChart>
      <c:catAx>
        <c:axId val="13106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44768"/>
        <c:crosses val="autoZero"/>
        <c:auto val="1"/>
        <c:lblAlgn val="ctr"/>
        <c:lblOffset val="100"/>
        <c:noMultiLvlLbl val="0"/>
      </c:catAx>
      <c:valAx>
        <c:axId val="12874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6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 Comparison'!$A$2</c:f>
              <c:strCache>
                <c:ptCount val="1"/>
                <c:pt idx="0">
                  <c:v>Levenshtein's Distance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'Time Comparison'!$B$1:$D$1</c:f>
              <c:strCache>
                <c:ptCount val="3"/>
                <c:pt idx="0">
                  <c:v>Average Greg's Time</c:v>
                </c:pt>
                <c:pt idx="1">
                  <c:v>Average Kevin's Time</c:v>
                </c:pt>
                <c:pt idx="2">
                  <c:v>Average Marlene's Time</c:v>
                </c:pt>
              </c:strCache>
            </c:strRef>
          </c:cat>
          <c:val>
            <c:numRef>
              <c:f>'Time Comparison'!$B$2:$D$2</c:f>
              <c:numCache>
                <c:formatCode>General</c:formatCode>
                <c:ptCount val="3"/>
                <c:pt idx="0">
                  <c:v>1.1601480000000001E-2</c:v>
                </c:pt>
                <c:pt idx="1">
                  <c:v>0.16114366666666666</c:v>
                </c:pt>
                <c:pt idx="2">
                  <c:v>4.6724399999999999E-2</c:v>
                </c:pt>
              </c:numCache>
            </c:numRef>
          </c:val>
        </c:ser>
        <c:ser>
          <c:idx val="1"/>
          <c:order val="1"/>
          <c:tx>
            <c:strRef>
              <c:f>'Time Comparison'!$A$3</c:f>
              <c:strCache>
                <c:ptCount val="1"/>
                <c:pt idx="0">
                  <c:v>Jaro-Winkler Distance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'Time Comparison'!$B$1:$D$1</c:f>
              <c:strCache>
                <c:ptCount val="3"/>
                <c:pt idx="0">
                  <c:v>Average Greg's Time</c:v>
                </c:pt>
                <c:pt idx="1">
                  <c:v>Average Kevin's Time</c:v>
                </c:pt>
                <c:pt idx="2">
                  <c:v>Average Marlene's Time</c:v>
                </c:pt>
              </c:strCache>
            </c:strRef>
          </c:cat>
          <c:val>
            <c:numRef>
              <c:f>'Time Comparison'!$B$3:$D$3</c:f>
              <c:numCache>
                <c:formatCode>General</c:formatCode>
                <c:ptCount val="3"/>
                <c:pt idx="0">
                  <c:v>1.80127E-2</c:v>
                </c:pt>
                <c:pt idx="1">
                  <c:v>4.9480833333333328E-2</c:v>
                </c:pt>
                <c:pt idx="2">
                  <c:v>1.8178966666666668E-2</c:v>
                </c:pt>
              </c:numCache>
            </c:numRef>
          </c:val>
        </c:ser>
        <c:ser>
          <c:idx val="2"/>
          <c:order val="2"/>
          <c:tx>
            <c:strRef>
              <c:f>'Time Comparison'!$A$4</c:f>
              <c:strCache>
                <c:ptCount val="1"/>
                <c:pt idx="0">
                  <c:v>Hunt-McIlroy Distance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'Time Comparison'!$B$1:$D$1</c:f>
              <c:strCache>
                <c:ptCount val="3"/>
                <c:pt idx="0">
                  <c:v>Average Greg's Time</c:v>
                </c:pt>
                <c:pt idx="1">
                  <c:v>Average Kevin's Time</c:v>
                </c:pt>
                <c:pt idx="2">
                  <c:v>Average Marlene's Time</c:v>
                </c:pt>
              </c:strCache>
            </c:strRef>
          </c:cat>
          <c:val>
            <c:numRef>
              <c:f>'Time Comparison'!$B$4:$D$4</c:f>
              <c:numCache>
                <c:formatCode>General</c:formatCode>
                <c:ptCount val="3"/>
                <c:pt idx="0">
                  <c:v>1.6013099999999999E-2</c:v>
                </c:pt>
                <c:pt idx="1">
                  <c:v>4.069536666666667E-2</c:v>
                </c:pt>
                <c:pt idx="2">
                  <c:v>1.0391566666666666E-2</c:v>
                </c:pt>
              </c:numCache>
            </c:numRef>
          </c:val>
        </c:ser>
        <c:ser>
          <c:idx val="3"/>
          <c:order val="3"/>
          <c:tx>
            <c:strRef>
              <c:f>'Time Comparison'!$A$5</c:f>
              <c:strCache>
                <c:ptCount val="1"/>
                <c:pt idx="0">
                  <c:v>Needleman-Wunsch Distance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'Time Comparison'!$B$1:$D$1</c:f>
              <c:strCache>
                <c:ptCount val="3"/>
                <c:pt idx="0">
                  <c:v>Average Greg's Time</c:v>
                </c:pt>
                <c:pt idx="1">
                  <c:v>Average Kevin's Time</c:v>
                </c:pt>
                <c:pt idx="2">
                  <c:v>Average Marlene's Time</c:v>
                </c:pt>
              </c:strCache>
            </c:strRef>
          </c:cat>
          <c:val>
            <c:numRef>
              <c:f>'Time Comparison'!$B$5:$D$5</c:f>
              <c:numCache>
                <c:formatCode>General</c:formatCode>
                <c:ptCount val="3"/>
                <c:pt idx="0">
                  <c:v>2.4017899999999998E-2</c:v>
                </c:pt>
                <c:pt idx="1">
                  <c:v>0.112313</c:v>
                </c:pt>
                <c:pt idx="2">
                  <c:v>3.6332833333333335E-2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133440"/>
        <c:axId val="132056192"/>
      </c:barChart>
      <c:catAx>
        <c:axId val="13113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56192"/>
        <c:crosses val="autoZero"/>
        <c:auto val="1"/>
        <c:lblAlgn val="ctr"/>
        <c:lblOffset val="100"/>
        <c:noMultiLvlLbl val="0"/>
      </c:catAx>
      <c:valAx>
        <c:axId val="132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3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'Greg''s tests'!$A$13</c:f>
              <c:strCache>
                <c:ptCount val="1"/>
                <c:pt idx="0">
                  <c:v>Jaro-Winkler Distance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  <c:explosion val="23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cat>
            <c:strRef>
              <c:f>'Greg''s tests'!$B$11:$K$11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'Greg''s tests'!$B$13:$K$13</c:f>
              <c:numCache>
                <c:formatCode>General</c:formatCode>
                <c:ptCount val="10"/>
                <c:pt idx="0">
                  <c:v>0.98</c:v>
                </c:pt>
                <c:pt idx="1">
                  <c:v>0.98</c:v>
                </c:pt>
                <c:pt idx="2">
                  <c:v>0.98</c:v>
                </c:pt>
                <c:pt idx="3">
                  <c:v>1</c:v>
                </c:pt>
                <c:pt idx="4">
                  <c:v>0.96</c:v>
                </c:pt>
                <c:pt idx="5">
                  <c:v>0.96</c:v>
                </c:pt>
                <c:pt idx="6">
                  <c:v>0.98</c:v>
                </c:pt>
                <c:pt idx="7">
                  <c:v>0.96</c:v>
                </c:pt>
                <c:pt idx="8">
                  <c:v>0.98</c:v>
                </c:pt>
                <c:pt idx="9">
                  <c:v>0.98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050560"/>
        <c:axId val="128455744"/>
      </c:barChart>
      <c:catAx>
        <c:axId val="13005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55744"/>
        <c:crosses val="autoZero"/>
        <c:auto val="1"/>
        <c:lblAlgn val="ctr"/>
        <c:lblOffset val="100"/>
        <c:noMultiLvlLbl val="0"/>
      </c:catAx>
      <c:valAx>
        <c:axId val="1284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5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'Greg''s tests'!$A$14</c:f>
              <c:strCache>
                <c:ptCount val="1"/>
                <c:pt idx="0">
                  <c:v>Hunt-McIlroy Distance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  <c:explosion val="26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cat>
            <c:strRef>
              <c:f>'Greg''s tests'!$B$11:$K$11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'Greg''s tests'!$B$14:$K$14</c:f>
              <c:numCache>
                <c:formatCode>General</c:formatCode>
                <c:ptCount val="10"/>
                <c:pt idx="0">
                  <c:v>5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051072"/>
        <c:axId val="128457472"/>
      </c:barChart>
      <c:catAx>
        <c:axId val="13005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57472"/>
        <c:crosses val="autoZero"/>
        <c:auto val="1"/>
        <c:lblAlgn val="ctr"/>
        <c:lblOffset val="100"/>
        <c:noMultiLvlLbl val="0"/>
      </c:catAx>
      <c:valAx>
        <c:axId val="12845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5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'Greg''s tests'!$A$15</c:f>
              <c:strCache>
                <c:ptCount val="1"/>
                <c:pt idx="0">
                  <c:v>Needleman-Wunsch Distance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  <c:explosion val="27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cat>
            <c:strRef>
              <c:f>'Greg''s tests'!$B$11:$K$11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'Greg''s tests'!$B$15:$K$15</c:f>
              <c:numCache>
                <c:formatCode>General</c:formatCode>
                <c:ptCount val="10"/>
                <c:pt idx="0">
                  <c:v>59</c:v>
                </c:pt>
                <c:pt idx="1">
                  <c:v>85</c:v>
                </c:pt>
                <c:pt idx="2">
                  <c:v>84</c:v>
                </c:pt>
                <c:pt idx="3">
                  <c:v>109</c:v>
                </c:pt>
                <c:pt idx="4">
                  <c:v>69</c:v>
                </c:pt>
                <c:pt idx="5">
                  <c:v>66</c:v>
                </c:pt>
                <c:pt idx="6">
                  <c:v>59</c:v>
                </c:pt>
                <c:pt idx="7">
                  <c:v>98</c:v>
                </c:pt>
                <c:pt idx="8">
                  <c:v>85</c:v>
                </c:pt>
                <c:pt idx="9">
                  <c:v>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051584"/>
        <c:axId val="130646592"/>
      </c:barChart>
      <c:catAx>
        <c:axId val="13005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46592"/>
        <c:crosses val="autoZero"/>
        <c:auto val="1"/>
        <c:lblAlgn val="ctr"/>
        <c:lblOffset val="100"/>
        <c:noMultiLvlLbl val="0"/>
      </c:catAx>
      <c:valAx>
        <c:axId val="13064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5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'Kevin''s Tests'!$A$2</c:f>
              <c:strCache>
                <c:ptCount val="1"/>
                <c:pt idx="0">
                  <c:v>Levenshtein's Distance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'Kevin''s Tests'!$B$1:$K$1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'Kevin''s Tests'!$B$2:$K$2</c:f>
              <c:numCache>
                <c:formatCode>General</c:formatCode>
                <c:ptCount val="10"/>
                <c:pt idx="0">
                  <c:v>20</c:v>
                </c:pt>
                <c:pt idx="1">
                  <c:v>9</c:v>
                </c:pt>
                <c:pt idx="2">
                  <c:v>10</c:v>
                </c:pt>
                <c:pt idx="3">
                  <c:v>0</c:v>
                </c:pt>
                <c:pt idx="4">
                  <c:v>17</c:v>
                </c:pt>
                <c:pt idx="5">
                  <c:v>18</c:v>
                </c:pt>
                <c:pt idx="6">
                  <c:v>20</c:v>
                </c:pt>
                <c:pt idx="7">
                  <c:v>5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1134976"/>
        <c:axId val="130648896"/>
      </c:barChart>
      <c:catAx>
        <c:axId val="13113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48896"/>
        <c:crosses val="autoZero"/>
        <c:auto val="1"/>
        <c:lblAlgn val="ctr"/>
        <c:lblOffset val="100"/>
        <c:noMultiLvlLbl val="0"/>
      </c:catAx>
      <c:valAx>
        <c:axId val="13064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3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'Kevin''s Tests'!$A$3</c:f>
              <c:strCache>
                <c:ptCount val="1"/>
                <c:pt idx="0">
                  <c:v>Jaro-Winkler Distance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'Kevin''s Tests'!$B$1:$K$1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'Kevin''s Tests'!$B$3:$K$3</c:f>
              <c:numCache>
                <c:formatCode>General</c:formatCode>
                <c:ptCount val="10"/>
                <c:pt idx="0">
                  <c:v>0.89578800000000003</c:v>
                </c:pt>
                <c:pt idx="1">
                  <c:v>0.90329000000000004</c:v>
                </c:pt>
                <c:pt idx="2">
                  <c:v>0.89908699999999997</c:v>
                </c:pt>
                <c:pt idx="3">
                  <c:v>1</c:v>
                </c:pt>
                <c:pt idx="4">
                  <c:v>0.89473999999999998</c:v>
                </c:pt>
                <c:pt idx="5">
                  <c:v>0.88696900000000001</c:v>
                </c:pt>
                <c:pt idx="6">
                  <c:v>0.89578800000000003</c:v>
                </c:pt>
                <c:pt idx="7">
                  <c:v>0.94930099999999995</c:v>
                </c:pt>
                <c:pt idx="8">
                  <c:v>0.90329000000000004</c:v>
                </c:pt>
                <c:pt idx="9">
                  <c:v>0.89908699999999997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31136000"/>
        <c:axId val="130650624"/>
      </c:barChart>
      <c:catAx>
        <c:axId val="13113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50624"/>
        <c:crosses val="autoZero"/>
        <c:auto val="1"/>
        <c:lblAlgn val="ctr"/>
        <c:lblOffset val="100"/>
        <c:noMultiLvlLbl val="0"/>
      </c:catAx>
      <c:valAx>
        <c:axId val="13065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3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'Kevin''s Tests'!$A$4</c:f>
              <c:strCache>
                <c:ptCount val="1"/>
                <c:pt idx="0">
                  <c:v>Hunt-McIlroy Distance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'Kevin''s Tests'!$B$1:$K$1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'Kevin''s Tests'!$B$4:$K$4</c:f>
              <c:numCache>
                <c:formatCode>General</c:formatCode>
                <c:ptCount val="10"/>
                <c:pt idx="0">
                  <c:v>84</c:v>
                </c:pt>
                <c:pt idx="1">
                  <c:v>55</c:v>
                </c:pt>
                <c:pt idx="2">
                  <c:v>55</c:v>
                </c:pt>
                <c:pt idx="3">
                  <c:v>109</c:v>
                </c:pt>
                <c:pt idx="4">
                  <c:v>55</c:v>
                </c:pt>
                <c:pt idx="5">
                  <c:v>55</c:v>
                </c:pt>
                <c:pt idx="6">
                  <c:v>88</c:v>
                </c:pt>
                <c:pt idx="7">
                  <c:v>97</c:v>
                </c:pt>
                <c:pt idx="8">
                  <c:v>52</c:v>
                </c:pt>
                <c:pt idx="9">
                  <c:v>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31136512"/>
        <c:axId val="130652352"/>
      </c:barChart>
      <c:catAx>
        <c:axId val="13113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52352"/>
        <c:crosses val="autoZero"/>
        <c:auto val="1"/>
        <c:lblAlgn val="ctr"/>
        <c:lblOffset val="100"/>
        <c:noMultiLvlLbl val="0"/>
      </c:catAx>
      <c:valAx>
        <c:axId val="13065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'Kevin''s Tests'!$A$5</c:f>
              <c:strCache>
                <c:ptCount val="1"/>
                <c:pt idx="0">
                  <c:v>Needleman-Wunsch Distance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'Kevin''s Tests'!$B$1:$K$1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'Kevin''s Tests'!$B$5:$K$5</c:f>
              <c:numCache>
                <c:formatCode>General</c:formatCode>
                <c:ptCount val="10"/>
                <c:pt idx="0">
                  <c:v>59</c:v>
                </c:pt>
                <c:pt idx="1">
                  <c:v>85</c:v>
                </c:pt>
                <c:pt idx="2">
                  <c:v>84</c:v>
                </c:pt>
                <c:pt idx="3">
                  <c:v>109</c:v>
                </c:pt>
                <c:pt idx="4">
                  <c:v>69</c:v>
                </c:pt>
                <c:pt idx="5">
                  <c:v>66</c:v>
                </c:pt>
                <c:pt idx="6">
                  <c:v>59</c:v>
                </c:pt>
                <c:pt idx="7">
                  <c:v>98</c:v>
                </c:pt>
                <c:pt idx="8">
                  <c:v>85</c:v>
                </c:pt>
                <c:pt idx="9">
                  <c:v>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31137024"/>
        <c:axId val="128737280"/>
      </c:barChart>
      <c:catAx>
        <c:axId val="13113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37280"/>
        <c:crosses val="autoZero"/>
        <c:auto val="1"/>
        <c:lblAlgn val="ctr"/>
        <c:lblOffset val="100"/>
        <c:noMultiLvlLbl val="0"/>
      </c:catAx>
      <c:valAx>
        <c:axId val="12873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3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'Marlene''s Tests'!$A$3</c:f>
              <c:strCache>
                <c:ptCount val="1"/>
                <c:pt idx="0">
                  <c:v>Levenshtein's Distance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'Marlene''s Tests'!$B$2:$K$2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'Marlene''s Tests'!$B$3:$K$3</c:f>
              <c:numCache>
                <c:formatCode>General</c:formatCode>
                <c:ptCount val="10"/>
                <c:pt idx="0">
                  <c:v>19</c:v>
                </c:pt>
                <c:pt idx="1">
                  <c:v>32</c:v>
                </c:pt>
                <c:pt idx="2">
                  <c:v>28</c:v>
                </c:pt>
                <c:pt idx="3">
                  <c:v>0</c:v>
                </c:pt>
                <c:pt idx="4">
                  <c:v>28</c:v>
                </c:pt>
                <c:pt idx="5">
                  <c:v>11</c:v>
                </c:pt>
                <c:pt idx="6">
                  <c:v>19</c:v>
                </c:pt>
                <c:pt idx="7">
                  <c:v>20</c:v>
                </c:pt>
                <c:pt idx="8">
                  <c:v>32</c:v>
                </c:pt>
                <c:pt idx="9">
                  <c:v>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axId val="131560960"/>
        <c:axId val="128739584"/>
      </c:barChart>
      <c:catAx>
        <c:axId val="13156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39584"/>
        <c:crosses val="autoZero"/>
        <c:auto val="1"/>
        <c:lblAlgn val="ctr"/>
        <c:lblOffset val="100"/>
        <c:noMultiLvlLbl val="0"/>
      </c:catAx>
      <c:valAx>
        <c:axId val="12873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6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14</xdr:row>
      <xdr:rowOff>7938</xdr:rowOff>
    </xdr:from>
    <xdr:to>
      <xdr:col>3</xdr:col>
      <xdr:colOff>1</xdr:colOff>
      <xdr:row>26</xdr:row>
      <xdr:rowOff>165170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2674938"/>
          <a:ext cx="4064000" cy="2443232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7</xdr:rowOff>
    </xdr:from>
    <xdr:to>
      <xdr:col>7</xdr:col>
      <xdr:colOff>0</xdr:colOff>
      <xdr:row>27</xdr:row>
      <xdr:rowOff>177316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64125" y="2667007"/>
          <a:ext cx="3325813" cy="265380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6</xdr:col>
      <xdr:colOff>159420</xdr:colOff>
      <xdr:row>38</xdr:row>
      <xdr:rowOff>66453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524500"/>
          <a:ext cx="7342858" cy="17809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4</xdr:col>
      <xdr:colOff>482600</xdr:colOff>
      <xdr:row>28</xdr:row>
      <xdr:rowOff>157232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048000"/>
          <a:ext cx="4064000" cy="244323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23812</xdr:rowOff>
    </xdr:from>
    <xdr:to>
      <xdr:col>7</xdr:col>
      <xdr:colOff>609599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23812</xdr:rowOff>
    </xdr:from>
    <xdr:to>
      <xdr:col>15</xdr:col>
      <xdr:colOff>609599</xdr:colOff>
      <xdr:row>16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190499</xdr:rowOff>
    </xdr:from>
    <xdr:to>
      <xdr:col>8</xdr:col>
      <xdr:colOff>0</xdr:colOff>
      <xdr:row>30</xdr:row>
      <xdr:rowOff>180974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16</xdr:col>
      <xdr:colOff>0</xdr:colOff>
      <xdr:row>31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0</xdr:rowOff>
    </xdr:from>
    <xdr:to>
      <xdr:col>10</xdr:col>
      <xdr:colOff>8608</xdr:colOff>
      <xdr:row>26</xdr:row>
      <xdr:rowOff>66453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86000"/>
          <a:ext cx="7342858" cy="178095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0</xdr:colOff>
      <xdr:row>16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16</xdr:col>
      <xdr:colOff>0</xdr:colOff>
      <xdr:row>16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8</xdr:col>
      <xdr:colOff>0</xdr:colOff>
      <xdr:row>31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16</xdr:col>
      <xdr:colOff>0</xdr:colOff>
      <xdr:row>31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3</xdr:col>
      <xdr:colOff>258763</xdr:colOff>
      <xdr:row>27</xdr:row>
      <xdr:rowOff>177309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67000"/>
          <a:ext cx="3325813" cy="265380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9524</xdr:rowOff>
    </xdr:from>
    <xdr:to>
      <xdr:col>8</xdr:col>
      <xdr:colOff>0</xdr:colOff>
      <xdr:row>15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16</xdr:col>
      <xdr:colOff>0</xdr:colOff>
      <xdr:row>16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8</xdr:col>
      <xdr:colOff>0</xdr:colOff>
      <xdr:row>31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16</xdr:col>
      <xdr:colOff>0</xdr:colOff>
      <xdr:row>31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1514474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29"/>
  <sheetViews>
    <sheetView topLeftCell="A25" zoomScale="120" zoomScaleNormal="120" workbookViewId="0">
      <selection activeCell="E11" sqref="E11"/>
    </sheetView>
  </sheetViews>
  <sheetFormatPr defaultRowHeight="15" x14ac:dyDescent="0.25"/>
  <cols>
    <col min="1" max="1" width="31.28515625" customWidth="1"/>
    <col min="2" max="2" width="14.5703125" customWidth="1"/>
    <col min="3" max="3" width="15.140625" customWidth="1"/>
    <col min="4" max="4" width="15" customWidth="1"/>
    <col min="5" max="5" width="16.7109375" customWidth="1"/>
    <col min="6" max="6" width="15.140625" customWidth="1"/>
    <col min="7" max="7" width="18.140625" customWidth="1"/>
    <col min="8" max="8" width="17.28515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16</v>
      </c>
      <c r="F1" s="1" t="s">
        <v>17</v>
      </c>
      <c r="G1" s="1" t="s">
        <v>18</v>
      </c>
      <c r="H1" s="1" t="s">
        <v>12</v>
      </c>
    </row>
    <row r="2" spans="1:8" x14ac:dyDescent="0.25">
      <c r="A2" t="s">
        <v>5</v>
      </c>
      <c r="B2">
        <v>11</v>
      </c>
      <c r="C2">
        <v>14</v>
      </c>
      <c r="D2">
        <v>6</v>
      </c>
      <c r="E2" s="2">
        <v>6.7383399999999996E-2</v>
      </c>
      <c r="F2" s="2">
        <f>'Marlene''s Tests'!H10</f>
        <v>3.6413833333333333E-2</v>
      </c>
      <c r="G2" s="2">
        <f>'Greg''s tests'!H3</f>
        <v>3.7692866999999998E-2</v>
      </c>
      <c r="H2" s="2">
        <f>AVERAGE(E2:G2)</f>
        <v>4.7163366777777771E-2</v>
      </c>
    </row>
    <row r="3" spans="1:8" x14ac:dyDescent="0.25">
      <c r="A3" t="s">
        <v>6</v>
      </c>
      <c r="B3">
        <v>0.83084000000000002</v>
      </c>
      <c r="C3">
        <v>0.899733</v>
      </c>
      <c r="D3">
        <v>0.90097499999999997</v>
      </c>
      <c r="E3" s="2">
        <v>1.2696300000000001E-2</v>
      </c>
      <c r="F3" s="2">
        <f>'Marlene''s Tests'!H11</f>
        <v>7.8035999999999999E-3</v>
      </c>
      <c r="G3" s="2">
        <f>'Greg''s tests'!H4</f>
        <v>7.9305999999999995E-3</v>
      </c>
      <c r="H3" s="2">
        <f>AVERAGE(E3:G3)</f>
        <v>9.4768333333333336E-3</v>
      </c>
    </row>
    <row r="4" spans="1:8" x14ac:dyDescent="0.25">
      <c r="A4" t="s">
        <v>7</v>
      </c>
      <c r="B4">
        <v>37</v>
      </c>
      <c r="C4">
        <v>23</v>
      </c>
      <c r="D4">
        <v>23</v>
      </c>
      <c r="E4" s="2">
        <v>1.36732E-2</v>
      </c>
      <c r="F4" s="2">
        <f>'Marlene''s Tests'!H12</f>
        <v>7.8035999999999999E-3</v>
      </c>
      <c r="G4" s="2">
        <f>'Greg''s tests'!H5</f>
        <v>5.3359999999999996E-3</v>
      </c>
      <c r="H4" s="2">
        <f>AVERAGE(E4:G4)</f>
        <v>8.9376000000000004E-3</v>
      </c>
    </row>
    <row r="5" spans="1:8" x14ac:dyDescent="0.25">
      <c r="A5" t="s">
        <v>8</v>
      </c>
      <c r="B5">
        <v>50</v>
      </c>
      <c r="C5">
        <v>40</v>
      </c>
      <c r="D5">
        <v>64</v>
      </c>
      <c r="E5" s="2">
        <v>3.22292E-2</v>
      </c>
      <c r="F5" s="2">
        <f>'Marlene''s Tests'!H13</f>
        <v>2.3410799999999999E-2</v>
      </c>
      <c r="G5" s="2">
        <f>'Greg''s tests'!H6</f>
        <v>4.55319E-2</v>
      </c>
      <c r="H5" s="2">
        <f>AVERAGE(E5:G5)</f>
        <v>3.3723966666666667E-2</v>
      </c>
    </row>
    <row r="7" spans="1:8" x14ac:dyDescent="0.25">
      <c r="A7" s="1" t="s">
        <v>9</v>
      </c>
      <c r="B7" s="1" t="s">
        <v>1</v>
      </c>
      <c r="C7" s="1" t="s">
        <v>2</v>
      </c>
      <c r="D7" s="1" t="s">
        <v>3</v>
      </c>
    </row>
    <row r="8" spans="1:8" x14ac:dyDescent="0.25">
      <c r="A8" t="s">
        <v>5</v>
      </c>
      <c r="B8">
        <v>2</v>
      </c>
      <c r="C8">
        <v>3</v>
      </c>
      <c r="D8">
        <v>1</v>
      </c>
    </row>
    <row r="9" spans="1:8" x14ac:dyDescent="0.25">
      <c r="A9" t="s">
        <v>6</v>
      </c>
      <c r="B9">
        <v>3</v>
      </c>
      <c r="C9">
        <v>2</v>
      </c>
      <c r="D9">
        <v>1</v>
      </c>
    </row>
    <row r="10" spans="1:8" x14ac:dyDescent="0.25">
      <c r="A10" t="s">
        <v>7</v>
      </c>
      <c r="B10">
        <v>1</v>
      </c>
      <c r="C10">
        <v>2</v>
      </c>
      <c r="D10">
        <v>2</v>
      </c>
    </row>
    <row r="11" spans="1:8" x14ac:dyDescent="0.25">
      <c r="A11" t="s">
        <v>8</v>
      </c>
      <c r="B11">
        <v>2</v>
      </c>
      <c r="C11">
        <v>3</v>
      </c>
      <c r="D11">
        <v>1</v>
      </c>
    </row>
    <row r="14" spans="1:8" x14ac:dyDescent="0.25">
      <c r="A14" t="s">
        <v>14</v>
      </c>
      <c r="E14" t="s">
        <v>15</v>
      </c>
    </row>
    <row r="29" spans="1:1" x14ac:dyDescent="0.25">
      <c r="A29" t="s">
        <v>26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L15"/>
  <sheetViews>
    <sheetView workbookViewId="0">
      <selection activeCell="A11" sqref="A11:K15"/>
    </sheetView>
  </sheetViews>
  <sheetFormatPr defaultRowHeight="15" x14ac:dyDescent="0.25"/>
  <cols>
    <col min="1" max="1" width="27.7109375" bestFit="1" customWidth="1"/>
    <col min="2" max="2" width="8" bestFit="1" customWidth="1"/>
    <col min="3" max="4" width="9" bestFit="1" customWidth="1"/>
    <col min="5" max="6" width="10" bestFit="1" customWidth="1"/>
    <col min="7" max="7" width="6.42578125" bestFit="1" customWidth="1"/>
    <col min="8" max="8" width="12" bestFit="1" customWidth="1"/>
  </cols>
  <sheetData>
    <row r="1" spans="1:12" x14ac:dyDescent="0.25">
      <c r="A1" t="s">
        <v>13</v>
      </c>
      <c r="D1" t="s">
        <v>32</v>
      </c>
    </row>
    <row r="2" spans="1:12" x14ac:dyDescent="0.25">
      <c r="A2" s="3" t="s">
        <v>0</v>
      </c>
      <c r="B2" s="3" t="s">
        <v>1</v>
      </c>
      <c r="C2" s="3" t="s">
        <v>2</v>
      </c>
      <c r="D2" t="s">
        <v>3</v>
      </c>
      <c r="E2" t="s">
        <v>4</v>
      </c>
      <c r="F2" t="s">
        <v>10</v>
      </c>
      <c r="G2" t="s">
        <v>11</v>
      </c>
      <c r="H2" t="s">
        <v>12</v>
      </c>
    </row>
    <row r="3" spans="1:12" x14ac:dyDescent="0.25">
      <c r="A3" s="1" t="s">
        <v>5</v>
      </c>
      <c r="B3" s="1">
        <v>11</v>
      </c>
      <c r="C3" s="1">
        <v>14</v>
      </c>
      <c r="D3" s="1">
        <v>6</v>
      </c>
      <c r="E3" s="1">
        <v>3.70259E-2</v>
      </c>
      <c r="F3" s="1">
        <v>3.6025599999999998E-2</v>
      </c>
      <c r="G3" s="1">
        <v>4.0027100000000003E-2</v>
      </c>
      <c r="H3" s="1">
        <v>3.7692866999999998E-2</v>
      </c>
    </row>
    <row r="4" spans="1:12" x14ac:dyDescent="0.25">
      <c r="A4" t="s">
        <v>6</v>
      </c>
      <c r="B4">
        <v>0.83084000000000002</v>
      </c>
      <c r="C4">
        <v>0.899733</v>
      </c>
      <c r="D4">
        <v>0.90097499999999997</v>
      </c>
      <c r="E4">
        <v>8.0082999999999994E-3</v>
      </c>
      <c r="F4">
        <v>8.0639000000000006E-3</v>
      </c>
      <c r="G4">
        <v>7.7196000000000001E-3</v>
      </c>
      <c r="H4">
        <v>7.9305999999999995E-3</v>
      </c>
    </row>
    <row r="5" spans="1:12" x14ac:dyDescent="0.25">
      <c r="A5" t="s">
        <v>7</v>
      </c>
      <c r="B5">
        <v>37</v>
      </c>
      <c r="C5">
        <v>23</v>
      </c>
      <c r="D5">
        <v>23</v>
      </c>
      <c r="E5">
        <v>5.0026999999999997E-3</v>
      </c>
      <c r="F5">
        <v>5.5038999999999999E-3</v>
      </c>
      <c r="G5">
        <v>5.5014E-3</v>
      </c>
      <c r="H5">
        <v>5.3359999999999996E-3</v>
      </c>
    </row>
    <row r="6" spans="1:12" x14ac:dyDescent="0.25">
      <c r="A6" t="s">
        <v>8</v>
      </c>
      <c r="B6">
        <v>50</v>
      </c>
      <c r="C6">
        <v>40</v>
      </c>
      <c r="D6">
        <v>64</v>
      </c>
      <c r="E6">
        <v>4.6031900000000001E-2</v>
      </c>
      <c r="F6">
        <v>4.6033900000000003E-2</v>
      </c>
      <c r="G6">
        <v>4.4529899999999997E-2</v>
      </c>
      <c r="H6">
        <v>4.55319E-2</v>
      </c>
    </row>
    <row r="10" spans="1:12" x14ac:dyDescent="0.25">
      <c r="A10" t="s">
        <v>13</v>
      </c>
      <c r="D10" t="s">
        <v>33</v>
      </c>
    </row>
    <row r="11" spans="1:12" x14ac:dyDescent="0.25">
      <c r="A11" t="s">
        <v>0</v>
      </c>
      <c r="B11" t="s">
        <v>1</v>
      </c>
      <c r="C11" t="s">
        <v>2</v>
      </c>
      <c r="D11" t="s">
        <v>19</v>
      </c>
      <c r="E11" t="s">
        <v>20</v>
      </c>
      <c r="F11" t="s">
        <v>3</v>
      </c>
      <c r="G11" t="s">
        <v>21</v>
      </c>
      <c r="H11" t="s">
        <v>22</v>
      </c>
      <c r="I11" t="s">
        <v>23</v>
      </c>
      <c r="J11" t="s">
        <v>24</v>
      </c>
      <c r="K11" t="s">
        <v>25</v>
      </c>
      <c r="L11" t="s">
        <v>4</v>
      </c>
    </row>
    <row r="12" spans="1:12" x14ac:dyDescent="0.25">
      <c r="A12" t="s">
        <v>5</v>
      </c>
      <c r="B12">
        <v>1</v>
      </c>
      <c r="C12">
        <v>1</v>
      </c>
      <c r="D12">
        <v>1</v>
      </c>
      <c r="E12">
        <v>0</v>
      </c>
      <c r="F12">
        <v>2</v>
      </c>
      <c r="G12">
        <v>2</v>
      </c>
      <c r="H12">
        <v>1</v>
      </c>
      <c r="I12">
        <v>1</v>
      </c>
      <c r="J12">
        <v>1</v>
      </c>
      <c r="K12">
        <v>1</v>
      </c>
      <c r="L12">
        <v>1.1601480000000001E-2</v>
      </c>
    </row>
    <row r="13" spans="1:12" x14ac:dyDescent="0.25">
      <c r="A13" t="s">
        <v>6</v>
      </c>
      <c r="B13">
        <v>0.98</v>
      </c>
      <c r="C13">
        <v>0.98</v>
      </c>
      <c r="D13">
        <v>0.98</v>
      </c>
      <c r="E13">
        <v>1</v>
      </c>
      <c r="F13">
        <v>0.96</v>
      </c>
      <c r="G13">
        <v>0.96</v>
      </c>
      <c r="H13">
        <v>0.98</v>
      </c>
      <c r="I13">
        <v>0.96</v>
      </c>
      <c r="J13">
        <v>0.98</v>
      </c>
      <c r="K13">
        <v>0.98</v>
      </c>
      <c r="L13">
        <v>1.80127E-2</v>
      </c>
    </row>
    <row r="14" spans="1:12" x14ac:dyDescent="0.25">
      <c r="A14" t="s">
        <v>7</v>
      </c>
      <c r="B14">
        <v>5</v>
      </c>
      <c r="C14">
        <v>8</v>
      </c>
      <c r="D14">
        <v>8</v>
      </c>
      <c r="E14">
        <v>9</v>
      </c>
      <c r="F14">
        <v>5</v>
      </c>
      <c r="G14">
        <v>5</v>
      </c>
      <c r="H14">
        <v>5</v>
      </c>
      <c r="I14">
        <v>8</v>
      </c>
      <c r="J14">
        <v>8</v>
      </c>
      <c r="K14">
        <v>8</v>
      </c>
      <c r="L14">
        <v>1.6013099999999999E-2</v>
      </c>
    </row>
    <row r="15" spans="1:12" x14ac:dyDescent="0.25">
      <c r="A15" t="s">
        <v>8</v>
      </c>
      <c r="B15">
        <v>59</v>
      </c>
      <c r="C15">
        <v>85</v>
      </c>
      <c r="D15">
        <v>84</v>
      </c>
      <c r="E15">
        <v>109</v>
      </c>
      <c r="F15">
        <v>69</v>
      </c>
      <c r="G15">
        <v>66</v>
      </c>
      <c r="H15">
        <v>59</v>
      </c>
      <c r="I15">
        <v>98</v>
      </c>
      <c r="J15">
        <v>85</v>
      </c>
      <c r="K15">
        <v>84</v>
      </c>
      <c r="L15">
        <v>2.4017899999999998E-2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"/>
  <sheetViews>
    <sheetView workbookViewId="0">
      <selection activeCell="K46" sqref="K4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O14"/>
  <sheetViews>
    <sheetView tabSelected="1" topLeftCell="B1" workbookViewId="0">
      <selection activeCell="M15" sqref="M15"/>
    </sheetView>
  </sheetViews>
  <sheetFormatPr defaultRowHeight="15" x14ac:dyDescent="0.25"/>
  <cols>
    <col min="1" max="1" width="27.7109375" bestFit="1" customWidth="1"/>
  </cols>
  <sheetData>
    <row r="1" spans="1:15" x14ac:dyDescent="0.25">
      <c r="A1" s="1" t="s">
        <v>0</v>
      </c>
      <c r="B1" s="5" t="s">
        <v>1</v>
      </c>
      <c r="C1" s="6" t="s">
        <v>2</v>
      </c>
      <c r="D1" s="6" t="s">
        <v>19</v>
      </c>
      <c r="E1" s="6" t="s">
        <v>20</v>
      </c>
      <c r="F1" s="6" t="s">
        <v>3</v>
      </c>
      <c r="G1" s="6" t="s">
        <v>21</v>
      </c>
      <c r="H1" s="6" t="s">
        <v>22</v>
      </c>
      <c r="I1" s="6" t="s">
        <v>23</v>
      </c>
      <c r="J1" s="6" t="s">
        <v>24</v>
      </c>
      <c r="K1" s="6" t="s">
        <v>25</v>
      </c>
      <c r="L1" s="6" t="s">
        <v>4</v>
      </c>
      <c r="M1" s="6" t="s">
        <v>10</v>
      </c>
      <c r="N1" s="6" t="s">
        <v>11</v>
      </c>
      <c r="O1" s="7" t="s">
        <v>12</v>
      </c>
    </row>
    <row r="2" spans="1:15" x14ac:dyDescent="0.25">
      <c r="A2" t="s">
        <v>5</v>
      </c>
      <c r="B2" s="8">
        <v>20</v>
      </c>
      <c r="C2" s="9">
        <v>9</v>
      </c>
      <c r="D2" s="9">
        <v>10</v>
      </c>
      <c r="E2" s="9">
        <v>0</v>
      </c>
      <c r="F2" s="9">
        <v>17</v>
      </c>
      <c r="G2" s="9">
        <v>18</v>
      </c>
      <c r="H2" s="9">
        <v>20</v>
      </c>
      <c r="I2" s="9">
        <v>5</v>
      </c>
      <c r="J2" s="9">
        <v>9</v>
      </c>
      <c r="K2" s="9">
        <v>10</v>
      </c>
      <c r="L2" s="9">
        <v>0.154304</v>
      </c>
      <c r="M2" s="9">
        <v>0.164076</v>
      </c>
      <c r="N2" s="9">
        <v>0.165051</v>
      </c>
      <c r="O2" s="10">
        <f>AVERAGE(L2:N2)</f>
        <v>0.16114366666666666</v>
      </c>
    </row>
    <row r="3" spans="1:15" x14ac:dyDescent="0.25">
      <c r="A3" t="s">
        <v>6</v>
      </c>
      <c r="B3" s="8">
        <v>0.89578800000000003</v>
      </c>
      <c r="C3" s="9">
        <v>0.90329000000000004</v>
      </c>
      <c r="D3" s="9">
        <v>0.89908699999999997</v>
      </c>
      <c r="E3" s="9">
        <v>1</v>
      </c>
      <c r="F3" s="9">
        <v>0.89473999999999998</v>
      </c>
      <c r="G3" s="9">
        <v>0.88696900000000001</v>
      </c>
      <c r="H3" s="9">
        <v>0.89578800000000003</v>
      </c>
      <c r="I3" s="9">
        <v>0.94930099999999995</v>
      </c>
      <c r="J3" s="9">
        <v>0.90329000000000004</v>
      </c>
      <c r="K3" s="9">
        <v>0.89908699999999997</v>
      </c>
      <c r="L3" s="9">
        <v>2.2464000000000001E-2</v>
      </c>
      <c r="M3" s="9">
        <v>6.3476199999999997E-2</v>
      </c>
      <c r="N3" s="9">
        <v>6.2502299999999997E-2</v>
      </c>
      <c r="O3" s="10">
        <f t="shared" ref="O3:O5" si="0">AVERAGE(L3:N3)</f>
        <v>4.9480833333333328E-2</v>
      </c>
    </row>
    <row r="4" spans="1:15" x14ac:dyDescent="0.25">
      <c r="A4" t="s">
        <v>7</v>
      </c>
      <c r="B4" s="8">
        <v>84</v>
      </c>
      <c r="C4" s="9">
        <v>55</v>
      </c>
      <c r="D4" s="9">
        <v>55</v>
      </c>
      <c r="E4" s="9">
        <v>109</v>
      </c>
      <c r="F4" s="9">
        <v>55</v>
      </c>
      <c r="G4" s="9">
        <v>55</v>
      </c>
      <c r="H4" s="9">
        <v>88</v>
      </c>
      <c r="I4" s="9">
        <v>97</v>
      </c>
      <c r="J4" s="9">
        <v>52</v>
      </c>
      <c r="K4" s="9">
        <v>52</v>
      </c>
      <c r="L4" s="9">
        <v>2.44218E-2</v>
      </c>
      <c r="M4" s="9">
        <v>6.1529300000000002E-2</v>
      </c>
      <c r="N4" s="9">
        <v>3.6135E-2</v>
      </c>
      <c r="O4" s="10">
        <f t="shared" si="0"/>
        <v>4.069536666666667E-2</v>
      </c>
    </row>
    <row r="5" spans="1:15" x14ac:dyDescent="0.25">
      <c r="A5" t="s">
        <v>8</v>
      </c>
      <c r="B5" s="8">
        <v>59</v>
      </c>
      <c r="C5" s="9">
        <v>85</v>
      </c>
      <c r="D5" s="9">
        <v>84</v>
      </c>
      <c r="E5" s="9">
        <v>109</v>
      </c>
      <c r="F5" s="9">
        <v>69</v>
      </c>
      <c r="G5" s="9">
        <v>66</v>
      </c>
      <c r="H5" s="9">
        <v>59</v>
      </c>
      <c r="I5" s="9">
        <v>98</v>
      </c>
      <c r="J5" s="9">
        <v>85</v>
      </c>
      <c r="K5" s="9">
        <v>84</v>
      </c>
      <c r="L5" s="9">
        <v>0.112313</v>
      </c>
      <c r="M5" s="9">
        <v>0.11622</v>
      </c>
      <c r="N5" s="9">
        <v>0.108406</v>
      </c>
      <c r="O5" s="10">
        <f t="shared" si="0"/>
        <v>0.112313</v>
      </c>
    </row>
    <row r="6" spans="1:15" ht="15.75" thickBot="1" x14ac:dyDescent="0.3">
      <c r="B6" s="11" t="s">
        <v>42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3"/>
    </row>
    <row r="8" spans="1:15" ht="15.75" thickBot="1" x14ac:dyDescent="0.3"/>
    <row r="9" spans="1:15" x14ac:dyDescent="0.25">
      <c r="A9" t="s">
        <v>0</v>
      </c>
      <c r="B9" s="5" t="s">
        <v>1</v>
      </c>
      <c r="C9" s="6" t="s">
        <v>2</v>
      </c>
      <c r="D9" s="6" t="s">
        <v>3</v>
      </c>
      <c r="E9" s="6" t="s">
        <v>4</v>
      </c>
      <c r="F9" s="6" t="s">
        <v>10</v>
      </c>
      <c r="G9" s="6" t="s">
        <v>11</v>
      </c>
      <c r="H9" s="7" t="s">
        <v>12</v>
      </c>
    </row>
    <row r="10" spans="1:15" x14ac:dyDescent="0.25">
      <c r="A10" t="s">
        <v>5</v>
      </c>
      <c r="B10" s="8">
        <v>11</v>
      </c>
      <c r="C10" s="9">
        <v>14</v>
      </c>
      <c r="D10" s="9">
        <v>6</v>
      </c>
      <c r="E10" s="9">
        <v>2.63707E-2</v>
      </c>
      <c r="F10" s="9">
        <v>3.4180000000000002E-2</v>
      </c>
      <c r="G10" s="9">
        <v>3.9066700000000003E-2</v>
      </c>
      <c r="H10" s="10">
        <f>AVERAGE(E10:G10)</f>
        <v>3.3205800000000001E-2</v>
      </c>
    </row>
    <row r="11" spans="1:15" x14ac:dyDescent="0.25">
      <c r="A11" t="s">
        <v>6</v>
      </c>
      <c r="B11" s="8">
        <v>0.83084000000000002</v>
      </c>
      <c r="C11" s="9">
        <v>0.899733</v>
      </c>
      <c r="D11" s="9">
        <v>0.90097499999999997</v>
      </c>
      <c r="E11" s="9">
        <v>5.8551999999999996E-3</v>
      </c>
      <c r="F11" s="9">
        <v>2.24548E-2</v>
      </c>
      <c r="G11" s="9">
        <v>2.2455900000000001E-2</v>
      </c>
      <c r="H11" s="10">
        <f t="shared" ref="H11:H13" si="1">AVERAGE(E11:G11)</f>
        <v>1.6921966666666666E-2</v>
      </c>
    </row>
    <row r="12" spans="1:15" x14ac:dyDescent="0.25">
      <c r="A12" t="s">
        <v>7</v>
      </c>
      <c r="B12" s="8">
        <v>37</v>
      </c>
      <c r="C12" s="9">
        <v>23</v>
      </c>
      <c r="D12" s="9">
        <v>23</v>
      </c>
      <c r="E12" s="9">
        <v>5.8605000000000003E-3</v>
      </c>
      <c r="F12" s="9">
        <v>2.1484300000000001E-2</v>
      </c>
      <c r="G12" s="9">
        <v>2.1485899999999999E-2</v>
      </c>
      <c r="H12" s="10">
        <f t="shared" si="1"/>
        <v>1.62769E-2</v>
      </c>
    </row>
    <row r="13" spans="1:15" x14ac:dyDescent="0.25">
      <c r="A13" t="s">
        <v>8</v>
      </c>
      <c r="B13" s="8">
        <v>50</v>
      </c>
      <c r="C13" s="9">
        <v>40</v>
      </c>
      <c r="D13" s="9">
        <v>64</v>
      </c>
      <c r="E13" s="9">
        <v>2.05124E-2</v>
      </c>
      <c r="F13" s="9">
        <v>2.6367600000000001E-2</v>
      </c>
      <c r="G13" s="9">
        <v>3.0274300000000001E-2</v>
      </c>
      <c r="H13" s="10">
        <f t="shared" si="1"/>
        <v>2.5718100000000004E-2</v>
      </c>
    </row>
    <row r="14" spans="1:15" ht="15.75" thickBot="1" x14ac:dyDescent="0.3">
      <c r="B14" s="11" t="s">
        <v>41</v>
      </c>
      <c r="C14" s="12"/>
      <c r="D14" s="12"/>
      <c r="E14" s="12"/>
      <c r="F14" s="12"/>
      <c r="G14" s="12"/>
      <c r="H14" s="13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"/>
  <sheetViews>
    <sheetView workbookViewId="0">
      <selection activeCell="H32" sqref="H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O13"/>
  <sheetViews>
    <sheetView workbookViewId="0">
      <selection activeCell="G16" sqref="G16"/>
    </sheetView>
  </sheetViews>
  <sheetFormatPr defaultRowHeight="15" x14ac:dyDescent="0.25"/>
  <cols>
    <col min="1" max="1" width="27.7109375" bestFit="1" customWidth="1"/>
  </cols>
  <sheetData>
    <row r="1" spans="1:15" x14ac:dyDescent="0.25">
      <c r="A1" t="s">
        <v>27</v>
      </c>
    </row>
    <row r="2" spans="1:15" x14ac:dyDescent="0.25">
      <c r="A2" t="s">
        <v>0</v>
      </c>
      <c r="B2" t="s">
        <v>1</v>
      </c>
      <c r="C2" t="s">
        <v>2</v>
      </c>
      <c r="D2" t="s">
        <v>19</v>
      </c>
      <c r="E2" t="s">
        <v>20</v>
      </c>
      <c r="F2" t="s">
        <v>3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29</v>
      </c>
      <c r="M2" t="s">
        <v>10</v>
      </c>
      <c r="N2" t="s">
        <v>11</v>
      </c>
      <c r="O2" t="s">
        <v>31</v>
      </c>
    </row>
    <row r="3" spans="1:15" x14ac:dyDescent="0.25">
      <c r="A3" t="s">
        <v>5</v>
      </c>
      <c r="B3">
        <v>19</v>
      </c>
      <c r="C3">
        <v>32</v>
      </c>
      <c r="D3">
        <v>28</v>
      </c>
      <c r="E3">
        <v>0</v>
      </c>
      <c r="F3">
        <v>28</v>
      </c>
      <c r="G3">
        <v>11</v>
      </c>
      <c r="H3">
        <v>19</v>
      </c>
      <c r="I3">
        <v>20</v>
      </c>
      <c r="J3">
        <v>32</v>
      </c>
      <c r="K3">
        <v>28</v>
      </c>
      <c r="L3">
        <v>4.6423199999999998E-2</v>
      </c>
      <c r="M3">
        <v>5.46875E-2</v>
      </c>
      <c r="N3">
        <v>3.90625E-2</v>
      </c>
      <c r="O3">
        <f>AVERAGE(L3:N3)</f>
        <v>4.6724399999999999E-2</v>
      </c>
    </row>
    <row r="4" spans="1:15" x14ac:dyDescent="0.25">
      <c r="A4" t="s">
        <v>6</v>
      </c>
      <c r="B4">
        <v>0.70674199999999998</v>
      </c>
      <c r="C4">
        <v>0.47647499999999998</v>
      </c>
      <c r="D4">
        <v>0.64671900000000004</v>
      </c>
      <c r="E4">
        <v>1</v>
      </c>
      <c r="F4">
        <v>0.60762000000000005</v>
      </c>
      <c r="G4">
        <v>0.85464099999999998</v>
      </c>
      <c r="H4">
        <v>0.70674199999999998</v>
      </c>
      <c r="I4">
        <v>0.84947399999999995</v>
      </c>
      <c r="J4">
        <v>0.47611700000000001</v>
      </c>
      <c r="K4">
        <v>0.64671900000000004</v>
      </c>
      <c r="L4">
        <v>1.5474399999999999E-2</v>
      </c>
      <c r="M4">
        <v>2.34375E-2</v>
      </c>
      <c r="N4">
        <v>1.5625E-2</v>
      </c>
      <c r="O4">
        <f t="shared" ref="O4:O6" si="0">AVERAGE(L4:N4)</f>
        <v>1.8178966666666668E-2</v>
      </c>
    </row>
    <row r="5" spans="1:15" x14ac:dyDescent="0.25">
      <c r="A5" t="s">
        <v>7</v>
      </c>
      <c r="B5">
        <v>31</v>
      </c>
      <c r="C5">
        <v>1</v>
      </c>
      <c r="D5">
        <v>18</v>
      </c>
      <c r="E5">
        <v>38</v>
      </c>
      <c r="F5">
        <v>12</v>
      </c>
      <c r="G5">
        <v>31</v>
      </c>
      <c r="H5">
        <v>31</v>
      </c>
      <c r="I5">
        <v>13</v>
      </c>
      <c r="J5">
        <v>2</v>
      </c>
      <c r="K5">
        <v>16</v>
      </c>
      <c r="L5">
        <v>7.7371999999999996E-3</v>
      </c>
      <c r="M5">
        <v>7.8125E-3</v>
      </c>
      <c r="N5">
        <v>1.5625E-2</v>
      </c>
      <c r="O5">
        <f t="shared" si="0"/>
        <v>1.0391566666666666E-2</v>
      </c>
    </row>
    <row r="6" spans="1:15" x14ac:dyDescent="0.25">
      <c r="A6" t="s">
        <v>8</v>
      </c>
      <c r="B6">
        <v>-6</v>
      </c>
      <c r="C6">
        <v>-47</v>
      </c>
      <c r="D6">
        <v>-21</v>
      </c>
      <c r="E6">
        <v>38</v>
      </c>
      <c r="F6">
        <v>-12</v>
      </c>
      <c r="G6">
        <v>18</v>
      </c>
      <c r="H6">
        <v>-6</v>
      </c>
      <c r="I6">
        <v>-9</v>
      </c>
      <c r="J6">
        <v>-47</v>
      </c>
      <c r="K6">
        <v>-21</v>
      </c>
      <c r="L6">
        <v>3.8685999999999998E-2</v>
      </c>
      <c r="M6">
        <v>3.125E-2</v>
      </c>
      <c r="N6">
        <v>3.90625E-2</v>
      </c>
      <c r="O6">
        <f t="shared" si="0"/>
        <v>3.6332833333333335E-2</v>
      </c>
    </row>
    <row r="8" spans="1:15" x14ac:dyDescent="0.25">
      <c r="A8" t="s">
        <v>28</v>
      </c>
    </row>
    <row r="9" spans="1:15" x14ac:dyDescent="0.25">
      <c r="A9" t="s">
        <v>0</v>
      </c>
      <c r="B9" t="s">
        <v>1</v>
      </c>
      <c r="C9" t="s">
        <v>2</v>
      </c>
      <c r="D9" t="s">
        <v>3</v>
      </c>
      <c r="E9" t="s">
        <v>29</v>
      </c>
      <c r="F9" t="s">
        <v>10</v>
      </c>
      <c r="G9" t="s">
        <v>11</v>
      </c>
      <c r="H9" t="s">
        <v>30</v>
      </c>
    </row>
    <row r="10" spans="1:15" x14ac:dyDescent="0.25">
      <c r="A10" t="s">
        <v>5</v>
      </c>
      <c r="B10">
        <v>11</v>
      </c>
      <c r="C10">
        <v>14</v>
      </c>
      <c r="D10">
        <v>6</v>
      </c>
      <c r="E10">
        <v>3.8928999999999998E-2</v>
      </c>
      <c r="F10">
        <v>3.90625E-2</v>
      </c>
      <c r="G10">
        <v>3.125E-2</v>
      </c>
      <c r="H10">
        <f>AVERAGE(E10:G10)</f>
        <v>3.6413833333333333E-2</v>
      </c>
    </row>
    <row r="11" spans="1:15" x14ac:dyDescent="0.25">
      <c r="A11" t="s">
        <v>6</v>
      </c>
      <c r="B11">
        <v>0.83084000000000002</v>
      </c>
      <c r="C11">
        <v>0.899733</v>
      </c>
      <c r="D11">
        <v>0.90097499999999997</v>
      </c>
      <c r="E11">
        <v>7.7857999999999998E-3</v>
      </c>
      <c r="F11">
        <v>7.8125E-3</v>
      </c>
      <c r="G11">
        <v>7.8125E-3</v>
      </c>
      <c r="H11">
        <f t="shared" ref="H11:H13" si="1">AVERAGE(E11:G11)</f>
        <v>7.8035999999999999E-3</v>
      </c>
    </row>
    <row r="12" spans="1:15" x14ac:dyDescent="0.25">
      <c r="A12" t="s">
        <v>7</v>
      </c>
      <c r="B12">
        <v>37</v>
      </c>
      <c r="C12">
        <v>23</v>
      </c>
      <c r="D12">
        <v>23</v>
      </c>
      <c r="E12">
        <v>7.7857999999999998E-3</v>
      </c>
      <c r="F12">
        <v>7.8125E-3</v>
      </c>
      <c r="G12">
        <v>7.8125E-3</v>
      </c>
      <c r="H12">
        <f t="shared" si="1"/>
        <v>7.8035999999999999E-3</v>
      </c>
    </row>
    <row r="13" spans="1:15" x14ac:dyDescent="0.25">
      <c r="A13" t="s">
        <v>8</v>
      </c>
      <c r="B13">
        <v>50</v>
      </c>
      <c r="C13">
        <v>40</v>
      </c>
      <c r="D13">
        <v>64</v>
      </c>
      <c r="E13">
        <v>2.33574E-2</v>
      </c>
      <c r="F13">
        <v>2.34375E-2</v>
      </c>
      <c r="G13">
        <v>2.34375E-2</v>
      </c>
      <c r="H13">
        <f t="shared" si="1"/>
        <v>2.3410799999999999E-2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"/>
  <sheetViews>
    <sheetView workbookViewId="0">
      <selection activeCell="J34" sqref="J3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D26"/>
  <sheetViews>
    <sheetView workbookViewId="0">
      <selection activeCell="F14" sqref="F14"/>
    </sheetView>
  </sheetViews>
  <sheetFormatPr defaultRowHeight="15" x14ac:dyDescent="0.25"/>
  <cols>
    <col min="1" max="1" width="27.7109375" bestFit="1" customWidth="1"/>
    <col min="2" max="2" width="19.28515625" bestFit="1" customWidth="1"/>
    <col min="3" max="3" width="20.140625" bestFit="1" customWidth="1"/>
    <col min="4" max="4" width="22.7109375" bestFit="1" customWidth="1"/>
  </cols>
  <sheetData>
    <row r="1" spans="1:4" x14ac:dyDescent="0.25">
      <c r="A1" t="s">
        <v>0</v>
      </c>
      <c r="B1" t="s">
        <v>34</v>
      </c>
      <c r="C1" t="s">
        <v>35</v>
      </c>
      <c r="D1" t="s">
        <v>36</v>
      </c>
    </row>
    <row r="2" spans="1:4" x14ac:dyDescent="0.25">
      <c r="A2" t="s">
        <v>5</v>
      </c>
      <c r="B2">
        <f>'Greg''s tests'!L12</f>
        <v>1.1601480000000001E-2</v>
      </c>
      <c r="C2">
        <f>'Kevin''s Tests'!O2</f>
        <v>0.16114366666666666</v>
      </c>
      <c r="D2">
        <f>'Marlene''s Tests'!O3</f>
        <v>4.6724399999999999E-2</v>
      </c>
    </row>
    <row r="3" spans="1:4" x14ac:dyDescent="0.25">
      <c r="A3" t="s">
        <v>6</v>
      </c>
      <c r="B3">
        <f>'Greg''s tests'!L13</f>
        <v>1.80127E-2</v>
      </c>
      <c r="C3">
        <f>'Kevin''s Tests'!O3</f>
        <v>4.9480833333333328E-2</v>
      </c>
      <c r="D3">
        <f>'Marlene''s Tests'!O4</f>
        <v>1.8178966666666668E-2</v>
      </c>
    </row>
    <row r="4" spans="1:4" x14ac:dyDescent="0.25">
      <c r="A4" t="s">
        <v>7</v>
      </c>
      <c r="B4">
        <f>'Greg''s tests'!L14</f>
        <v>1.6013099999999999E-2</v>
      </c>
      <c r="C4">
        <f>'Kevin''s Tests'!O4</f>
        <v>4.069536666666667E-2</v>
      </c>
      <c r="D4">
        <f>'Marlene''s Tests'!O5</f>
        <v>1.0391566666666666E-2</v>
      </c>
    </row>
    <row r="5" spans="1:4" x14ac:dyDescent="0.25">
      <c r="A5" t="s">
        <v>8</v>
      </c>
      <c r="B5">
        <f>'Greg''s tests'!L15</f>
        <v>2.4017899999999998E-2</v>
      </c>
      <c r="C5">
        <f>'Kevin''s Tests'!O5</f>
        <v>0.112313</v>
      </c>
      <c r="D5">
        <f>'Marlene''s Tests'!O6</f>
        <v>3.6332833333333335E-2</v>
      </c>
    </row>
    <row r="23" spans="1:4" x14ac:dyDescent="0.25">
      <c r="A23" s="4" t="s">
        <v>40</v>
      </c>
      <c r="B23" s="4"/>
      <c r="C23" s="4"/>
      <c r="D23" s="4"/>
    </row>
    <row r="24" spans="1:4" x14ac:dyDescent="0.25">
      <c r="A24" s="4" t="s">
        <v>37</v>
      </c>
      <c r="B24" s="4"/>
      <c r="C24" s="4"/>
      <c r="D24" s="4"/>
    </row>
    <row r="25" spans="1:4" x14ac:dyDescent="0.25">
      <c r="A25" s="4" t="s">
        <v>38</v>
      </c>
      <c r="B25" s="4"/>
      <c r="C25" s="4"/>
      <c r="D25" s="4"/>
    </row>
    <row r="26" spans="1:4" x14ac:dyDescent="0.25">
      <c r="A26" s="4" t="s">
        <v>39</v>
      </c>
      <c r="B26" s="4"/>
      <c r="C26" s="4"/>
      <c r="D26" s="4"/>
    </row>
  </sheetData>
  <mergeCells count="4">
    <mergeCell ref="A23:D23"/>
    <mergeCell ref="A24:D24"/>
    <mergeCell ref="A25:D25"/>
    <mergeCell ref="A26:D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Result2</vt:lpstr>
      <vt:lpstr>Greg's tests</vt:lpstr>
      <vt:lpstr>Charts from Greg's Data</vt:lpstr>
      <vt:lpstr>Kevin's Tests</vt:lpstr>
      <vt:lpstr>Charts from Kevin's Data</vt:lpstr>
      <vt:lpstr>Marlene's Tests</vt:lpstr>
      <vt:lpstr>Charts from Marlene's Data</vt:lpstr>
      <vt:lpstr>Time Comparison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Woods</dc:creator>
  <cp:lastModifiedBy>Kevin Woods</cp:lastModifiedBy>
  <cp:lastPrinted>2015-11-09T19:58:36Z</cp:lastPrinted>
  <dcterms:created xsi:type="dcterms:W3CDTF">2015-10-26T23:31:40Z</dcterms:created>
  <dcterms:modified xsi:type="dcterms:W3CDTF">2015-11-16T20:47:24Z</dcterms:modified>
</cp:coreProperties>
</file>