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uc\Documents\Phy majors\Monsoon_2021\Nuclear_particle_lab\"/>
    </mc:Choice>
  </mc:AlternateContent>
  <xr:revisionPtr revIDLastSave="0" documentId="13_ncr:1_{0530A840-9AFC-4CDC-9394-093457B7E379}" xr6:coauthVersionLast="47" xr6:coauthVersionMax="47" xr10:uidLastSave="{00000000-0000-0000-0000-000000000000}"/>
  <bookViews>
    <workbookView xWindow="-110" yWindow="-110" windowWidth="19420" windowHeight="10420" xr2:uid="{23174DD1-41C7-414C-B6F6-ACEAEA536A39}"/>
  </bookViews>
  <sheets>
    <sheet name="Sheet1" sheetId="1" r:id="rId1"/>
    <sheet name="Sheet3" sheetId="3" r:id="rId2"/>
    <sheet name="500 V, 4 cm" sheetId="2" r:id="rId3"/>
    <sheet name="Sheet4" sheetId="4" r:id="rId4"/>
  </sheets>
  <definedNames>
    <definedName name="_xlchart.v1.0" hidden="1">'500 V, 4 cm'!$C$2:$C$51</definedName>
    <definedName name="_xlchart.v1.1" hidden="1">'500 V, 4 cm'!$C$2:$C$51</definedName>
    <definedName name="_xlchart.v1.2" hidden="1">'500 V, 4 cm'!$C$2:$C$51</definedName>
    <definedName name="_xlchart.v1.3" hidden="1">'500 V, 4 cm'!$C$2:$C$51</definedName>
    <definedName name="_xlchart.v1.4" hidden="1">'500 V, 4 cm'!$C$2:$C$51</definedName>
    <definedName name="_xlchart.v1.5" hidden="1">'500 V, 4 cm'!$C$2:$C$51</definedName>
    <definedName name="_xlchart.v1.6" hidden="1">'500 V, 4 cm'!$C$2:$C$51</definedName>
    <definedName name="_xlchart.v1.7" hidden="1">'500 V, 4 cm'!$A$2:$A$51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E3" i="2"/>
  <c r="E2" i="2"/>
  <c r="L14" i="2"/>
  <c r="L15" i="2"/>
  <c r="L16" i="2"/>
  <c r="L17" i="2"/>
  <c r="L13" i="2"/>
  <c r="M13" i="2" s="1"/>
  <c r="N13" i="2" s="1"/>
  <c r="I17" i="2"/>
  <c r="M17" i="2" s="1"/>
  <c r="N17" i="2" s="1"/>
  <c r="I16" i="2"/>
  <c r="M16" i="2" s="1"/>
  <c r="N16" i="2" s="1"/>
  <c r="I15" i="2"/>
  <c r="I14" i="2"/>
  <c r="M14" i="2" s="1"/>
  <c r="N14" i="2" s="1"/>
  <c r="K16" i="2"/>
  <c r="K13" i="2"/>
  <c r="N10" i="2"/>
  <c r="N9" i="2"/>
  <c r="N3" i="2"/>
  <c r="N4" i="2"/>
  <c r="N5" i="2"/>
  <c r="N6" i="2"/>
  <c r="N7" i="2"/>
  <c r="N8" i="2"/>
  <c r="N2" i="2"/>
  <c r="M3" i="2"/>
  <c r="M4" i="2"/>
  <c r="M5" i="2"/>
  <c r="M6" i="2"/>
  <c r="M7" i="2"/>
  <c r="M8" i="2"/>
  <c r="M2" i="2"/>
  <c r="L3" i="2"/>
  <c r="L4" i="2"/>
  <c r="L5" i="2"/>
  <c r="L6" i="2"/>
  <c r="L7" i="2"/>
  <c r="L8" i="2"/>
  <c r="L2" i="2"/>
  <c r="K9" i="2"/>
  <c r="K3" i="2"/>
  <c r="K4" i="2"/>
  <c r="K5" i="2"/>
  <c r="K6" i="2"/>
  <c r="K7" i="2"/>
  <c r="K8" i="2"/>
  <c r="K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M15" i="2" l="1"/>
  <c r="N15" i="2" s="1"/>
  <c r="N20" i="2" s="1"/>
  <c r="N21" i="2" s="1"/>
  <c r="K17" i="2"/>
  <c r="K15" i="2"/>
  <c r="K14" i="2"/>
  <c r="K20" i="2" l="1"/>
</calcChain>
</file>

<file path=xl/sharedStrings.xml><?xml version="1.0" encoding="utf-8"?>
<sst xmlns="http://schemas.openxmlformats.org/spreadsheetml/2006/main" count="56" uniqueCount="18">
  <si>
    <t>Count</t>
  </si>
  <si>
    <t>Square of distance</t>
  </si>
  <si>
    <t>log(distance)</t>
  </si>
  <si>
    <t>log(Count)</t>
  </si>
  <si>
    <t>cs-137</t>
  </si>
  <si>
    <t>co-60</t>
  </si>
  <si>
    <t>Class mark</t>
  </si>
  <si>
    <t>Frequency</t>
  </si>
  <si>
    <t>Class mark - mean</t>
  </si>
  <si>
    <t xml:space="preserve">Sqr </t>
  </si>
  <si>
    <t>Co-60</t>
  </si>
  <si>
    <t>std</t>
  </si>
  <si>
    <t>Mean</t>
  </si>
  <si>
    <t>(Class mark)*(frequency)</t>
  </si>
  <si>
    <t>frequency × square of (class mark - mean)</t>
  </si>
  <si>
    <t>Distance (in cm)</t>
  </si>
  <si>
    <t>Sl.no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</si>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</sst>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 Distance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21009</c:v>
                </c:pt>
                <c:pt idx="1">
                  <c:v>5687</c:v>
                </c:pt>
                <c:pt idx="2">
                  <c:v>2532</c:v>
                </c:pt>
                <c:pt idx="3">
                  <c:v>2532</c:v>
                </c:pt>
                <c:pt idx="4">
                  <c:v>866</c:v>
                </c:pt>
                <c:pt idx="5">
                  <c:v>572</c:v>
                </c:pt>
                <c:pt idx="6">
                  <c:v>424</c:v>
                </c:pt>
                <c:pt idx="7">
                  <c:v>326</c:v>
                </c:pt>
                <c:pt idx="8">
                  <c:v>278</c:v>
                </c:pt>
                <c:pt idx="9">
                  <c:v>209</c:v>
                </c:pt>
                <c:pt idx="10">
                  <c:v>165</c:v>
                </c:pt>
                <c:pt idx="11">
                  <c:v>141</c:v>
                </c:pt>
                <c:pt idx="12">
                  <c:v>119</c:v>
                </c:pt>
                <c:pt idx="13">
                  <c:v>107</c:v>
                </c:pt>
                <c:pt idx="14">
                  <c:v>89</c:v>
                </c:pt>
                <c:pt idx="15">
                  <c:v>76</c:v>
                </c:pt>
                <c:pt idx="16">
                  <c:v>79</c:v>
                </c:pt>
                <c:pt idx="17">
                  <c:v>71</c:v>
                </c:pt>
                <c:pt idx="18">
                  <c:v>59</c:v>
                </c:pt>
                <c:pt idx="19">
                  <c:v>53</c:v>
                </c:pt>
                <c:pt idx="20">
                  <c:v>46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  <c:pt idx="24">
                  <c:v>33</c:v>
                </c:pt>
                <c:pt idx="25">
                  <c:v>30</c:v>
                </c:pt>
                <c:pt idx="26">
                  <c:v>30</c:v>
                </c:pt>
                <c:pt idx="27">
                  <c:v>27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21</c:v>
                </c:pt>
                <c:pt idx="32">
                  <c:v>19</c:v>
                </c:pt>
                <c:pt idx="33">
                  <c:v>17</c:v>
                </c:pt>
                <c:pt idx="34">
                  <c:v>18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0-4018-856C-122F9B120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50768"/>
        <c:axId val="387351600"/>
      </c:scatterChart>
      <c:valAx>
        <c:axId val="3873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51600"/>
        <c:crosses val="autoZero"/>
        <c:crossBetween val="midCat"/>
      </c:valAx>
      <c:valAx>
        <c:axId val="3873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Sheet1!$D$2:$D$41</c:f>
              <c:numCache>
                <c:formatCode>General</c:formatCode>
                <c:ptCount val="40"/>
                <c:pt idx="0">
                  <c:v>0.25</c:v>
                </c:pt>
                <c:pt idx="1">
                  <c:v>1</c:v>
                </c:pt>
                <c:pt idx="2">
                  <c:v>2.25</c:v>
                </c:pt>
                <c:pt idx="3">
                  <c:v>4</c:v>
                </c:pt>
                <c:pt idx="4">
                  <c:v>6.25</c:v>
                </c:pt>
                <c:pt idx="5">
                  <c:v>9</c:v>
                </c:pt>
                <c:pt idx="6">
                  <c:v>12.25</c:v>
                </c:pt>
                <c:pt idx="7">
                  <c:v>16</c:v>
                </c:pt>
                <c:pt idx="8">
                  <c:v>20.25</c:v>
                </c:pt>
                <c:pt idx="9">
                  <c:v>25</c:v>
                </c:pt>
                <c:pt idx="10">
                  <c:v>30.25</c:v>
                </c:pt>
                <c:pt idx="11">
                  <c:v>36</c:v>
                </c:pt>
                <c:pt idx="12">
                  <c:v>42.25</c:v>
                </c:pt>
                <c:pt idx="13">
                  <c:v>49</c:v>
                </c:pt>
                <c:pt idx="14">
                  <c:v>56.25</c:v>
                </c:pt>
                <c:pt idx="15">
                  <c:v>64</c:v>
                </c:pt>
                <c:pt idx="16">
                  <c:v>72.25</c:v>
                </c:pt>
                <c:pt idx="17">
                  <c:v>81</c:v>
                </c:pt>
                <c:pt idx="18">
                  <c:v>90.25</c:v>
                </c:pt>
                <c:pt idx="19">
                  <c:v>100</c:v>
                </c:pt>
                <c:pt idx="20">
                  <c:v>110.25</c:v>
                </c:pt>
                <c:pt idx="21">
                  <c:v>121</c:v>
                </c:pt>
                <c:pt idx="22">
                  <c:v>132.25</c:v>
                </c:pt>
                <c:pt idx="23">
                  <c:v>144</c:v>
                </c:pt>
                <c:pt idx="24">
                  <c:v>156.25</c:v>
                </c:pt>
                <c:pt idx="25">
                  <c:v>169</c:v>
                </c:pt>
                <c:pt idx="26">
                  <c:v>182.25</c:v>
                </c:pt>
                <c:pt idx="27">
                  <c:v>196</c:v>
                </c:pt>
                <c:pt idx="28">
                  <c:v>210.25</c:v>
                </c:pt>
                <c:pt idx="29">
                  <c:v>225</c:v>
                </c:pt>
                <c:pt idx="30">
                  <c:v>240.25</c:v>
                </c:pt>
                <c:pt idx="31">
                  <c:v>256</c:v>
                </c:pt>
                <c:pt idx="32">
                  <c:v>272.25</c:v>
                </c:pt>
                <c:pt idx="33">
                  <c:v>289</c:v>
                </c:pt>
                <c:pt idx="34">
                  <c:v>306.25</c:v>
                </c:pt>
                <c:pt idx="35">
                  <c:v>324</c:v>
                </c:pt>
                <c:pt idx="36">
                  <c:v>342.25</c:v>
                </c:pt>
                <c:pt idx="37">
                  <c:v>361</c:v>
                </c:pt>
                <c:pt idx="38">
                  <c:v>380.25</c:v>
                </c:pt>
                <c:pt idx="39">
                  <c:v>400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21009</c:v>
                </c:pt>
                <c:pt idx="1">
                  <c:v>5687</c:v>
                </c:pt>
                <c:pt idx="2">
                  <c:v>2532</c:v>
                </c:pt>
                <c:pt idx="3">
                  <c:v>2532</c:v>
                </c:pt>
                <c:pt idx="4">
                  <c:v>866</c:v>
                </c:pt>
                <c:pt idx="5">
                  <c:v>572</c:v>
                </c:pt>
                <c:pt idx="6">
                  <c:v>424</c:v>
                </c:pt>
                <c:pt idx="7">
                  <c:v>326</c:v>
                </c:pt>
                <c:pt idx="8">
                  <c:v>278</c:v>
                </c:pt>
                <c:pt idx="9">
                  <c:v>209</c:v>
                </c:pt>
                <c:pt idx="10">
                  <c:v>165</c:v>
                </c:pt>
                <c:pt idx="11">
                  <c:v>141</c:v>
                </c:pt>
                <c:pt idx="12">
                  <c:v>119</c:v>
                </c:pt>
                <c:pt idx="13">
                  <c:v>107</c:v>
                </c:pt>
                <c:pt idx="14">
                  <c:v>89</c:v>
                </c:pt>
                <c:pt idx="15">
                  <c:v>76</c:v>
                </c:pt>
                <c:pt idx="16">
                  <c:v>79</c:v>
                </c:pt>
                <c:pt idx="17">
                  <c:v>71</c:v>
                </c:pt>
                <c:pt idx="18">
                  <c:v>59</c:v>
                </c:pt>
                <c:pt idx="19">
                  <c:v>53</c:v>
                </c:pt>
                <c:pt idx="20">
                  <c:v>46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  <c:pt idx="24">
                  <c:v>33</c:v>
                </c:pt>
                <c:pt idx="25">
                  <c:v>30</c:v>
                </c:pt>
                <c:pt idx="26">
                  <c:v>30</c:v>
                </c:pt>
                <c:pt idx="27">
                  <c:v>27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21</c:v>
                </c:pt>
                <c:pt idx="32">
                  <c:v>19</c:v>
                </c:pt>
                <c:pt idx="33">
                  <c:v>17</c:v>
                </c:pt>
                <c:pt idx="34">
                  <c:v>18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F-4649-BE2E-35B6D657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5936"/>
        <c:axId val="657038448"/>
      </c:scatterChart>
      <c:valAx>
        <c:axId val="6570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Square</a:t>
                </a:r>
                <a:r>
                  <a:rPr lang="en-IN" baseline="0"/>
                  <a:t> of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8448"/>
        <c:crosses val="autoZero"/>
        <c:crossBetween val="midCat"/>
      </c:valAx>
      <c:valAx>
        <c:axId val="6570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log(Count)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034339457567803E-2"/>
                  <c:y val="-0.45453703703703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Sheet1!$G$2:$G$41</c:f>
              <c:numCache>
                <c:formatCode>General</c:formatCode>
                <c:ptCount val="40"/>
                <c:pt idx="0">
                  <c:v>-0.3010299956639812</c:v>
                </c:pt>
                <c:pt idx="1">
                  <c:v>0</c:v>
                </c:pt>
                <c:pt idx="2">
                  <c:v>0.17609125905568124</c:v>
                </c:pt>
                <c:pt idx="3">
                  <c:v>0.3010299956639812</c:v>
                </c:pt>
                <c:pt idx="4">
                  <c:v>0.3979400086720376</c:v>
                </c:pt>
                <c:pt idx="5">
                  <c:v>0.47712125471966244</c:v>
                </c:pt>
                <c:pt idx="6">
                  <c:v>0.54406804435027567</c:v>
                </c:pt>
                <c:pt idx="7">
                  <c:v>0.6020599913279624</c:v>
                </c:pt>
                <c:pt idx="8">
                  <c:v>0.65321251377534373</c:v>
                </c:pt>
                <c:pt idx="9">
                  <c:v>0.69897000433601886</c:v>
                </c:pt>
                <c:pt idx="10">
                  <c:v>0.74036268949424389</c:v>
                </c:pt>
                <c:pt idx="11">
                  <c:v>0.77815125038364363</c:v>
                </c:pt>
                <c:pt idx="12">
                  <c:v>0.81291335664285558</c:v>
                </c:pt>
                <c:pt idx="13">
                  <c:v>0.84509804001425681</c:v>
                </c:pt>
                <c:pt idx="14">
                  <c:v>0.87506126339170009</c:v>
                </c:pt>
                <c:pt idx="15">
                  <c:v>0.90308998699194354</c:v>
                </c:pt>
                <c:pt idx="16">
                  <c:v>0.92941892571429274</c:v>
                </c:pt>
                <c:pt idx="17">
                  <c:v>0.95424250943932487</c:v>
                </c:pt>
                <c:pt idx="18">
                  <c:v>0.97772360528884772</c:v>
                </c:pt>
                <c:pt idx="19">
                  <c:v>1</c:v>
                </c:pt>
                <c:pt idx="20">
                  <c:v>1.0211892990699381</c:v>
                </c:pt>
                <c:pt idx="21">
                  <c:v>1.0413926851582251</c:v>
                </c:pt>
                <c:pt idx="22">
                  <c:v>1.0606978403536116</c:v>
                </c:pt>
                <c:pt idx="23">
                  <c:v>1.0791812460476249</c:v>
                </c:pt>
                <c:pt idx="24">
                  <c:v>1.0969100130080565</c:v>
                </c:pt>
                <c:pt idx="25">
                  <c:v>1.1139433523068367</c:v>
                </c:pt>
                <c:pt idx="26">
                  <c:v>1.1303337684950061</c:v>
                </c:pt>
                <c:pt idx="27">
                  <c:v>1.146128035678238</c:v>
                </c:pt>
                <c:pt idx="28">
                  <c:v>1.1613680022349748</c:v>
                </c:pt>
                <c:pt idx="29">
                  <c:v>1.1760912590556813</c:v>
                </c:pt>
                <c:pt idx="30">
                  <c:v>1.1903316981702914</c:v>
                </c:pt>
                <c:pt idx="31">
                  <c:v>1.2041199826559248</c:v>
                </c:pt>
                <c:pt idx="32">
                  <c:v>1.2174839442139063</c:v>
                </c:pt>
                <c:pt idx="33">
                  <c:v>1.2304489213782739</c:v>
                </c:pt>
                <c:pt idx="34">
                  <c:v>1.2430380486862944</c:v>
                </c:pt>
                <c:pt idx="35">
                  <c:v>1.255272505103306</c:v>
                </c:pt>
                <c:pt idx="36">
                  <c:v>1.2671717284030137</c:v>
                </c:pt>
                <c:pt idx="37">
                  <c:v>1.2787536009528289</c:v>
                </c:pt>
                <c:pt idx="38">
                  <c:v>1.2900346113625181</c:v>
                </c:pt>
                <c:pt idx="39">
                  <c:v>1.3010299956639813</c:v>
                </c:pt>
              </c:numCache>
            </c:numRef>
          </c:xVal>
          <c:yVal>
            <c:numRef>
              <c:f>Sheet1!$H$2:$H$41</c:f>
              <c:numCache>
                <c:formatCode>General</c:formatCode>
                <c:ptCount val="40"/>
                <c:pt idx="0">
                  <c:v>4.3224053810676537</c:v>
                </c:pt>
                <c:pt idx="1">
                  <c:v>3.7548832282521674</c:v>
                </c:pt>
                <c:pt idx="2">
                  <c:v>3.4034637013453173</c:v>
                </c:pt>
                <c:pt idx="3">
                  <c:v>3.4034637013453173</c:v>
                </c:pt>
                <c:pt idx="4">
                  <c:v>2.9375178920173468</c:v>
                </c:pt>
                <c:pt idx="5">
                  <c:v>2.7573960287930244</c:v>
                </c:pt>
                <c:pt idx="6">
                  <c:v>2.6273658565927325</c:v>
                </c:pt>
                <c:pt idx="7">
                  <c:v>2.5132176000679389</c:v>
                </c:pt>
                <c:pt idx="8">
                  <c:v>2.4440447959180762</c:v>
                </c:pt>
                <c:pt idx="9">
                  <c:v>2.3201462861110542</c:v>
                </c:pt>
                <c:pt idx="10">
                  <c:v>2.2174839442139063</c:v>
                </c:pt>
                <c:pt idx="11">
                  <c:v>2.1492191126553797</c:v>
                </c:pt>
                <c:pt idx="12">
                  <c:v>2.0755469613925306</c:v>
                </c:pt>
                <c:pt idx="13">
                  <c:v>2.0293837776852097</c:v>
                </c:pt>
                <c:pt idx="14">
                  <c:v>1.9493900066449128</c:v>
                </c:pt>
                <c:pt idx="15">
                  <c:v>1.8808135922807914</c:v>
                </c:pt>
                <c:pt idx="16">
                  <c:v>1.8976270912904414</c:v>
                </c:pt>
                <c:pt idx="17">
                  <c:v>1.8512583487190752</c:v>
                </c:pt>
                <c:pt idx="18">
                  <c:v>1.7708520116421442</c:v>
                </c:pt>
                <c:pt idx="19">
                  <c:v>1.7242758696007889</c:v>
                </c:pt>
                <c:pt idx="20">
                  <c:v>1.6627578316815741</c:v>
                </c:pt>
                <c:pt idx="21">
                  <c:v>1.6434526764861874</c:v>
                </c:pt>
                <c:pt idx="22">
                  <c:v>1.6127838567197355</c:v>
                </c:pt>
                <c:pt idx="23">
                  <c:v>1.568201724066995</c:v>
                </c:pt>
                <c:pt idx="24">
                  <c:v>1.5185139398778875</c:v>
                </c:pt>
                <c:pt idx="25">
                  <c:v>1.4771212547196624</c:v>
                </c:pt>
                <c:pt idx="26">
                  <c:v>1.4771212547196624</c:v>
                </c:pt>
                <c:pt idx="27">
                  <c:v>1.4313637641589874</c:v>
                </c:pt>
                <c:pt idx="28">
                  <c:v>1.3617278360175928</c:v>
                </c:pt>
                <c:pt idx="29">
                  <c:v>1.3424226808222062</c:v>
                </c:pt>
                <c:pt idx="30">
                  <c:v>1.3617278360175928</c:v>
                </c:pt>
                <c:pt idx="31">
                  <c:v>1.3222192947339193</c:v>
                </c:pt>
                <c:pt idx="32">
                  <c:v>1.2787536009528289</c:v>
                </c:pt>
                <c:pt idx="33">
                  <c:v>1.2304489213782739</c:v>
                </c:pt>
                <c:pt idx="34">
                  <c:v>1.255272505103306</c:v>
                </c:pt>
                <c:pt idx="35">
                  <c:v>1.146128035678238</c:v>
                </c:pt>
                <c:pt idx="36">
                  <c:v>1.2041199826559248</c:v>
                </c:pt>
                <c:pt idx="37">
                  <c:v>1.1139433523068367</c:v>
                </c:pt>
                <c:pt idx="38">
                  <c:v>1.146128035678238</c:v>
                </c:pt>
                <c:pt idx="39">
                  <c:v>1.0791812460476249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3-461D-8782-5BA18F8F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763856"/>
        <c:axId val="777761776"/>
      </c:scatterChart>
      <c:valAx>
        <c:axId val="7777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log(distance</a:t>
                </a:r>
                <a:r>
                  <a:rPr lang="en-IN" baseline="0"/>
                  <a:t> in 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61776"/>
        <c:crosses val="autoZero"/>
        <c:crossBetween val="midCat"/>
      </c:valAx>
      <c:valAx>
        <c:axId val="7777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63856"/>
        <c:crossesAt val="-0.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Count for Cs-137 at 500 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 for Cs-137 at 500 V</a:t>
          </a:r>
        </a:p>
      </cx:txPr>
    </cx:title>
    <cx:plotArea>
      <cx:plotAreaRegion>
        <cx:series layoutId="clusteredColumn" uniqueId="{6CAE9DFC-8B04-4B8D-98DA-BE628D8610EB}">
          <cx:dataLabels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Count for Co-60 at 500 V at 4 cm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 for Co-60 at 500 V at 4 cm</a:t>
          </a:r>
        </a:p>
      </cx:txPr>
    </cx:title>
    <cx:plotArea>
      <cx:plotAreaRegion>
        <cx:series layoutId="clusteredColumn" uniqueId="{0BA0DAE2-68C4-428E-AE12-1598EC1B2D2C}">
          <cx:dataLabels>
            <cx:visibility seriesName="0" categoryName="0" value="1"/>
          </cx:dataLabels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549275</xdr:colOff>
      <xdr:row>23</xdr:row>
      <xdr:rowOff>3175</xdr:rowOff>
    </xdr:from>
    <xdr:to>
      <xdr:col>17</xdr:col>
      <xdr:colOff>244475</xdr:colOff>
      <xdr:row>37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7420D-BFA2-422D-8931-AF709550B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580749</xdr:colOff>
      <xdr:row>38</xdr:row>
      <xdr:rowOff>168276</xdr:rowOff>
    </xdr:from>
    <xdr:to>
      <xdr:col>17</xdr:col>
      <xdr:colOff>275949</xdr:colOff>
      <xdr:row>53</xdr:row>
      <xdr:rowOff>149226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7E61D-44DC-4955-8276-78ACE48FA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52458</xdr:colOff>
      <xdr:row>41</xdr:row>
      <xdr:rowOff>122031</xdr:rowOff>
    </xdr:from>
    <xdr:to>
      <xdr:col>7</xdr:col>
      <xdr:colOff>372719</xdr:colOff>
      <xdr:row>56</xdr:row>
      <xdr:rowOff>131970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CD967-5A87-4DE6-A892-56A6636A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12</xdr:row>
      <xdr:rowOff>85725</xdr:rowOff>
    </xdr:from>
    <xdr:to>
      <xdr:col>13</xdr:col>
      <xdr:colOff>88900</xdr:colOff>
      <xdr:row>27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98FEF3-892D-4A25-BEEE-BB1DF2157A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1700" y="2295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419100</xdr:colOff>
      <xdr:row>0</xdr:row>
      <xdr:rowOff>165100</xdr:rowOff>
    </xdr:from>
    <xdr:to>
      <xdr:col>14</xdr:col>
      <xdr:colOff>114300</xdr:colOff>
      <xdr:row>15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09905C9-5DFE-43E6-9763-DC0550E73A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16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31C3-EC97-4782-8139-2D37D5CD5F52}">
  <dimension ref="A1:H41"/>
  <sheetViews>
    <sheetView tabSelected="1" topLeftCell="A48" zoomScale="115" workbookViewId="0">
      <selection activeCell="C60" sqref="C60"/>
    </sheetView>
  </sheetViews>
  <sheetFormatPr defaultRowHeight="14.5" x14ac:dyDescent="0.35"/>
  <sheetData>
    <row r="1" spans="1:8" x14ac:dyDescent="0.35">
      <c r="A1" s="1" t="s">
        <v>15</v>
      </c>
      <c r="B1" s="1" t="s">
        <v>0</v>
      </c>
      <c r="D1" s="1" t="s">
        <v>1</v>
      </c>
      <c r="E1" s="1" t="s">
        <v>0</v>
      </c>
      <c r="G1" s="1" t="s">
        <v>2</v>
      </c>
      <c r="H1" s="1" t="s">
        <v>3</v>
      </c>
    </row>
    <row r="2" spans="1:8" x14ac:dyDescent="0.35">
      <c r="A2" s="1">
        <v>0.5</v>
      </c>
      <c r="B2" s="1">
        <v>21009</v>
      </c>
      <c r="D2" s="1">
        <f>A2*A2</f>
        <v>0.25</v>
      </c>
      <c r="E2" s="1">
        <f>B2</f>
        <v>21009</v>
      </c>
      <c r="G2" s="1">
        <f>LOG(A2)</f>
        <v>-0.3010299956639812</v>
      </c>
      <c r="H2" s="1">
        <f>LOG(B2)</f>
        <v>4.3224053810676537</v>
      </c>
    </row>
    <row r="3" spans="1:8" x14ac:dyDescent="0.35">
      <c r="A3" s="1">
        <v>1</v>
      </c>
      <c r="B3" s="1">
        <v>5687</v>
      </c>
      <c r="D3" s="1">
        <f t="shared" ref="D3:D41" si="0">A3*A3</f>
        <v>1</v>
      </c>
      <c r="E3" s="1">
        <f t="shared" ref="E3:E41" si="1">B3</f>
        <v>5687</v>
      </c>
      <c r="G3" s="1">
        <f t="shared" ref="G3:G41" si="2">LOG(A3)</f>
        <v>0</v>
      </c>
      <c r="H3" s="1">
        <f t="shared" ref="H3:H41" si="3">LOG(B3)</f>
        <v>3.7548832282521674</v>
      </c>
    </row>
    <row r="4" spans="1:8" x14ac:dyDescent="0.35">
      <c r="A4" s="1">
        <v>1.5</v>
      </c>
      <c r="B4" s="1">
        <v>2532</v>
      </c>
      <c r="D4" s="1">
        <f t="shared" si="0"/>
        <v>2.25</v>
      </c>
      <c r="E4" s="1">
        <f t="shared" si="1"/>
        <v>2532</v>
      </c>
      <c r="G4" s="1">
        <f t="shared" si="2"/>
        <v>0.17609125905568124</v>
      </c>
      <c r="H4" s="1">
        <f t="shared" si="3"/>
        <v>3.4034637013453173</v>
      </c>
    </row>
    <row r="5" spans="1:8" x14ac:dyDescent="0.35">
      <c r="A5" s="1">
        <v>2</v>
      </c>
      <c r="B5" s="1">
        <v>2532</v>
      </c>
      <c r="D5" s="1">
        <f t="shared" si="0"/>
        <v>4</v>
      </c>
      <c r="E5" s="1">
        <f t="shared" si="1"/>
        <v>2532</v>
      </c>
      <c r="G5" s="1">
        <f t="shared" si="2"/>
        <v>0.3010299956639812</v>
      </c>
      <c r="H5" s="1">
        <f t="shared" si="3"/>
        <v>3.4034637013453173</v>
      </c>
    </row>
    <row r="6" spans="1:8" x14ac:dyDescent="0.35">
      <c r="A6" s="1">
        <v>2.5</v>
      </c>
      <c r="B6" s="1">
        <v>866</v>
      </c>
      <c r="D6" s="1">
        <f t="shared" si="0"/>
        <v>6.25</v>
      </c>
      <c r="E6" s="1">
        <f t="shared" si="1"/>
        <v>866</v>
      </c>
      <c r="G6" s="1">
        <f t="shared" si="2"/>
        <v>0.3979400086720376</v>
      </c>
      <c r="H6" s="1">
        <f t="shared" si="3"/>
        <v>2.9375178920173468</v>
      </c>
    </row>
    <row r="7" spans="1:8" x14ac:dyDescent="0.35">
      <c r="A7" s="1">
        <v>3</v>
      </c>
      <c r="B7" s="1">
        <v>572</v>
      </c>
      <c r="D7" s="1">
        <f t="shared" si="0"/>
        <v>9</v>
      </c>
      <c r="E7" s="1">
        <f t="shared" si="1"/>
        <v>572</v>
      </c>
      <c r="G7" s="1">
        <f t="shared" si="2"/>
        <v>0.47712125471966244</v>
      </c>
      <c r="H7" s="1">
        <f t="shared" si="3"/>
        <v>2.7573960287930244</v>
      </c>
    </row>
    <row r="8" spans="1:8" x14ac:dyDescent="0.35">
      <c r="A8" s="1">
        <v>3.5</v>
      </c>
      <c r="B8" s="1">
        <v>424</v>
      </c>
      <c r="D8" s="1">
        <f t="shared" si="0"/>
        <v>12.25</v>
      </c>
      <c r="E8" s="1">
        <f t="shared" si="1"/>
        <v>424</v>
      </c>
      <c r="G8" s="1">
        <f t="shared" si="2"/>
        <v>0.54406804435027567</v>
      </c>
      <c r="H8" s="1">
        <f t="shared" si="3"/>
        <v>2.6273658565927325</v>
      </c>
    </row>
    <row r="9" spans="1:8" x14ac:dyDescent="0.35">
      <c r="A9" s="1">
        <v>4</v>
      </c>
      <c r="B9" s="1">
        <v>326</v>
      </c>
      <c r="D9" s="1">
        <f t="shared" si="0"/>
        <v>16</v>
      </c>
      <c r="E9" s="1">
        <f t="shared" si="1"/>
        <v>326</v>
      </c>
      <c r="G9" s="1">
        <f t="shared" si="2"/>
        <v>0.6020599913279624</v>
      </c>
      <c r="H9" s="1">
        <f t="shared" si="3"/>
        <v>2.5132176000679389</v>
      </c>
    </row>
    <row r="10" spans="1:8" x14ac:dyDescent="0.35">
      <c r="A10" s="1">
        <v>4.5</v>
      </c>
      <c r="B10" s="1">
        <v>278</v>
      </c>
      <c r="D10" s="1">
        <f t="shared" si="0"/>
        <v>20.25</v>
      </c>
      <c r="E10" s="1">
        <f t="shared" si="1"/>
        <v>278</v>
      </c>
      <c r="G10" s="1">
        <f t="shared" si="2"/>
        <v>0.65321251377534373</v>
      </c>
      <c r="H10" s="1">
        <f t="shared" si="3"/>
        <v>2.4440447959180762</v>
      </c>
    </row>
    <row r="11" spans="1:8" x14ac:dyDescent="0.35">
      <c r="A11" s="1">
        <v>5</v>
      </c>
      <c r="B11" s="1">
        <v>209</v>
      </c>
      <c r="D11" s="1">
        <f t="shared" si="0"/>
        <v>25</v>
      </c>
      <c r="E11" s="1">
        <f t="shared" si="1"/>
        <v>209</v>
      </c>
      <c r="G11" s="1">
        <f t="shared" si="2"/>
        <v>0.69897000433601886</v>
      </c>
      <c r="H11" s="1">
        <f t="shared" si="3"/>
        <v>2.3201462861110542</v>
      </c>
    </row>
    <row r="12" spans="1:8" x14ac:dyDescent="0.35">
      <c r="A12" s="1">
        <v>5.5</v>
      </c>
      <c r="B12" s="1">
        <v>165</v>
      </c>
      <c r="D12" s="1">
        <f t="shared" si="0"/>
        <v>30.25</v>
      </c>
      <c r="E12" s="1">
        <f t="shared" si="1"/>
        <v>165</v>
      </c>
      <c r="G12" s="1">
        <f t="shared" si="2"/>
        <v>0.74036268949424389</v>
      </c>
      <c r="H12" s="1">
        <f t="shared" si="3"/>
        <v>2.2174839442139063</v>
      </c>
    </row>
    <row r="13" spans="1:8" x14ac:dyDescent="0.35">
      <c r="A13" s="1">
        <v>6</v>
      </c>
      <c r="B13" s="1">
        <v>141</v>
      </c>
      <c r="D13" s="1">
        <f t="shared" si="0"/>
        <v>36</v>
      </c>
      <c r="E13" s="1">
        <f t="shared" si="1"/>
        <v>141</v>
      </c>
      <c r="G13" s="1">
        <f t="shared" si="2"/>
        <v>0.77815125038364363</v>
      </c>
      <c r="H13" s="1">
        <f t="shared" si="3"/>
        <v>2.1492191126553797</v>
      </c>
    </row>
    <row r="14" spans="1:8" x14ac:dyDescent="0.35">
      <c r="A14" s="1">
        <v>6.5</v>
      </c>
      <c r="B14" s="1">
        <v>119</v>
      </c>
      <c r="D14" s="1">
        <f t="shared" si="0"/>
        <v>42.25</v>
      </c>
      <c r="E14" s="1">
        <f t="shared" si="1"/>
        <v>119</v>
      </c>
      <c r="G14" s="1">
        <f t="shared" si="2"/>
        <v>0.81291335664285558</v>
      </c>
      <c r="H14" s="1">
        <f t="shared" si="3"/>
        <v>2.0755469613925306</v>
      </c>
    </row>
    <row r="15" spans="1:8" x14ac:dyDescent="0.35">
      <c r="A15" s="1">
        <v>7</v>
      </c>
      <c r="B15" s="1">
        <v>107</v>
      </c>
      <c r="D15" s="1">
        <f t="shared" si="0"/>
        <v>49</v>
      </c>
      <c r="E15" s="1">
        <f t="shared" si="1"/>
        <v>107</v>
      </c>
      <c r="G15" s="1">
        <f t="shared" si="2"/>
        <v>0.84509804001425681</v>
      </c>
      <c r="H15" s="1">
        <f t="shared" si="3"/>
        <v>2.0293837776852097</v>
      </c>
    </row>
    <row r="16" spans="1:8" x14ac:dyDescent="0.35">
      <c r="A16" s="1">
        <v>7.5</v>
      </c>
      <c r="B16" s="1">
        <v>89</v>
      </c>
      <c r="D16" s="1">
        <f t="shared" si="0"/>
        <v>56.25</v>
      </c>
      <c r="E16" s="1">
        <f t="shared" si="1"/>
        <v>89</v>
      </c>
      <c r="G16" s="1">
        <f t="shared" si="2"/>
        <v>0.87506126339170009</v>
      </c>
      <c r="H16" s="1">
        <f t="shared" si="3"/>
        <v>1.9493900066449128</v>
      </c>
    </row>
    <row r="17" spans="1:8" x14ac:dyDescent="0.35">
      <c r="A17" s="1">
        <v>8</v>
      </c>
      <c r="B17" s="1">
        <v>76</v>
      </c>
      <c r="D17" s="1">
        <f t="shared" si="0"/>
        <v>64</v>
      </c>
      <c r="E17" s="1">
        <f t="shared" si="1"/>
        <v>76</v>
      </c>
      <c r="G17" s="1">
        <f t="shared" si="2"/>
        <v>0.90308998699194354</v>
      </c>
      <c r="H17" s="1">
        <f t="shared" si="3"/>
        <v>1.8808135922807914</v>
      </c>
    </row>
    <row r="18" spans="1:8" x14ac:dyDescent="0.35">
      <c r="A18" s="1">
        <v>8.5</v>
      </c>
      <c r="B18" s="1">
        <v>79</v>
      </c>
      <c r="D18" s="1">
        <f t="shared" si="0"/>
        <v>72.25</v>
      </c>
      <c r="E18" s="1">
        <f t="shared" si="1"/>
        <v>79</v>
      </c>
      <c r="G18" s="1">
        <f t="shared" si="2"/>
        <v>0.92941892571429274</v>
      </c>
      <c r="H18" s="1">
        <f t="shared" si="3"/>
        <v>1.8976270912904414</v>
      </c>
    </row>
    <row r="19" spans="1:8" x14ac:dyDescent="0.35">
      <c r="A19" s="1">
        <v>9</v>
      </c>
      <c r="B19" s="1">
        <v>71</v>
      </c>
      <c r="D19" s="1">
        <f t="shared" si="0"/>
        <v>81</v>
      </c>
      <c r="E19" s="1">
        <f t="shared" si="1"/>
        <v>71</v>
      </c>
      <c r="G19" s="1">
        <f t="shared" si="2"/>
        <v>0.95424250943932487</v>
      </c>
      <c r="H19" s="1">
        <f t="shared" si="3"/>
        <v>1.8512583487190752</v>
      </c>
    </row>
    <row r="20" spans="1:8" x14ac:dyDescent="0.35">
      <c r="A20" s="1">
        <v>9.5</v>
      </c>
      <c r="B20" s="1">
        <v>59</v>
      </c>
      <c r="D20" s="1">
        <f t="shared" si="0"/>
        <v>90.25</v>
      </c>
      <c r="E20" s="1">
        <f t="shared" si="1"/>
        <v>59</v>
      </c>
      <c r="G20" s="1">
        <f t="shared" si="2"/>
        <v>0.97772360528884772</v>
      </c>
      <c r="H20" s="1">
        <f t="shared" si="3"/>
        <v>1.7708520116421442</v>
      </c>
    </row>
    <row r="21" spans="1:8" x14ac:dyDescent="0.35">
      <c r="A21" s="1">
        <v>10</v>
      </c>
      <c r="B21" s="1">
        <v>53</v>
      </c>
      <c r="D21" s="1">
        <f t="shared" si="0"/>
        <v>100</v>
      </c>
      <c r="E21" s="1">
        <f t="shared" si="1"/>
        <v>53</v>
      </c>
      <c r="G21" s="1">
        <f t="shared" si="2"/>
        <v>1</v>
      </c>
      <c r="H21" s="1">
        <f t="shared" si="3"/>
        <v>1.7242758696007889</v>
      </c>
    </row>
    <row r="22" spans="1:8" x14ac:dyDescent="0.35">
      <c r="A22" s="1">
        <v>10.5</v>
      </c>
      <c r="B22" s="1">
        <v>46</v>
      </c>
      <c r="D22" s="1">
        <f t="shared" si="0"/>
        <v>110.25</v>
      </c>
      <c r="E22" s="1">
        <f t="shared" si="1"/>
        <v>46</v>
      </c>
      <c r="G22" s="1">
        <f t="shared" si="2"/>
        <v>1.0211892990699381</v>
      </c>
      <c r="H22" s="1">
        <f t="shared" si="3"/>
        <v>1.6627578316815741</v>
      </c>
    </row>
    <row r="23" spans="1:8" x14ac:dyDescent="0.35">
      <c r="A23" s="1">
        <v>11</v>
      </c>
      <c r="B23" s="1">
        <v>44</v>
      </c>
      <c r="D23" s="1">
        <f t="shared" si="0"/>
        <v>121</v>
      </c>
      <c r="E23" s="1">
        <f t="shared" si="1"/>
        <v>44</v>
      </c>
      <c r="G23" s="1">
        <f t="shared" si="2"/>
        <v>1.0413926851582251</v>
      </c>
      <c r="H23" s="1">
        <f t="shared" si="3"/>
        <v>1.6434526764861874</v>
      </c>
    </row>
    <row r="24" spans="1:8" x14ac:dyDescent="0.35">
      <c r="A24" s="1">
        <v>11.5</v>
      </c>
      <c r="B24" s="1">
        <v>41</v>
      </c>
      <c r="D24" s="1">
        <f t="shared" si="0"/>
        <v>132.25</v>
      </c>
      <c r="E24" s="1">
        <f t="shared" si="1"/>
        <v>41</v>
      </c>
      <c r="G24" s="1">
        <f t="shared" si="2"/>
        <v>1.0606978403536116</v>
      </c>
      <c r="H24" s="1">
        <f t="shared" si="3"/>
        <v>1.6127838567197355</v>
      </c>
    </row>
    <row r="25" spans="1:8" x14ac:dyDescent="0.35">
      <c r="A25" s="1">
        <v>12</v>
      </c>
      <c r="B25" s="1">
        <v>37</v>
      </c>
      <c r="D25" s="1">
        <f t="shared" si="0"/>
        <v>144</v>
      </c>
      <c r="E25" s="1">
        <f t="shared" si="1"/>
        <v>37</v>
      </c>
      <c r="G25" s="1">
        <f t="shared" si="2"/>
        <v>1.0791812460476249</v>
      </c>
      <c r="H25" s="1">
        <f t="shared" si="3"/>
        <v>1.568201724066995</v>
      </c>
    </row>
    <row r="26" spans="1:8" x14ac:dyDescent="0.35">
      <c r="A26" s="1">
        <v>12.5</v>
      </c>
      <c r="B26" s="1">
        <v>33</v>
      </c>
      <c r="D26" s="1">
        <f t="shared" si="0"/>
        <v>156.25</v>
      </c>
      <c r="E26" s="1">
        <f t="shared" si="1"/>
        <v>33</v>
      </c>
      <c r="G26" s="1">
        <f t="shared" si="2"/>
        <v>1.0969100130080565</v>
      </c>
      <c r="H26" s="1">
        <f t="shared" si="3"/>
        <v>1.5185139398778875</v>
      </c>
    </row>
    <row r="27" spans="1:8" x14ac:dyDescent="0.35">
      <c r="A27" s="1">
        <v>13</v>
      </c>
      <c r="B27" s="1">
        <v>30</v>
      </c>
      <c r="D27" s="1">
        <f t="shared" si="0"/>
        <v>169</v>
      </c>
      <c r="E27" s="1">
        <f t="shared" si="1"/>
        <v>30</v>
      </c>
      <c r="G27" s="1">
        <f t="shared" si="2"/>
        <v>1.1139433523068367</v>
      </c>
      <c r="H27" s="1">
        <f t="shared" si="3"/>
        <v>1.4771212547196624</v>
      </c>
    </row>
    <row r="28" spans="1:8" x14ac:dyDescent="0.35">
      <c r="A28" s="1">
        <v>13.5</v>
      </c>
      <c r="B28" s="1">
        <v>30</v>
      </c>
      <c r="D28" s="1">
        <f t="shared" si="0"/>
        <v>182.25</v>
      </c>
      <c r="E28" s="1">
        <f t="shared" si="1"/>
        <v>30</v>
      </c>
      <c r="G28" s="1">
        <f t="shared" si="2"/>
        <v>1.1303337684950061</v>
      </c>
      <c r="H28" s="1">
        <f t="shared" si="3"/>
        <v>1.4771212547196624</v>
      </c>
    </row>
    <row r="29" spans="1:8" x14ac:dyDescent="0.35">
      <c r="A29" s="1">
        <v>14</v>
      </c>
      <c r="B29" s="1">
        <v>27</v>
      </c>
      <c r="D29" s="1">
        <f t="shared" si="0"/>
        <v>196</v>
      </c>
      <c r="E29" s="1">
        <f t="shared" si="1"/>
        <v>27</v>
      </c>
      <c r="G29" s="1">
        <f t="shared" si="2"/>
        <v>1.146128035678238</v>
      </c>
      <c r="H29" s="1">
        <f t="shared" si="3"/>
        <v>1.4313637641589874</v>
      </c>
    </row>
    <row r="30" spans="1:8" x14ac:dyDescent="0.35">
      <c r="A30" s="1">
        <v>14.5</v>
      </c>
      <c r="B30" s="1">
        <v>23</v>
      </c>
      <c r="D30" s="1">
        <f t="shared" si="0"/>
        <v>210.25</v>
      </c>
      <c r="E30" s="1">
        <f t="shared" si="1"/>
        <v>23</v>
      </c>
      <c r="G30" s="1">
        <f t="shared" si="2"/>
        <v>1.1613680022349748</v>
      </c>
      <c r="H30" s="1">
        <f t="shared" si="3"/>
        <v>1.3617278360175928</v>
      </c>
    </row>
    <row r="31" spans="1:8" x14ac:dyDescent="0.35">
      <c r="A31" s="1">
        <v>15</v>
      </c>
      <c r="B31" s="1">
        <v>22</v>
      </c>
      <c r="D31" s="1">
        <f t="shared" si="0"/>
        <v>225</v>
      </c>
      <c r="E31" s="1">
        <f t="shared" si="1"/>
        <v>22</v>
      </c>
      <c r="G31" s="1">
        <f t="shared" si="2"/>
        <v>1.1760912590556813</v>
      </c>
      <c r="H31" s="1">
        <f t="shared" si="3"/>
        <v>1.3424226808222062</v>
      </c>
    </row>
    <row r="32" spans="1:8" x14ac:dyDescent="0.35">
      <c r="A32" s="1">
        <v>15.5</v>
      </c>
      <c r="B32" s="1">
        <v>23</v>
      </c>
      <c r="D32" s="1">
        <f t="shared" si="0"/>
        <v>240.25</v>
      </c>
      <c r="E32" s="1">
        <f t="shared" si="1"/>
        <v>23</v>
      </c>
      <c r="G32" s="1">
        <f t="shared" si="2"/>
        <v>1.1903316981702914</v>
      </c>
      <c r="H32" s="1">
        <f t="shared" si="3"/>
        <v>1.3617278360175928</v>
      </c>
    </row>
    <row r="33" spans="1:8" x14ac:dyDescent="0.35">
      <c r="A33" s="1">
        <v>16</v>
      </c>
      <c r="B33" s="1">
        <v>21</v>
      </c>
      <c r="D33" s="1">
        <f t="shared" si="0"/>
        <v>256</v>
      </c>
      <c r="E33" s="1">
        <f t="shared" si="1"/>
        <v>21</v>
      </c>
      <c r="G33" s="1">
        <f t="shared" si="2"/>
        <v>1.2041199826559248</v>
      </c>
      <c r="H33" s="1">
        <f t="shared" si="3"/>
        <v>1.3222192947339193</v>
      </c>
    </row>
    <row r="34" spans="1:8" x14ac:dyDescent="0.35">
      <c r="A34" s="1">
        <v>16.5</v>
      </c>
      <c r="B34" s="1">
        <v>19</v>
      </c>
      <c r="D34" s="1">
        <f t="shared" si="0"/>
        <v>272.25</v>
      </c>
      <c r="E34" s="1">
        <f t="shared" si="1"/>
        <v>19</v>
      </c>
      <c r="G34" s="1">
        <f t="shared" si="2"/>
        <v>1.2174839442139063</v>
      </c>
      <c r="H34" s="1">
        <f t="shared" si="3"/>
        <v>1.2787536009528289</v>
      </c>
    </row>
    <row r="35" spans="1:8" x14ac:dyDescent="0.35">
      <c r="A35" s="1">
        <v>17</v>
      </c>
      <c r="B35" s="1">
        <v>17</v>
      </c>
      <c r="D35" s="1">
        <f t="shared" si="0"/>
        <v>289</v>
      </c>
      <c r="E35" s="1">
        <f t="shared" si="1"/>
        <v>17</v>
      </c>
      <c r="G35" s="1">
        <f t="shared" si="2"/>
        <v>1.2304489213782739</v>
      </c>
      <c r="H35" s="1">
        <f t="shared" si="3"/>
        <v>1.2304489213782739</v>
      </c>
    </row>
    <row r="36" spans="1:8" x14ac:dyDescent="0.35">
      <c r="A36" s="1">
        <v>17.5</v>
      </c>
      <c r="B36" s="1">
        <v>18</v>
      </c>
      <c r="D36" s="1">
        <f t="shared" si="0"/>
        <v>306.25</v>
      </c>
      <c r="E36" s="1">
        <f t="shared" si="1"/>
        <v>18</v>
      </c>
      <c r="G36" s="1">
        <f t="shared" si="2"/>
        <v>1.2430380486862944</v>
      </c>
      <c r="H36" s="1">
        <f t="shared" si="3"/>
        <v>1.255272505103306</v>
      </c>
    </row>
    <row r="37" spans="1:8" x14ac:dyDescent="0.35">
      <c r="A37" s="1">
        <v>18</v>
      </c>
      <c r="B37" s="1">
        <v>14</v>
      </c>
      <c r="D37" s="1">
        <f t="shared" si="0"/>
        <v>324</v>
      </c>
      <c r="E37" s="1">
        <f t="shared" si="1"/>
        <v>14</v>
      </c>
      <c r="G37" s="1">
        <f t="shared" si="2"/>
        <v>1.255272505103306</v>
      </c>
      <c r="H37" s="1">
        <f t="shared" si="3"/>
        <v>1.146128035678238</v>
      </c>
    </row>
    <row r="38" spans="1:8" x14ac:dyDescent="0.35">
      <c r="A38" s="1">
        <v>18.5</v>
      </c>
      <c r="B38" s="1">
        <v>16</v>
      </c>
      <c r="D38" s="1">
        <f t="shared" si="0"/>
        <v>342.25</v>
      </c>
      <c r="E38" s="1">
        <f t="shared" si="1"/>
        <v>16</v>
      </c>
      <c r="G38" s="1">
        <f t="shared" si="2"/>
        <v>1.2671717284030137</v>
      </c>
      <c r="H38" s="1">
        <f t="shared" si="3"/>
        <v>1.2041199826559248</v>
      </c>
    </row>
    <row r="39" spans="1:8" x14ac:dyDescent="0.35">
      <c r="A39" s="1">
        <v>19</v>
      </c>
      <c r="B39" s="1">
        <v>13</v>
      </c>
      <c r="D39" s="1">
        <f t="shared" si="0"/>
        <v>361</v>
      </c>
      <c r="E39" s="1">
        <f t="shared" si="1"/>
        <v>13</v>
      </c>
      <c r="G39" s="1">
        <f t="shared" si="2"/>
        <v>1.2787536009528289</v>
      </c>
      <c r="H39" s="1">
        <f t="shared" si="3"/>
        <v>1.1139433523068367</v>
      </c>
    </row>
    <row r="40" spans="1:8" x14ac:dyDescent="0.35">
      <c r="A40" s="1">
        <v>19.5</v>
      </c>
      <c r="B40" s="1">
        <v>14</v>
      </c>
      <c r="D40" s="1">
        <f t="shared" si="0"/>
        <v>380.25</v>
      </c>
      <c r="E40" s="1">
        <f t="shared" si="1"/>
        <v>14</v>
      </c>
      <c r="G40" s="1">
        <f t="shared" si="2"/>
        <v>1.2900346113625181</v>
      </c>
      <c r="H40" s="1">
        <f t="shared" si="3"/>
        <v>1.146128035678238</v>
      </c>
    </row>
    <row r="41" spans="1:8" x14ac:dyDescent="0.35">
      <c r="A41" s="1">
        <v>20</v>
      </c>
      <c r="B41" s="1">
        <v>12</v>
      </c>
      <c r="D41" s="1">
        <f t="shared" si="0"/>
        <v>400</v>
      </c>
      <c r="E41" s="1">
        <f t="shared" si="1"/>
        <v>12</v>
      </c>
      <c r="G41" s="1">
        <f t="shared" si="2"/>
        <v>1.3010299956639813</v>
      </c>
      <c r="H41" s="1">
        <f t="shared" si="3"/>
        <v>1.0791812460476249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3DF6-B598-4F2E-95EA-F5B28E2C1E1A}">
  <dimension ref="A1:E21"/>
  <sheetViews>
    <sheetView workbookViewId="0">
      <selection activeCell="G1" sqref="G1:H41"/>
    </sheetView>
  </sheetViews>
  <sheetFormatPr defaultRowHeight="14.5" x14ac:dyDescent="0.35"/>
  <sheetData>
    <row r="1" spans="1:5" x14ac:dyDescent="0.35">
      <c r="A1" s="1" t="s">
        <v>15</v>
      </c>
      <c r="B1" s="1" t="s">
        <v>0</v>
      </c>
      <c r="D1" s="1" t="s">
        <v>15</v>
      </c>
      <c r="E1" s="1" t="s">
        <v>0</v>
      </c>
    </row>
    <row r="2" spans="1:5" x14ac:dyDescent="0.35">
      <c r="A2" s="1">
        <v>0.5</v>
      </c>
      <c r="B2" s="1">
        <v>21009</v>
      </c>
      <c r="D2" s="1">
        <v>10.5</v>
      </c>
      <c r="E2" s="1">
        <v>46</v>
      </c>
    </row>
    <row r="3" spans="1:5" x14ac:dyDescent="0.35">
      <c r="A3" s="1">
        <v>1</v>
      </c>
      <c r="B3" s="1">
        <v>5687</v>
      </c>
      <c r="D3" s="1">
        <v>11</v>
      </c>
      <c r="E3" s="1">
        <v>44</v>
      </c>
    </row>
    <row r="4" spans="1:5" x14ac:dyDescent="0.35">
      <c r="A4" s="1">
        <v>1.5</v>
      </c>
      <c r="B4" s="1">
        <v>2532</v>
      </c>
      <c r="D4" s="1">
        <v>11.5</v>
      </c>
      <c r="E4" s="1">
        <v>41</v>
      </c>
    </row>
    <row r="5" spans="1:5" x14ac:dyDescent="0.35">
      <c r="A5" s="1">
        <v>2</v>
      </c>
      <c r="B5" s="1">
        <v>2532</v>
      </c>
      <c r="D5" s="1">
        <v>12</v>
      </c>
      <c r="E5" s="1">
        <v>37</v>
      </c>
    </row>
    <row r="6" spans="1:5" x14ac:dyDescent="0.35">
      <c r="A6" s="1">
        <v>2.5</v>
      </c>
      <c r="B6" s="1">
        <v>866</v>
      </c>
      <c r="D6" s="1">
        <v>12.5</v>
      </c>
      <c r="E6" s="1">
        <v>33</v>
      </c>
    </row>
    <row r="7" spans="1:5" x14ac:dyDescent="0.35">
      <c r="A7" s="1">
        <v>3</v>
      </c>
      <c r="B7" s="1">
        <v>572</v>
      </c>
      <c r="D7" s="1">
        <v>13</v>
      </c>
      <c r="E7" s="1">
        <v>30</v>
      </c>
    </row>
    <row r="8" spans="1:5" x14ac:dyDescent="0.35">
      <c r="A8" s="1">
        <v>3.5</v>
      </c>
      <c r="B8" s="1">
        <v>424</v>
      </c>
      <c r="D8" s="1">
        <v>13.5</v>
      </c>
      <c r="E8" s="1">
        <v>30</v>
      </c>
    </row>
    <row r="9" spans="1:5" x14ac:dyDescent="0.35">
      <c r="A9" s="1">
        <v>4</v>
      </c>
      <c r="B9" s="1">
        <v>326</v>
      </c>
      <c r="D9" s="1">
        <v>14</v>
      </c>
      <c r="E9" s="1">
        <v>27</v>
      </c>
    </row>
    <row r="10" spans="1:5" x14ac:dyDescent="0.35">
      <c r="A10" s="1">
        <v>4.5</v>
      </c>
      <c r="B10" s="1">
        <v>278</v>
      </c>
      <c r="D10" s="1">
        <v>14.5</v>
      </c>
      <c r="E10" s="1">
        <v>23</v>
      </c>
    </row>
    <row r="11" spans="1:5" x14ac:dyDescent="0.35">
      <c r="A11" s="1">
        <v>5</v>
      </c>
      <c r="B11" s="1">
        <v>209</v>
      </c>
      <c r="D11" s="1">
        <v>15</v>
      </c>
      <c r="E11" s="1">
        <v>22</v>
      </c>
    </row>
    <row r="12" spans="1:5" x14ac:dyDescent="0.35">
      <c r="A12" s="1">
        <v>5.5</v>
      </c>
      <c r="B12" s="1">
        <v>165</v>
      </c>
      <c r="D12" s="1">
        <v>15.5</v>
      </c>
      <c r="E12" s="1">
        <v>23</v>
      </c>
    </row>
    <row r="13" spans="1:5" x14ac:dyDescent="0.35">
      <c r="A13" s="1">
        <v>6</v>
      </c>
      <c r="B13" s="1">
        <v>141</v>
      </c>
      <c r="D13" s="1">
        <v>16</v>
      </c>
      <c r="E13" s="1">
        <v>21</v>
      </c>
    </row>
    <row r="14" spans="1:5" x14ac:dyDescent="0.35">
      <c r="A14" s="1">
        <v>6.5</v>
      </c>
      <c r="B14" s="1">
        <v>119</v>
      </c>
      <c r="D14" s="1">
        <v>16.5</v>
      </c>
      <c r="E14" s="1">
        <v>19</v>
      </c>
    </row>
    <row r="15" spans="1:5" x14ac:dyDescent="0.35">
      <c r="A15" s="1">
        <v>7</v>
      </c>
      <c r="B15" s="1">
        <v>107</v>
      </c>
      <c r="D15" s="1">
        <v>17</v>
      </c>
      <c r="E15" s="1">
        <v>17</v>
      </c>
    </row>
    <row r="16" spans="1:5" x14ac:dyDescent="0.35">
      <c r="A16" s="1">
        <v>7.5</v>
      </c>
      <c r="B16" s="1">
        <v>89</v>
      </c>
      <c r="D16" s="1">
        <v>17.5</v>
      </c>
      <c r="E16" s="1">
        <v>18</v>
      </c>
    </row>
    <row r="17" spans="1:5" x14ac:dyDescent="0.35">
      <c r="A17" s="1">
        <v>8</v>
      </c>
      <c r="B17" s="1">
        <v>76</v>
      </c>
      <c r="D17" s="1">
        <v>18</v>
      </c>
      <c r="E17" s="1">
        <v>14</v>
      </c>
    </row>
    <row r="18" spans="1:5" x14ac:dyDescent="0.35">
      <c r="A18" s="1">
        <v>8.5</v>
      </c>
      <c r="B18" s="1">
        <v>79</v>
      </c>
      <c r="D18" s="1">
        <v>18.5</v>
      </c>
      <c r="E18" s="1">
        <v>16</v>
      </c>
    </row>
    <row r="19" spans="1:5" x14ac:dyDescent="0.35">
      <c r="A19" s="1">
        <v>9</v>
      </c>
      <c r="B19" s="1">
        <v>71</v>
      </c>
      <c r="D19" s="1">
        <v>19</v>
      </c>
      <c r="E19" s="1">
        <v>13</v>
      </c>
    </row>
    <row r="20" spans="1:5" x14ac:dyDescent="0.35">
      <c r="A20" s="1">
        <v>9.5</v>
      </c>
      <c r="B20" s="1">
        <v>59</v>
      </c>
      <c r="D20" s="1">
        <v>19.5</v>
      </c>
      <c r="E20" s="1">
        <v>14</v>
      </c>
    </row>
    <row r="21" spans="1:5" x14ac:dyDescent="0.35">
      <c r="A21" s="1">
        <v>10</v>
      </c>
      <c r="B21" s="1">
        <v>53</v>
      </c>
      <c r="D21" s="1">
        <v>20</v>
      </c>
      <c r="E21" s="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E1B3-07F9-44C9-A1A5-3A852EC9A729}">
  <dimension ref="A1:N51"/>
  <sheetViews>
    <sheetView workbookViewId="0">
      <selection activeCell="D7" sqref="D7"/>
    </sheetView>
  </sheetViews>
  <sheetFormatPr defaultRowHeight="14.5" x14ac:dyDescent="0.35"/>
  <sheetData>
    <row r="1" spans="1:14" x14ac:dyDescent="0.35">
      <c r="A1" t="s">
        <v>4</v>
      </c>
      <c r="C1" t="s">
        <v>5</v>
      </c>
      <c r="H1" t="s">
        <v>10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14</v>
      </c>
    </row>
    <row r="2" spans="1:14" x14ac:dyDescent="0.35">
      <c r="A2">
        <v>334</v>
      </c>
      <c r="B2">
        <f>AVERAGE(A2:A51)</f>
        <v>328.96</v>
      </c>
      <c r="C2">
        <v>298</v>
      </c>
      <c r="D2" t="s">
        <v>17</v>
      </c>
      <c r="E2">
        <f>_xlfn.STDEV.P(C2:C51)</f>
        <v>16.514829699394422</v>
      </c>
      <c r="I2">
        <v>274</v>
      </c>
      <c r="J2">
        <v>8</v>
      </c>
      <c r="K2">
        <f>I2*J2</f>
        <v>2192</v>
      </c>
      <c r="L2">
        <f>I2-294.16</f>
        <v>-20.160000000000025</v>
      </c>
      <c r="M2">
        <f>L2*L2</f>
        <v>406.425600000001</v>
      </c>
      <c r="N2">
        <f>M2*J2</f>
        <v>3251.404800000008</v>
      </c>
    </row>
    <row r="3" spans="1:14" x14ac:dyDescent="0.35">
      <c r="A3">
        <v>305</v>
      </c>
      <c r="B3">
        <f>_xlfn.STDEV.P(A2:A51)</f>
        <v>17.511093626612819</v>
      </c>
      <c r="C3">
        <v>286</v>
      </c>
      <c r="D3" t="s">
        <v>12</v>
      </c>
      <c r="E3">
        <f>AVERAGE(C2:C51)</f>
        <v>293.98</v>
      </c>
      <c r="I3">
        <v>282</v>
      </c>
      <c r="J3">
        <v>12</v>
      </c>
      <c r="K3">
        <f t="shared" ref="K3:K8" si="0">I3*J3</f>
        <v>3384</v>
      </c>
      <c r="L3">
        <f t="shared" ref="L3:L8" si="1">I3-294.16</f>
        <v>-12.160000000000025</v>
      </c>
      <c r="M3">
        <f t="shared" ref="M3:M8" si="2">L3*L3</f>
        <v>147.8656000000006</v>
      </c>
      <c r="N3">
        <f t="shared" ref="N3:N8" si="3">M3*J3</f>
        <v>1774.3872000000072</v>
      </c>
    </row>
    <row r="4" spans="1:14" x14ac:dyDescent="0.35">
      <c r="A4">
        <v>306</v>
      </c>
      <c r="C4">
        <v>281</v>
      </c>
      <c r="I4">
        <v>290</v>
      </c>
      <c r="J4">
        <v>9</v>
      </c>
      <c r="K4">
        <f t="shared" si="0"/>
        <v>2610</v>
      </c>
      <c r="L4">
        <f t="shared" si="1"/>
        <v>-4.160000000000025</v>
      </c>
      <c r="M4">
        <f t="shared" si="2"/>
        <v>17.305600000000208</v>
      </c>
      <c r="N4">
        <f t="shared" si="3"/>
        <v>155.75040000000186</v>
      </c>
    </row>
    <row r="5" spans="1:14" x14ac:dyDescent="0.35">
      <c r="A5">
        <v>321</v>
      </c>
      <c r="C5">
        <v>292</v>
      </c>
      <c r="I5">
        <v>298</v>
      </c>
      <c r="J5">
        <v>6</v>
      </c>
      <c r="K5">
        <f t="shared" si="0"/>
        <v>1788</v>
      </c>
      <c r="L5">
        <f t="shared" si="1"/>
        <v>3.839999999999975</v>
      </c>
      <c r="M5">
        <f t="shared" si="2"/>
        <v>14.745599999999808</v>
      </c>
      <c r="N5">
        <f t="shared" si="3"/>
        <v>88.473599999998839</v>
      </c>
    </row>
    <row r="6" spans="1:14" x14ac:dyDescent="0.35">
      <c r="A6">
        <v>316</v>
      </c>
      <c r="C6">
        <v>283</v>
      </c>
      <c r="I6">
        <v>306</v>
      </c>
      <c r="J6">
        <v>4</v>
      </c>
      <c r="K6">
        <f t="shared" si="0"/>
        <v>1224</v>
      </c>
      <c r="L6">
        <f t="shared" si="1"/>
        <v>11.839999999999975</v>
      </c>
      <c r="M6">
        <f t="shared" si="2"/>
        <v>140.1855999999994</v>
      </c>
      <c r="N6">
        <f t="shared" si="3"/>
        <v>560.74239999999759</v>
      </c>
    </row>
    <row r="7" spans="1:14" x14ac:dyDescent="0.35">
      <c r="A7">
        <v>354</v>
      </c>
      <c r="C7">
        <v>292</v>
      </c>
      <c r="I7">
        <v>314</v>
      </c>
      <c r="J7">
        <v>4</v>
      </c>
      <c r="K7">
        <f t="shared" si="0"/>
        <v>1256</v>
      </c>
      <c r="L7">
        <f t="shared" si="1"/>
        <v>19.839999999999975</v>
      </c>
      <c r="M7">
        <f t="shared" si="2"/>
        <v>393.625599999999</v>
      </c>
      <c r="N7">
        <f t="shared" si="3"/>
        <v>1574.502399999996</v>
      </c>
    </row>
    <row r="8" spans="1:14" x14ac:dyDescent="0.35">
      <c r="A8">
        <v>345</v>
      </c>
      <c r="C8">
        <v>274</v>
      </c>
      <c r="I8">
        <v>322</v>
      </c>
      <c r="J8">
        <v>7</v>
      </c>
      <c r="K8">
        <f t="shared" si="0"/>
        <v>2254</v>
      </c>
      <c r="L8">
        <f t="shared" si="1"/>
        <v>27.839999999999975</v>
      </c>
      <c r="M8">
        <f t="shared" si="2"/>
        <v>775.06559999999865</v>
      </c>
      <c r="N8">
        <f t="shared" si="3"/>
        <v>5425.4591999999902</v>
      </c>
    </row>
    <row r="9" spans="1:14" x14ac:dyDescent="0.35">
      <c r="A9">
        <v>339</v>
      </c>
      <c r="C9">
        <v>280</v>
      </c>
      <c r="J9" t="s">
        <v>12</v>
      </c>
      <c r="K9">
        <f>SUM(K2:K8)/SUM(J2:J8)</f>
        <v>294.16000000000003</v>
      </c>
      <c r="N9">
        <f>SUM(N2:N8)/SUM(J2:J8)</f>
        <v>256.61439999999993</v>
      </c>
    </row>
    <row r="10" spans="1:14" x14ac:dyDescent="0.35">
      <c r="A10">
        <v>344</v>
      </c>
      <c r="C10">
        <v>270</v>
      </c>
      <c r="M10" t="s">
        <v>11</v>
      </c>
      <c r="N10">
        <f>SQRT(N9)</f>
        <v>16.019188493803295</v>
      </c>
    </row>
    <row r="11" spans="1:14" x14ac:dyDescent="0.35">
      <c r="A11">
        <v>353</v>
      </c>
      <c r="C11">
        <v>279</v>
      </c>
    </row>
    <row r="12" spans="1:14" x14ac:dyDescent="0.35">
      <c r="A12">
        <v>311</v>
      </c>
      <c r="C12">
        <v>271</v>
      </c>
      <c r="I12" t="s">
        <v>6</v>
      </c>
      <c r="J12" t="s">
        <v>7</v>
      </c>
      <c r="K12" t="s">
        <v>13</v>
      </c>
      <c r="L12" t="s">
        <v>8</v>
      </c>
      <c r="M12" t="s">
        <v>9</v>
      </c>
      <c r="N12" t="s">
        <v>14</v>
      </c>
    </row>
    <row r="13" spans="1:14" x14ac:dyDescent="0.35">
      <c r="A13">
        <v>314</v>
      </c>
      <c r="C13">
        <v>317</v>
      </c>
      <c r="I13">
        <v>306.7</v>
      </c>
      <c r="J13">
        <v>10</v>
      </c>
      <c r="K13">
        <f>I13*J13</f>
        <v>3067</v>
      </c>
      <c r="L13">
        <f>I13-329.748</f>
        <v>-23.048000000000002</v>
      </c>
      <c r="M13">
        <f>L13*L13</f>
        <v>531.21030400000006</v>
      </c>
      <c r="N13">
        <f>M13*J13</f>
        <v>5312.1030400000009</v>
      </c>
    </row>
    <row r="14" spans="1:14" x14ac:dyDescent="0.35">
      <c r="A14">
        <v>329</v>
      </c>
      <c r="C14">
        <v>326</v>
      </c>
      <c r="I14">
        <f>I13+13.4</f>
        <v>320.09999999999997</v>
      </c>
      <c r="J14">
        <v>14</v>
      </c>
      <c r="K14">
        <f t="shared" ref="K14:K19" si="4">I14*J14</f>
        <v>4481.3999999999996</v>
      </c>
      <c r="L14">
        <f t="shared" ref="L14:L17" si="5">I14-329.748</f>
        <v>-9.6480000000000246</v>
      </c>
      <c r="M14">
        <f t="shared" ref="M14:M19" si="6">L14*L14</f>
        <v>93.083904000000473</v>
      </c>
      <c r="N14">
        <f t="shared" ref="N14:N19" si="7">M14*J14</f>
        <v>1303.1746560000065</v>
      </c>
    </row>
    <row r="15" spans="1:14" x14ac:dyDescent="0.35">
      <c r="A15">
        <v>339</v>
      </c>
      <c r="C15">
        <v>320</v>
      </c>
      <c r="I15">
        <f>I14+13.4</f>
        <v>333.49999999999994</v>
      </c>
      <c r="J15">
        <v>12</v>
      </c>
      <c r="K15">
        <f t="shared" si="4"/>
        <v>4001.9999999999991</v>
      </c>
      <c r="L15">
        <f t="shared" si="5"/>
        <v>3.7519999999999527</v>
      </c>
      <c r="M15">
        <f t="shared" si="6"/>
        <v>14.077503999999646</v>
      </c>
      <c r="N15">
        <f t="shared" si="7"/>
        <v>168.93004799999574</v>
      </c>
    </row>
    <row r="16" spans="1:14" x14ac:dyDescent="0.35">
      <c r="A16">
        <v>323</v>
      </c>
      <c r="C16">
        <v>283</v>
      </c>
      <c r="I16">
        <f>I15+13.4</f>
        <v>346.89999999999992</v>
      </c>
      <c r="J16">
        <v>8</v>
      </c>
      <c r="K16">
        <f t="shared" si="4"/>
        <v>2775.1999999999994</v>
      </c>
      <c r="L16">
        <f t="shared" si="5"/>
        <v>17.15199999999993</v>
      </c>
      <c r="M16">
        <f t="shared" si="6"/>
        <v>294.19110399999761</v>
      </c>
      <c r="N16">
        <f t="shared" si="7"/>
        <v>2353.5288319999809</v>
      </c>
    </row>
    <row r="17" spans="1:14" x14ac:dyDescent="0.35">
      <c r="A17">
        <v>360</v>
      </c>
      <c r="C17">
        <v>288</v>
      </c>
      <c r="I17">
        <f>I16+13.4</f>
        <v>360.2999999999999</v>
      </c>
      <c r="J17">
        <v>6</v>
      </c>
      <c r="K17">
        <f t="shared" si="4"/>
        <v>2161.7999999999993</v>
      </c>
      <c r="L17">
        <f t="shared" si="5"/>
        <v>30.551999999999907</v>
      </c>
      <c r="M17">
        <f t="shared" si="6"/>
        <v>933.42470399999434</v>
      </c>
      <c r="N17">
        <f t="shared" si="7"/>
        <v>5600.5482239999656</v>
      </c>
    </row>
    <row r="18" spans="1:14" x14ac:dyDescent="0.35">
      <c r="A18">
        <v>328</v>
      </c>
      <c r="C18">
        <v>298</v>
      </c>
    </row>
    <row r="19" spans="1:14" x14ac:dyDescent="0.35">
      <c r="A19">
        <v>341</v>
      </c>
      <c r="C19">
        <v>293</v>
      </c>
    </row>
    <row r="20" spans="1:14" x14ac:dyDescent="0.35">
      <c r="A20">
        <v>335</v>
      </c>
      <c r="C20">
        <v>321</v>
      </c>
      <c r="J20" t="s">
        <v>12</v>
      </c>
      <c r="K20">
        <f>SUM(K13:K19)/SUM(J13:J19)</f>
        <v>329.74799999999988</v>
      </c>
      <c r="N20">
        <f>SUM(N13:N19)/SUM(J13:J19)</f>
        <v>294.76569599999902</v>
      </c>
    </row>
    <row r="21" spans="1:14" x14ac:dyDescent="0.35">
      <c r="A21">
        <v>329</v>
      </c>
      <c r="C21">
        <v>279</v>
      </c>
      <c r="M21" t="s">
        <v>11</v>
      </c>
      <c r="N21">
        <f>SQRT(N20)</f>
        <v>17.16874182926632</v>
      </c>
    </row>
    <row r="22" spans="1:14" x14ac:dyDescent="0.35">
      <c r="A22">
        <v>334</v>
      </c>
      <c r="C22">
        <v>307</v>
      </c>
    </row>
    <row r="23" spans="1:14" x14ac:dyDescent="0.35">
      <c r="A23">
        <v>302</v>
      </c>
      <c r="C23">
        <v>271</v>
      </c>
    </row>
    <row r="24" spans="1:14" x14ac:dyDescent="0.35">
      <c r="A24">
        <v>315</v>
      </c>
      <c r="C24">
        <v>270</v>
      </c>
    </row>
    <row r="25" spans="1:14" x14ac:dyDescent="0.35">
      <c r="A25">
        <v>325</v>
      </c>
      <c r="C25">
        <v>282</v>
      </c>
    </row>
    <row r="26" spans="1:14" x14ac:dyDescent="0.35">
      <c r="A26">
        <v>306</v>
      </c>
      <c r="C26">
        <v>293</v>
      </c>
    </row>
    <row r="27" spans="1:14" x14ac:dyDescent="0.35">
      <c r="A27">
        <v>332</v>
      </c>
      <c r="C27">
        <v>318</v>
      </c>
    </row>
    <row r="28" spans="1:14" x14ac:dyDescent="0.35">
      <c r="A28">
        <v>306</v>
      </c>
      <c r="C28">
        <v>282</v>
      </c>
    </row>
    <row r="29" spans="1:14" x14ac:dyDescent="0.35">
      <c r="A29">
        <v>347</v>
      </c>
      <c r="C29">
        <v>305</v>
      </c>
    </row>
    <row r="30" spans="1:14" x14ac:dyDescent="0.35">
      <c r="A30">
        <v>327</v>
      </c>
      <c r="C30">
        <v>315</v>
      </c>
    </row>
    <row r="31" spans="1:14" x14ac:dyDescent="0.35">
      <c r="A31">
        <v>322</v>
      </c>
      <c r="C31">
        <v>298</v>
      </c>
    </row>
    <row r="32" spans="1:14" x14ac:dyDescent="0.35">
      <c r="A32">
        <v>349</v>
      </c>
      <c r="C32">
        <v>282</v>
      </c>
    </row>
    <row r="33" spans="1:3" x14ac:dyDescent="0.35">
      <c r="A33">
        <v>326</v>
      </c>
      <c r="C33">
        <v>292</v>
      </c>
    </row>
    <row r="34" spans="1:3" x14ac:dyDescent="0.35">
      <c r="A34">
        <v>367</v>
      </c>
      <c r="C34">
        <v>298</v>
      </c>
    </row>
    <row r="35" spans="1:3" x14ac:dyDescent="0.35">
      <c r="A35">
        <v>344</v>
      </c>
      <c r="C35">
        <v>307</v>
      </c>
    </row>
    <row r="36" spans="1:3" x14ac:dyDescent="0.35">
      <c r="A36">
        <v>357</v>
      </c>
      <c r="C36">
        <v>290</v>
      </c>
    </row>
    <row r="37" spans="1:3" x14ac:dyDescent="0.35">
      <c r="A37">
        <v>351</v>
      </c>
      <c r="C37">
        <v>319</v>
      </c>
    </row>
    <row r="38" spans="1:3" x14ac:dyDescent="0.35">
      <c r="A38">
        <v>300</v>
      </c>
      <c r="C38">
        <v>319</v>
      </c>
    </row>
    <row r="39" spans="1:3" x14ac:dyDescent="0.35">
      <c r="A39">
        <v>328</v>
      </c>
      <c r="C39">
        <v>316</v>
      </c>
    </row>
    <row r="40" spans="1:3" x14ac:dyDescent="0.35">
      <c r="A40">
        <v>319</v>
      </c>
      <c r="C40">
        <v>297</v>
      </c>
    </row>
    <row r="41" spans="1:3" x14ac:dyDescent="0.35">
      <c r="A41">
        <v>326</v>
      </c>
      <c r="C41">
        <v>273</v>
      </c>
    </row>
    <row r="42" spans="1:3" x14ac:dyDescent="0.35">
      <c r="A42">
        <v>302</v>
      </c>
      <c r="C42">
        <v>292</v>
      </c>
    </row>
    <row r="43" spans="1:3" x14ac:dyDescent="0.35">
      <c r="A43">
        <v>306</v>
      </c>
      <c r="C43">
        <v>320</v>
      </c>
    </row>
    <row r="44" spans="1:3" x14ac:dyDescent="0.35">
      <c r="A44">
        <v>318</v>
      </c>
      <c r="C44">
        <v>281</v>
      </c>
    </row>
    <row r="45" spans="1:3" x14ac:dyDescent="0.35">
      <c r="A45">
        <v>355</v>
      </c>
      <c r="C45">
        <v>319</v>
      </c>
    </row>
    <row r="46" spans="1:3" x14ac:dyDescent="0.35">
      <c r="A46">
        <v>338</v>
      </c>
      <c r="C46">
        <v>295</v>
      </c>
    </row>
    <row r="47" spans="1:3" x14ac:dyDescent="0.35">
      <c r="A47">
        <v>325</v>
      </c>
      <c r="C47">
        <v>274</v>
      </c>
    </row>
    <row r="48" spans="1:3" x14ac:dyDescent="0.35">
      <c r="A48">
        <v>319</v>
      </c>
      <c r="C48">
        <v>273</v>
      </c>
    </row>
    <row r="49" spans="1:3" x14ac:dyDescent="0.35">
      <c r="A49">
        <v>303</v>
      </c>
      <c r="C49">
        <v>290</v>
      </c>
    </row>
    <row r="50" spans="1:3" x14ac:dyDescent="0.35">
      <c r="A50">
        <v>319</v>
      </c>
      <c r="C50">
        <v>309</v>
      </c>
    </row>
    <row r="51" spans="1:3" x14ac:dyDescent="0.35">
      <c r="A51">
        <v>354</v>
      </c>
      <c r="C51">
        <v>281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5237-B304-4DD5-8EC1-ADA17C6EDA07}">
  <dimension ref="A1:W27"/>
  <sheetViews>
    <sheetView workbookViewId="0">
      <selection activeCell="A2" sqref="A2:D27"/>
    </sheetView>
  </sheetViews>
  <sheetFormatPr defaultRowHeight="14.5" x14ac:dyDescent="0.35"/>
  <sheetData>
    <row r="1" spans="1:23" x14ac:dyDescent="0.35">
      <c r="H1" t="s">
        <v>5</v>
      </c>
    </row>
    <row r="2" spans="1:23" x14ac:dyDescent="0.35">
      <c r="A2" s="1" t="s">
        <v>16</v>
      </c>
      <c r="B2" s="1" t="s">
        <v>0</v>
      </c>
      <c r="C2" s="1" t="s">
        <v>16</v>
      </c>
      <c r="D2" s="1" t="s">
        <v>0</v>
      </c>
      <c r="G2" s="1" t="s">
        <v>16</v>
      </c>
      <c r="H2" s="1" t="s">
        <v>0</v>
      </c>
      <c r="I2" s="1" t="s">
        <v>16</v>
      </c>
      <c r="J2" s="1" t="s">
        <v>0</v>
      </c>
      <c r="K2" s="1" t="s">
        <v>16</v>
      </c>
      <c r="L2" s="1" t="s">
        <v>0</v>
      </c>
      <c r="M2" s="1" t="s">
        <v>16</v>
      </c>
      <c r="N2" s="1" t="s">
        <v>0</v>
      </c>
      <c r="O2" s="1" t="s">
        <v>16</v>
      </c>
      <c r="P2" s="1" t="s">
        <v>0</v>
      </c>
    </row>
    <row r="3" spans="1:23" x14ac:dyDescent="0.35">
      <c r="A3" s="1">
        <v>1</v>
      </c>
      <c r="B3" s="1">
        <v>334</v>
      </c>
      <c r="C3" s="1">
        <v>26</v>
      </c>
      <c r="D3" s="1">
        <v>306</v>
      </c>
      <c r="G3" s="1">
        <v>1</v>
      </c>
      <c r="H3" s="1">
        <v>298</v>
      </c>
      <c r="I3" s="1">
        <v>11</v>
      </c>
      <c r="J3" s="1">
        <v>271</v>
      </c>
      <c r="K3" s="1">
        <v>21</v>
      </c>
      <c r="L3" s="1">
        <v>307</v>
      </c>
      <c r="M3" s="1">
        <v>31</v>
      </c>
      <c r="N3" s="1">
        <v>282</v>
      </c>
      <c r="O3" s="1">
        <v>41</v>
      </c>
      <c r="P3" s="1">
        <v>292</v>
      </c>
      <c r="S3" s="1">
        <v>298</v>
      </c>
      <c r="T3" s="1">
        <v>271</v>
      </c>
      <c r="U3" s="1">
        <v>307</v>
      </c>
      <c r="V3" s="1">
        <v>282</v>
      </c>
      <c r="W3" s="1">
        <v>292</v>
      </c>
    </row>
    <row r="4" spans="1:23" x14ac:dyDescent="0.35">
      <c r="A4" s="1">
        <v>2</v>
      </c>
      <c r="B4" s="1">
        <v>305</v>
      </c>
      <c r="C4" s="1">
        <v>27</v>
      </c>
      <c r="D4" s="1">
        <v>332</v>
      </c>
      <c r="G4" s="1">
        <v>2</v>
      </c>
      <c r="H4" s="1">
        <v>286</v>
      </c>
      <c r="I4" s="1">
        <v>12</v>
      </c>
      <c r="J4" s="1">
        <v>317</v>
      </c>
      <c r="K4" s="1">
        <v>22</v>
      </c>
      <c r="L4" s="1">
        <v>271</v>
      </c>
      <c r="M4" s="1">
        <v>32</v>
      </c>
      <c r="N4" s="1">
        <v>292</v>
      </c>
      <c r="O4" s="1">
        <v>42</v>
      </c>
      <c r="P4" s="1">
        <v>320</v>
      </c>
      <c r="S4" s="1">
        <v>286</v>
      </c>
      <c r="T4" s="1">
        <v>317</v>
      </c>
      <c r="U4" s="1">
        <v>271</v>
      </c>
      <c r="V4" s="1">
        <v>292</v>
      </c>
      <c r="W4" s="1">
        <v>320</v>
      </c>
    </row>
    <row r="5" spans="1:23" x14ac:dyDescent="0.35">
      <c r="A5" s="1">
        <v>3</v>
      </c>
      <c r="B5" s="1">
        <v>306</v>
      </c>
      <c r="C5" s="1">
        <v>28</v>
      </c>
      <c r="D5" s="1">
        <v>306</v>
      </c>
      <c r="G5" s="1">
        <v>3</v>
      </c>
      <c r="H5" s="1">
        <v>281</v>
      </c>
      <c r="I5" s="1">
        <v>13</v>
      </c>
      <c r="J5" s="1">
        <v>326</v>
      </c>
      <c r="K5" s="1">
        <v>23</v>
      </c>
      <c r="L5" s="1">
        <v>270</v>
      </c>
      <c r="M5" s="1">
        <v>33</v>
      </c>
      <c r="N5" s="1">
        <v>298</v>
      </c>
      <c r="O5" s="1">
        <v>43</v>
      </c>
      <c r="P5" s="1">
        <v>281</v>
      </c>
      <c r="S5" s="1">
        <v>281</v>
      </c>
      <c r="T5" s="1">
        <v>326</v>
      </c>
      <c r="U5" s="1">
        <v>270</v>
      </c>
      <c r="V5" s="1">
        <v>298</v>
      </c>
      <c r="W5" s="1">
        <v>281</v>
      </c>
    </row>
    <row r="6" spans="1:23" x14ac:dyDescent="0.35">
      <c r="A6" s="1">
        <v>4</v>
      </c>
      <c r="B6" s="1">
        <v>321</v>
      </c>
      <c r="C6" s="1">
        <v>29</v>
      </c>
      <c r="D6" s="1">
        <v>347</v>
      </c>
      <c r="G6" s="1">
        <v>4</v>
      </c>
      <c r="H6" s="1">
        <v>292</v>
      </c>
      <c r="I6" s="1">
        <v>14</v>
      </c>
      <c r="J6" s="1">
        <v>320</v>
      </c>
      <c r="K6" s="1">
        <v>24</v>
      </c>
      <c r="L6" s="1">
        <v>282</v>
      </c>
      <c r="M6" s="1">
        <v>34</v>
      </c>
      <c r="N6" s="1">
        <v>307</v>
      </c>
      <c r="O6" s="1">
        <v>44</v>
      </c>
      <c r="P6" s="1">
        <v>319</v>
      </c>
      <c r="S6" s="1">
        <v>292</v>
      </c>
      <c r="T6" s="1">
        <v>320</v>
      </c>
      <c r="U6" s="1">
        <v>282</v>
      </c>
      <c r="V6" s="1">
        <v>307</v>
      </c>
      <c r="W6" s="1">
        <v>319</v>
      </c>
    </row>
    <row r="7" spans="1:23" x14ac:dyDescent="0.35">
      <c r="A7" s="1">
        <v>5</v>
      </c>
      <c r="B7" s="1">
        <v>316</v>
      </c>
      <c r="C7" s="1">
        <v>30</v>
      </c>
      <c r="D7" s="1">
        <v>327</v>
      </c>
      <c r="G7" s="1">
        <v>5</v>
      </c>
      <c r="H7" s="1">
        <v>283</v>
      </c>
      <c r="I7" s="1">
        <v>15</v>
      </c>
      <c r="J7" s="1">
        <v>283</v>
      </c>
      <c r="K7" s="1">
        <v>25</v>
      </c>
      <c r="L7" s="1">
        <v>293</v>
      </c>
      <c r="M7" s="1">
        <v>35</v>
      </c>
      <c r="N7" s="1">
        <v>290</v>
      </c>
      <c r="O7" s="1">
        <v>45</v>
      </c>
      <c r="P7" s="1">
        <v>295</v>
      </c>
      <c r="S7" s="1">
        <v>283</v>
      </c>
      <c r="T7" s="1">
        <v>283</v>
      </c>
      <c r="U7" s="1">
        <v>293</v>
      </c>
      <c r="V7" s="1">
        <v>290</v>
      </c>
      <c r="W7" s="1">
        <v>295</v>
      </c>
    </row>
    <row r="8" spans="1:23" x14ac:dyDescent="0.35">
      <c r="A8" s="1">
        <v>6</v>
      </c>
      <c r="B8" s="1">
        <v>354</v>
      </c>
      <c r="C8" s="1">
        <v>31</v>
      </c>
      <c r="D8" s="1">
        <v>322</v>
      </c>
      <c r="G8" s="1">
        <v>6</v>
      </c>
      <c r="H8" s="1">
        <v>292</v>
      </c>
      <c r="I8" s="1">
        <v>16</v>
      </c>
      <c r="J8" s="1">
        <v>288</v>
      </c>
      <c r="K8" s="1">
        <v>26</v>
      </c>
      <c r="L8" s="1">
        <v>318</v>
      </c>
      <c r="M8" s="1">
        <v>36</v>
      </c>
      <c r="N8" s="1">
        <v>319</v>
      </c>
      <c r="O8" s="1">
        <v>46</v>
      </c>
      <c r="P8" s="1">
        <v>274</v>
      </c>
      <c r="S8" s="1">
        <v>292</v>
      </c>
      <c r="T8" s="1">
        <v>288</v>
      </c>
      <c r="U8" s="1">
        <v>318</v>
      </c>
      <c r="V8" s="1">
        <v>319</v>
      </c>
      <c r="W8" s="1">
        <v>274</v>
      </c>
    </row>
    <row r="9" spans="1:23" x14ac:dyDescent="0.35">
      <c r="A9" s="1">
        <v>7</v>
      </c>
      <c r="B9" s="1">
        <v>345</v>
      </c>
      <c r="C9" s="1">
        <v>32</v>
      </c>
      <c r="D9" s="1">
        <v>349</v>
      </c>
      <c r="G9" s="1">
        <v>7</v>
      </c>
      <c r="H9" s="1">
        <v>274</v>
      </c>
      <c r="I9" s="1">
        <v>17</v>
      </c>
      <c r="J9" s="1">
        <v>298</v>
      </c>
      <c r="K9" s="1">
        <v>27</v>
      </c>
      <c r="L9" s="1">
        <v>282</v>
      </c>
      <c r="M9" s="1">
        <v>37</v>
      </c>
      <c r="N9" s="1">
        <v>319</v>
      </c>
      <c r="O9" s="1">
        <v>47</v>
      </c>
      <c r="P9" s="1">
        <v>273</v>
      </c>
      <c r="S9" s="1">
        <v>274</v>
      </c>
      <c r="T9" s="1">
        <v>298</v>
      </c>
      <c r="U9" s="1">
        <v>282</v>
      </c>
      <c r="V9" s="1">
        <v>319</v>
      </c>
      <c r="W9" s="1">
        <v>273</v>
      </c>
    </row>
    <row r="10" spans="1:23" x14ac:dyDescent="0.35">
      <c r="A10" s="1">
        <v>8</v>
      </c>
      <c r="B10" s="1">
        <v>339</v>
      </c>
      <c r="C10" s="1">
        <v>33</v>
      </c>
      <c r="D10" s="1">
        <v>326</v>
      </c>
      <c r="G10" s="1">
        <v>8</v>
      </c>
      <c r="H10" s="1">
        <v>280</v>
      </c>
      <c r="I10" s="1">
        <v>18</v>
      </c>
      <c r="J10" s="1">
        <v>293</v>
      </c>
      <c r="K10" s="1">
        <v>28</v>
      </c>
      <c r="L10" s="1">
        <v>305</v>
      </c>
      <c r="M10" s="1">
        <v>38</v>
      </c>
      <c r="N10" s="1">
        <v>316</v>
      </c>
      <c r="O10" s="1">
        <v>48</v>
      </c>
      <c r="P10" s="1">
        <v>290</v>
      </c>
      <c r="S10" s="1">
        <v>280</v>
      </c>
      <c r="T10" s="1">
        <v>293</v>
      </c>
      <c r="U10" s="1">
        <v>305</v>
      </c>
      <c r="V10" s="1">
        <v>316</v>
      </c>
      <c r="W10" s="1">
        <v>290</v>
      </c>
    </row>
    <row r="11" spans="1:23" x14ac:dyDescent="0.35">
      <c r="A11" s="1">
        <v>9</v>
      </c>
      <c r="B11" s="1">
        <v>344</v>
      </c>
      <c r="C11" s="1">
        <v>34</v>
      </c>
      <c r="D11" s="1">
        <v>367</v>
      </c>
      <c r="G11" s="1">
        <v>9</v>
      </c>
      <c r="H11" s="1">
        <v>270</v>
      </c>
      <c r="I11" s="1">
        <v>19</v>
      </c>
      <c r="J11" s="1">
        <v>321</v>
      </c>
      <c r="K11" s="1">
        <v>29</v>
      </c>
      <c r="L11" s="1">
        <v>315</v>
      </c>
      <c r="M11" s="1">
        <v>39</v>
      </c>
      <c r="N11" s="1">
        <v>297</v>
      </c>
      <c r="O11" s="1">
        <v>49</v>
      </c>
      <c r="P11" s="1">
        <v>309</v>
      </c>
      <c r="S11" s="1">
        <v>270</v>
      </c>
      <c r="T11" s="1">
        <v>321</v>
      </c>
      <c r="U11" s="1">
        <v>315</v>
      </c>
      <c r="V11" s="1">
        <v>297</v>
      </c>
      <c r="W11" s="1">
        <v>309</v>
      </c>
    </row>
    <row r="12" spans="1:23" x14ac:dyDescent="0.35">
      <c r="A12" s="1">
        <v>10</v>
      </c>
      <c r="B12" s="1">
        <v>353</v>
      </c>
      <c r="C12" s="1">
        <v>35</v>
      </c>
      <c r="D12" s="1">
        <v>344</v>
      </c>
      <c r="G12" s="1">
        <v>10</v>
      </c>
      <c r="H12" s="1">
        <v>279</v>
      </c>
      <c r="I12" s="1">
        <v>20</v>
      </c>
      <c r="J12" s="1">
        <v>279</v>
      </c>
      <c r="K12" s="1">
        <v>30</v>
      </c>
      <c r="L12" s="1">
        <v>298</v>
      </c>
      <c r="M12" s="1">
        <v>40</v>
      </c>
      <c r="N12" s="1">
        <v>273</v>
      </c>
      <c r="O12" s="1">
        <v>50</v>
      </c>
      <c r="P12" s="1">
        <v>281</v>
      </c>
      <c r="S12" s="1">
        <v>279</v>
      </c>
      <c r="T12" s="1">
        <v>279</v>
      </c>
      <c r="U12" s="1">
        <v>298</v>
      </c>
      <c r="V12" s="1">
        <v>273</v>
      </c>
      <c r="W12" s="1">
        <v>281</v>
      </c>
    </row>
    <row r="13" spans="1:23" x14ac:dyDescent="0.35">
      <c r="A13" s="1">
        <v>11</v>
      </c>
      <c r="B13" s="1">
        <v>311</v>
      </c>
      <c r="C13" s="1">
        <v>36</v>
      </c>
      <c r="D13" s="1">
        <v>357</v>
      </c>
    </row>
    <row r="14" spans="1:23" x14ac:dyDescent="0.35">
      <c r="A14" s="1">
        <v>12</v>
      </c>
      <c r="B14" s="1">
        <v>314</v>
      </c>
      <c r="C14" s="1">
        <v>37</v>
      </c>
      <c r="D14" s="1">
        <v>351</v>
      </c>
      <c r="H14" s="1" t="s">
        <v>16</v>
      </c>
      <c r="I14" s="1" t="s">
        <v>0</v>
      </c>
      <c r="J14" s="1" t="s">
        <v>16</v>
      </c>
      <c r="K14" s="1" t="s">
        <v>0</v>
      </c>
      <c r="L14" s="1" t="s">
        <v>16</v>
      </c>
      <c r="M14" s="1" t="s">
        <v>0</v>
      </c>
      <c r="N14" s="1" t="s">
        <v>16</v>
      </c>
      <c r="O14" s="1" t="s">
        <v>0</v>
      </c>
      <c r="P14" s="1" t="s">
        <v>16</v>
      </c>
      <c r="Q14" s="1" t="s">
        <v>0</v>
      </c>
    </row>
    <row r="15" spans="1:23" x14ac:dyDescent="0.35">
      <c r="A15" s="1">
        <v>13</v>
      </c>
      <c r="B15" s="1">
        <v>329</v>
      </c>
      <c r="C15" s="1">
        <v>38</v>
      </c>
      <c r="D15" s="1">
        <v>300</v>
      </c>
      <c r="H15" s="1">
        <v>1</v>
      </c>
      <c r="I15" s="1">
        <v>298</v>
      </c>
      <c r="J15" s="1">
        <v>11</v>
      </c>
      <c r="K15" s="1">
        <v>271</v>
      </c>
      <c r="L15" s="1">
        <v>21</v>
      </c>
      <c r="M15" s="1">
        <v>307</v>
      </c>
      <c r="N15" s="1">
        <v>31</v>
      </c>
      <c r="O15" s="1">
        <v>282</v>
      </c>
      <c r="P15" s="1">
        <v>41</v>
      </c>
      <c r="Q15" s="1">
        <v>292</v>
      </c>
    </row>
    <row r="16" spans="1:23" x14ac:dyDescent="0.35">
      <c r="A16" s="1">
        <v>14</v>
      </c>
      <c r="B16" s="1">
        <v>339</v>
      </c>
      <c r="C16" s="1">
        <v>39</v>
      </c>
      <c r="D16" s="1">
        <v>328</v>
      </c>
      <c r="H16" s="1">
        <v>2</v>
      </c>
      <c r="I16" s="1">
        <v>286</v>
      </c>
      <c r="J16" s="1">
        <v>12</v>
      </c>
      <c r="K16" s="1">
        <v>317</v>
      </c>
      <c r="L16" s="1">
        <v>22</v>
      </c>
      <c r="M16" s="1">
        <v>271</v>
      </c>
      <c r="N16" s="1">
        <v>32</v>
      </c>
      <c r="O16" s="1">
        <v>292</v>
      </c>
      <c r="P16" s="1">
        <v>42</v>
      </c>
      <c r="Q16" s="1">
        <v>320</v>
      </c>
    </row>
    <row r="17" spans="1:17" x14ac:dyDescent="0.35">
      <c r="A17" s="1">
        <v>15</v>
      </c>
      <c r="B17" s="1">
        <v>323</v>
      </c>
      <c r="C17" s="1">
        <v>40</v>
      </c>
      <c r="D17" s="1">
        <v>319</v>
      </c>
      <c r="H17" s="1">
        <v>3</v>
      </c>
      <c r="I17" s="1">
        <v>281</v>
      </c>
      <c r="J17" s="1">
        <v>13</v>
      </c>
      <c r="K17" s="1">
        <v>326</v>
      </c>
      <c r="L17" s="1">
        <v>23</v>
      </c>
      <c r="M17" s="1">
        <v>270</v>
      </c>
      <c r="N17" s="1">
        <v>33</v>
      </c>
      <c r="O17" s="1">
        <v>298</v>
      </c>
      <c r="P17" s="1">
        <v>43</v>
      </c>
      <c r="Q17" s="1">
        <v>281</v>
      </c>
    </row>
    <row r="18" spans="1:17" x14ac:dyDescent="0.35">
      <c r="A18" s="1">
        <v>16</v>
      </c>
      <c r="B18" s="1">
        <v>360</v>
      </c>
      <c r="C18" s="1">
        <v>41</v>
      </c>
      <c r="D18" s="1">
        <v>326</v>
      </c>
      <c r="H18" s="1">
        <v>4</v>
      </c>
      <c r="I18" s="1">
        <v>292</v>
      </c>
      <c r="J18" s="1">
        <v>14</v>
      </c>
      <c r="K18" s="1">
        <v>320</v>
      </c>
      <c r="L18" s="1">
        <v>24</v>
      </c>
      <c r="M18" s="1">
        <v>282</v>
      </c>
      <c r="N18" s="1">
        <v>34</v>
      </c>
      <c r="O18" s="1">
        <v>307</v>
      </c>
      <c r="P18" s="1">
        <v>44</v>
      </c>
      <c r="Q18" s="1">
        <v>319</v>
      </c>
    </row>
    <row r="19" spans="1:17" x14ac:dyDescent="0.35">
      <c r="A19" s="1">
        <v>17</v>
      </c>
      <c r="B19" s="1">
        <v>328</v>
      </c>
      <c r="C19" s="1">
        <v>42</v>
      </c>
      <c r="D19" s="1">
        <v>302</v>
      </c>
      <c r="H19" s="1">
        <v>5</v>
      </c>
      <c r="I19" s="1">
        <v>283</v>
      </c>
      <c r="J19" s="1">
        <v>15</v>
      </c>
      <c r="K19" s="1">
        <v>283</v>
      </c>
      <c r="L19" s="1">
        <v>25</v>
      </c>
      <c r="M19" s="1">
        <v>293</v>
      </c>
      <c r="N19" s="1">
        <v>35</v>
      </c>
      <c r="O19" s="1">
        <v>290</v>
      </c>
      <c r="P19" s="1">
        <v>45</v>
      </c>
      <c r="Q19" s="1">
        <v>295</v>
      </c>
    </row>
    <row r="20" spans="1:17" x14ac:dyDescent="0.35">
      <c r="A20" s="1">
        <v>18</v>
      </c>
      <c r="B20" s="1">
        <v>341</v>
      </c>
      <c r="C20" s="1">
        <v>43</v>
      </c>
      <c r="D20" s="1">
        <v>306</v>
      </c>
      <c r="H20" s="1">
        <v>6</v>
      </c>
      <c r="I20" s="1">
        <v>292</v>
      </c>
      <c r="J20" s="1">
        <v>16</v>
      </c>
      <c r="K20" s="1">
        <v>288</v>
      </c>
      <c r="L20" s="1">
        <v>26</v>
      </c>
      <c r="M20" s="1">
        <v>318</v>
      </c>
      <c r="N20" s="1">
        <v>36</v>
      </c>
      <c r="O20" s="1">
        <v>319</v>
      </c>
      <c r="P20" s="1">
        <v>46</v>
      </c>
      <c r="Q20" s="1">
        <v>274</v>
      </c>
    </row>
    <row r="21" spans="1:17" x14ac:dyDescent="0.35">
      <c r="A21" s="1">
        <v>19</v>
      </c>
      <c r="B21" s="1">
        <v>335</v>
      </c>
      <c r="C21" s="1">
        <v>44</v>
      </c>
      <c r="D21" s="1">
        <v>318</v>
      </c>
      <c r="H21" s="1">
        <v>7</v>
      </c>
      <c r="I21" s="1">
        <v>274</v>
      </c>
      <c r="J21" s="1">
        <v>17</v>
      </c>
      <c r="K21" s="1">
        <v>298</v>
      </c>
      <c r="L21" s="1">
        <v>27</v>
      </c>
      <c r="M21" s="1">
        <v>282</v>
      </c>
      <c r="N21" s="1">
        <v>37</v>
      </c>
      <c r="O21" s="1">
        <v>319</v>
      </c>
      <c r="P21" s="1">
        <v>47</v>
      </c>
      <c r="Q21" s="1">
        <v>273</v>
      </c>
    </row>
    <row r="22" spans="1:17" x14ac:dyDescent="0.35">
      <c r="A22" s="1">
        <v>20</v>
      </c>
      <c r="B22" s="1">
        <v>329</v>
      </c>
      <c r="C22" s="1">
        <v>45</v>
      </c>
      <c r="D22" s="1">
        <v>355</v>
      </c>
      <c r="H22" s="1">
        <v>8</v>
      </c>
      <c r="I22" s="1">
        <v>280</v>
      </c>
      <c r="J22" s="1">
        <v>18</v>
      </c>
      <c r="K22" s="1">
        <v>293</v>
      </c>
      <c r="L22" s="1">
        <v>28</v>
      </c>
      <c r="M22" s="1">
        <v>305</v>
      </c>
      <c r="N22" s="1">
        <v>38</v>
      </c>
      <c r="O22" s="1">
        <v>316</v>
      </c>
      <c r="P22" s="1">
        <v>48</v>
      </c>
      <c r="Q22" s="1">
        <v>290</v>
      </c>
    </row>
    <row r="23" spans="1:17" x14ac:dyDescent="0.35">
      <c r="A23" s="1">
        <v>21</v>
      </c>
      <c r="B23" s="1">
        <v>334</v>
      </c>
      <c r="C23" s="1">
        <v>46</v>
      </c>
      <c r="D23" s="1">
        <v>338</v>
      </c>
      <c r="H23" s="1">
        <v>9</v>
      </c>
      <c r="I23" s="1">
        <v>270</v>
      </c>
      <c r="J23" s="1">
        <v>19</v>
      </c>
      <c r="K23" s="1">
        <v>321</v>
      </c>
      <c r="L23" s="1">
        <v>29</v>
      </c>
      <c r="M23" s="1">
        <v>315</v>
      </c>
      <c r="N23" s="1">
        <v>39</v>
      </c>
      <c r="O23" s="1">
        <v>297</v>
      </c>
      <c r="P23" s="1">
        <v>49</v>
      </c>
      <c r="Q23" s="1">
        <v>309</v>
      </c>
    </row>
    <row r="24" spans="1:17" x14ac:dyDescent="0.35">
      <c r="A24" s="1">
        <v>22</v>
      </c>
      <c r="B24" s="1">
        <v>302</v>
      </c>
      <c r="C24" s="1">
        <v>47</v>
      </c>
      <c r="D24" s="1">
        <v>325</v>
      </c>
      <c r="H24" s="1">
        <v>10</v>
      </c>
      <c r="I24" s="1">
        <v>279</v>
      </c>
      <c r="J24" s="1">
        <v>20</v>
      </c>
      <c r="K24" s="1">
        <v>279</v>
      </c>
      <c r="L24" s="1">
        <v>30</v>
      </c>
      <c r="M24" s="1">
        <v>298</v>
      </c>
      <c r="N24" s="1">
        <v>40</v>
      </c>
      <c r="O24" s="1">
        <v>273</v>
      </c>
      <c r="P24" s="1">
        <v>50</v>
      </c>
      <c r="Q24" s="1">
        <v>281</v>
      </c>
    </row>
    <row r="25" spans="1:17" x14ac:dyDescent="0.35">
      <c r="A25" s="1">
        <v>23</v>
      </c>
      <c r="B25" s="1">
        <v>315</v>
      </c>
      <c r="C25" s="1">
        <v>48</v>
      </c>
      <c r="D25" s="1">
        <v>319</v>
      </c>
    </row>
    <row r="26" spans="1:17" x14ac:dyDescent="0.35">
      <c r="A26" s="1">
        <v>24</v>
      </c>
      <c r="B26" s="1">
        <v>325</v>
      </c>
      <c r="C26" s="1">
        <v>49</v>
      </c>
      <c r="D26" s="1">
        <v>303</v>
      </c>
    </row>
    <row r="27" spans="1:17" x14ac:dyDescent="0.35">
      <c r="A27" s="1">
        <v>25</v>
      </c>
      <c r="B27" s="1">
        <v>354</v>
      </c>
      <c r="C27" s="1">
        <v>50</v>
      </c>
      <c r="D27" s="1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500 V, 4 cm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s</dc:creator>
  <cp:lastModifiedBy>Athira s</cp:lastModifiedBy>
  <dcterms:created xsi:type="dcterms:W3CDTF">2021-10-29T09:13:14Z</dcterms:created>
  <dcterms:modified xsi:type="dcterms:W3CDTF">2021-10-29T11:57:30Z</dcterms:modified>
</cp:coreProperties>
</file>