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tip\Downloads\"/>
    </mc:Choice>
  </mc:AlternateContent>
  <xr:revisionPtr revIDLastSave="0" documentId="13_ncr:1_{F566D3E7-BD31-4104-A84C-21799FC0E94B}" xr6:coauthVersionLast="46" xr6:coauthVersionMax="46" xr10:uidLastSave="{00000000-0000-0000-0000-000000000000}"/>
  <bookViews>
    <workbookView xWindow="28680" yWindow="-120" windowWidth="24240" windowHeight="13140" xr2:uid="{00000000-000D-0000-FFFF-FFFF00000000}"/>
  </bookViews>
  <sheets>
    <sheet name="เงินเดือน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" i="1" l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" i="1"/>
  <c r="R243" i="1"/>
  <c r="R242" i="1"/>
  <c r="X242" i="1" s="1"/>
  <c r="R241" i="1"/>
  <c r="X241" i="1" l="1"/>
  <c r="Z242" i="1"/>
  <c r="AA242" i="1" s="1"/>
  <c r="Z241" i="1"/>
  <c r="AA241" i="1" s="1"/>
  <c r="X243" i="1"/>
  <c r="Z243" i="1" s="1"/>
  <c r="AA243" i="1" s="1"/>
  <c r="R3" i="1"/>
  <c r="X3" i="1" s="1"/>
  <c r="Z3" i="1" s="1"/>
  <c r="AA3" i="1" s="1"/>
  <c r="R4" i="1"/>
  <c r="X4" i="1" s="1"/>
  <c r="Z4" i="1" s="1"/>
  <c r="AA4" i="1" s="1"/>
  <c r="R5" i="1"/>
  <c r="X5" i="1" s="1"/>
  <c r="Z5" i="1" s="1"/>
  <c r="AA5" i="1" s="1"/>
  <c r="R6" i="1"/>
  <c r="X6" i="1" s="1"/>
  <c r="Z6" i="1" s="1"/>
  <c r="AA6" i="1" s="1"/>
  <c r="R7" i="1"/>
  <c r="X7" i="1" s="1"/>
  <c r="Z7" i="1" s="1"/>
  <c r="AA7" i="1" s="1"/>
  <c r="R8" i="1"/>
  <c r="X8" i="1" s="1"/>
  <c r="Z8" i="1" s="1"/>
  <c r="AA8" i="1" s="1"/>
  <c r="R9" i="1"/>
  <c r="X9" i="1" s="1"/>
  <c r="Z9" i="1" s="1"/>
  <c r="AA9" i="1" s="1"/>
  <c r="R10" i="1"/>
  <c r="X10" i="1" s="1"/>
  <c r="Z10" i="1" s="1"/>
  <c r="AA10" i="1" s="1"/>
  <c r="R11" i="1"/>
  <c r="X11" i="1" s="1"/>
  <c r="Z11" i="1" s="1"/>
  <c r="AA11" i="1" s="1"/>
  <c r="R12" i="1"/>
  <c r="X12" i="1" s="1"/>
  <c r="Z12" i="1" s="1"/>
  <c r="AA12" i="1" s="1"/>
  <c r="R13" i="1"/>
  <c r="X13" i="1" s="1"/>
  <c r="Z13" i="1" s="1"/>
  <c r="AA13" i="1" s="1"/>
  <c r="R14" i="1"/>
  <c r="X14" i="1" s="1"/>
  <c r="Z14" i="1" s="1"/>
  <c r="AA14" i="1" s="1"/>
  <c r="R15" i="1"/>
  <c r="X15" i="1" s="1"/>
  <c r="Z15" i="1" s="1"/>
  <c r="AA15" i="1" s="1"/>
  <c r="R16" i="1"/>
  <c r="X16" i="1" s="1"/>
  <c r="Z16" i="1" s="1"/>
  <c r="AA16" i="1" s="1"/>
  <c r="R17" i="1"/>
  <c r="X17" i="1" s="1"/>
  <c r="Z17" i="1" s="1"/>
  <c r="AA17" i="1" s="1"/>
  <c r="R18" i="1"/>
  <c r="X18" i="1" s="1"/>
  <c r="Z18" i="1" s="1"/>
  <c r="AA18" i="1" s="1"/>
  <c r="R19" i="1"/>
  <c r="X19" i="1" s="1"/>
  <c r="Z19" i="1" s="1"/>
  <c r="AA19" i="1" s="1"/>
  <c r="R20" i="1"/>
  <c r="X20" i="1" s="1"/>
  <c r="Z20" i="1" s="1"/>
  <c r="AA20" i="1" s="1"/>
  <c r="R21" i="1"/>
  <c r="X21" i="1" s="1"/>
  <c r="Z21" i="1" s="1"/>
  <c r="AA21" i="1" s="1"/>
  <c r="R22" i="1"/>
  <c r="X22" i="1" s="1"/>
  <c r="Z22" i="1" s="1"/>
  <c r="AA22" i="1" s="1"/>
  <c r="R23" i="1"/>
  <c r="X23" i="1" s="1"/>
  <c r="Z23" i="1" s="1"/>
  <c r="AA23" i="1" s="1"/>
  <c r="R24" i="1"/>
  <c r="X24" i="1" s="1"/>
  <c r="Z24" i="1" s="1"/>
  <c r="AA24" i="1" s="1"/>
  <c r="R25" i="1"/>
  <c r="X25" i="1" s="1"/>
  <c r="Z25" i="1" s="1"/>
  <c r="AA25" i="1" s="1"/>
  <c r="R26" i="1"/>
  <c r="X26" i="1" s="1"/>
  <c r="Z26" i="1" s="1"/>
  <c r="AA26" i="1" s="1"/>
  <c r="R27" i="1"/>
  <c r="X27" i="1" s="1"/>
  <c r="Z27" i="1" s="1"/>
  <c r="AA27" i="1" s="1"/>
  <c r="R28" i="1"/>
  <c r="X28" i="1" s="1"/>
  <c r="Z28" i="1" s="1"/>
  <c r="AA28" i="1" s="1"/>
  <c r="R29" i="1"/>
  <c r="X29" i="1" s="1"/>
  <c r="Z29" i="1" s="1"/>
  <c r="AA29" i="1" s="1"/>
  <c r="R30" i="1"/>
  <c r="X30" i="1" s="1"/>
  <c r="Z30" i="1" s="1"/>
  <c r="AA30" i="1" s="1"/>
  <c r="R31" i="1"/>
  <c r="X31" i="1" s="1"/>
  <c r="Z31" i="1" s="1"/>
  <c r="AA31" i="1" s="1"/>
  <c r="R32" i="1"/>
  <c r="X32" i="1" s="1"/>
  <c r="Z32" i="1" s="1"/>
  <c r="AA32" i="1" s="1"/>
  <c r="R33" i="1"/>
  <c r="X33" i="1" s="1"/>
  <c r="Z33" i="1" s="1"/>
  <c r="AA33" i="1" s="1"/>
  <c r="R34" i="1"/>
  <c r="X34" i="1" s="1"/>
  <c r="Z34" i="1" s="1"/>
  <c r="AA34" i="1" s="1"/>
  <c r="R35" i="1"/>
  <c r="X35" i="1" s="1"/>
  <c r="Z35" i="1" s="1"/>
  <c r="AA35" i="1" s="1"/>
  <c r="R36" i="1"/>
  <c r="X36" i="1" s="1"/>
  <c r="Z36" i="1" s="1"/>
  <c r="AA36" i="1" s="1"/>
  <c r="R37" i="1"/>
  <c r="X37" i="1" s="1"/>
  <c r="Z37" i="1" s="1"/>
  <c r="AA37" i="1" s="1"/>
  <c r="R38" i="1"/>
  <c r="X38" i="1" s="1"/>
  <c r="Z38" i="1" s="1"/>
  <c r="AA38" i="1" s="1"/>
  <c r="R39" i="1"/>
  <c r="X39" i="1" s="1"/>
  <c r="Z39" i="1" s="1"/>
  <c r="AA39" i="1" s="1"/>
  <c r="R40" i="1"/>
  <c r="X40" i="1" s="1"/>
  <c r="Z40" i="1" s="1"/>
  <c r="AA40" i="1" s="1"/>
  <c r="R41" i="1"/>
  <c r="X41" i="1" s="1"/>
  <c r="Z41" i="1" s="1"/>
  <c r="AA41" i="1" s="1"/>
  <c r="R42" i="1"/>
  <c r="X42" i="1" s="1"/>
  <c r="Z42" i="1" s="1"/>
  <c r="AA42" i="1" s="1"/>
  <c r="R43" i="1"/>
  <c r="X43" i="1" s="1"/>
  <c r="Z43" i="1" s="1"/>
  <c r="AA43" i="1" s="1"/>
  <c r="R44" i="1"/>
  <c r="X44" i="1" s="1"/>
  <c r="Z44" i="1" s="1"/>
  <c r="AA44" i="1" s="1"/>
  <c r="R45" i="1"/>
  <c r="X45" i="1" s="1"/>
  <c r="Z45" i="1" s="1"/>
  <c r="AA45" i="1" s="1"/>
  <c r="R46" i="1"/>
  <c r="X46" i="1" s="1"/>
  <c r="Z46" i="1" s="1"/>
  <c r="AA46" i="1" s="1"/>
  <c r="R47" i="1"/>
  <c r="X47" i="1" s="1"/>
  <c r="Z47" i="1" s="1"/>
  <c r="AA47" i="1" s="1"/>
  <c r="R48" i="1"/>
  <c r="X48" i="1" s="1"/>
  <c r="Z48" i="1" s="1"/>
  <c r="AA48" i="1" s="1"/>
  <c r="R49" i="1"/>
  <c r="X49" i="1" s="1"/>
  <c r="Z49" i="1" s="1"/>
  <c r="AA49" i="1" s="1"/>
  <c r="R50" i="1"/>
  <c r="X50" i="1" s="1"/>
  <c r="Z50" i="1" s="1"/>
  <c r="AA50" i="1" s="1"/>
  <c r="R51" i="1"/>
  <c r="X51" i="1" s="1"/>
  <c r="Z51" i="1" s="1"/>
  <c r="AA51" i="1" s="1"/>
  <c r="R52" i="1"/>
  <c r="X52" i="1" s="1"/>
  <c r="Z52" i="1" s="1"/>
  <c r="AA52" i="1" s="1"/>
  <c r="R53" i="1"/>
  <c r="X53" i="1" s="1"/>
  <c r="Z53" i="1" s="1"/>
  <c r="AA53" i="1" s="1"/>
  <c r="R54" i="1"/>
  <c r="X54" i="1" s="1"/>
  <c r="Z54" i="1" s="1"/>
  <c r="AA54" i="1" s="1"/>
  <c r="R55" i="1"/>
  <c r="X55" i="1" s="1"/>
  <c r="Z55" i="1" s="1"/>
  <c r="AA55" i="1" s="1"/>
  <c r="R56" i="1"/>
  <c r="X56" i="1" s="1"/>
  <c r="Z56" i="1" s="1"/>
  <c r="AA56" i="1" s="1"/>
  <c r="R57" i="1"/>
  <c r="X57" i="1" s="1"/>
  <c r="Z57" i="1" s="1"/>
  <c r="AA57" i="1" s="1"/>
  <c r="R58" i="1"/>
  <c r="X58" i="1" s="1"/>
  <c r="Z58" i="1" s="1"/>
  <c r="AA58" i="1" s="1"/>
  <c r="R59" i="1"/>
  <c r="X59" i="1" s="1"/>
  <c r="Z59" i="1" s="1"/>
  <c r="AA59" i="1" s="1"/>
  <c r="R60" i="1"/>
  <c r="X60" i="1" s="1"/>
  <c r="Z60" i="1" s="1"/>
  <c r="AA60" i="1" s="1"/>
  <c r="R61" i="1"/>
  <c r="X61" i="1" s="1"/>
  <c r="Z61" i="1" s="1"/>
  <c r="AA61" i="1" s="1"/>
  <c r="R62" i="1"/>
  <c r="X62" i="1" s="1"/>
  <c r="Z62" i="1" s="1"/>
  <c r="AA62" i="1" s="1"/>
  <c r="R63" i="1"/>
  <c r="X63" i="1" s="1"/>
  <c r="Z63" i="1" s="1"/>
  <c r="AA63" i="1" s="1"/>
  <c r="R64" i="1"/>
  <c r="X64" i="1" s="1"/>
  <c r="Z64" i="1" s="1"/>
  <c r="AA64" i="1" s="1"/>
  <c r="R65" i="1"/>
  <c r="X65" i="1" s="1"/>
  <c r="Z65" i="1" s="1"/>
  <c r="AA65" i="1" s="1"/>
  <c r="R66" i="1"/>
  <c r="X66" i="1" s="1"/>
  <c r="Z66" i="1" s="1"/>
  <c r="AA66" i="1" s="1"/>
  <c r="R67" i="1"/>
  <c r="X67" i="1" s="1"/>
  <c r="Z67" i="1" s="1"/>
  <c r="AA67" i="1" s="1"/>
  <c r="R68" i="1"/>
  <c r="X68" i="1" s="1"/>
  <c r="Z68" i="1" s="1"/>
  <c r="AA68" i="1" s="1"/>
  <c r="R69" i="1"/>
  <c r="X69" i="1" s="1"/>
  <c r="Z69" i="1" s="1"/>
  <c r="AA69" i="1" s="1"/>
  <c r="R70" i="1"/>
  <c r="X70" i="1" s="1"/>
  <c r="Z70" i="1" s="1"/>
  <c r="AA70" i="1" s="1"/>
  <c r="R71" i="1"/>
  <c r="X71" i="1" s="1"/>
  <c r="Z71" i="1" s="1"/>
  <c r="AA71" i="1" s="1"/>
  <c r="R72" i="1"/>
  <c r="X72" i="1" s="1"/>
  <c r="Z72" i="1" s="1"/>
  <c r="AA72" i="1" s="1"/>
  <c r="R73" i="1"/>
  <c r="X73" i="1" s="1"/>
  <c r="Z73" i="1" s="1"/>
  <c r="AA73" i="1" s="1"/>
  <c r="R74" i="1"/>
  <c r="X74" i="1" s="1"/>
  <c r="Z74" i="1" s="1"/>
  <c r="AA74" i="1" s="1"/>
  <c r="R75" i="1"/>
  <c r="X75" i="1" s="1"/>
  <c r="Z75" i="1" s="1"/>
  <c r="AA75" i="1" s="1"/>
  <c r="R76" i="1"/>
  <c r="X76" i="1" s="1"/>
  <c r="Z76" i="1" s="1"/>
  <c r="AA76" i="1" s="1"/>
  <c r="R77" i="1"/>
  <c r="X77" i="1" s="1"/>
  <c r="Z77" i="1" s="1"/>
  <c r="AA77" i="1" s="1"/>
  <c r="R78" i="1"/>
  <c r="X78" i="1" s="1"/>
  <c r="Z78" i="1" s="1"/>
  <c r="AA78" i="1" s="1"/>
  <c r="R79" i="1"/>
  <c r="X79" i="1" s="1"/>
  <c r="Z79" i="1" s="1"/>
  <c r="AA79" i="1" s="1"/>
  <c r="R80" i="1"/>
  <c r="X80" i="1" s="1"/>
  <c r="Z80" i="1" s="1"/>
  <c r="AA80" i="1" s="1"/>
  <c r="R81" i="1"/>
  <c r="X81" i="1" s="1"/>
  <c r="Z81" i="1" s="1"/>
  <c r="AA81" i="1" s="1"/>
  <c r="R82" i="1"/>
  <c r="X82" i="1" s="1"/>
  <c r="Z82" i="1" s="1"/>
  <c r="AA82" i="1" s="1"/>
  <c r="R83" i="1"/>
  <c r="X83" i="1" s="1"/>
  <c r="Z83" i="1" s="1"/>
  <c r="AA83" i="1" s="1"/>
  <c r="R84" i="1"/>
  <c r="X84" i="1" s="1"/>
  <c r="Z84" i="1" s="1"/>
  <c r="AA84" i="1" s="1"/>
  <c r="R85" i="1"/>
  <c r="X85" i="1" s="1"/>
  <c r="Z85" i="1" s="1"/>
  <c r="AA85" i="1" s="1"/>
  <c r="R86" i="1"/>
  <c r="X86" i="1" s="1"/>
  <c r="Z86" i="1" s="1"/>
  <c r="AA86" i="1" s="1"/>
  <c r="R87" i="1"/>
  <c r="X87" i="1" s="1"/>
  <c r="Z87" i="1" s="1"/>
  <c r="AA87" i="1" s="1"/>
  <c r="R88" i="1"/>
  <c r="X88" i="1" s="1"/>
  <c r="Z88" i="1" s="1"/>
  <c r="AA88" i="1" s="1"/>
  <c r="R89" i="1"/>
  <c r="X89" i="1" s="1"/>
  <c r="Z89" i="1" s="1"/>
  <c r="AA89" i="1" s="1"/>
  <c r="R90" i="1"/>
  <c r="X90" i="1" s="1"/>
  <c r="Z90" i="1" s="1"/>
  <c r="AA90" i="1" s="1"/>
  <c r="R91" i="1"/>
  <c r="X91" i="1" s="1"/>
  <c r="Z91" i="1" s="1"/>
  <c r="AA91" i="1" s="1"/>
  <c r="R92" i="1"/>
  <c r="X92" i="1" s="1"/>
  <c r="Z92" i="1" s="1"/>
  <c r="AA92" i="1" s="1"/>
  <c r="R93" i="1"/>
  <c r="X93" i="1" s="1"/>
  <c r="Z93" i="1" s="1"/>
  <c r="AA93" i="1" s="1"/>
  <c r="R94" i="1"/>
  <c r="X94" i="1" s="1"/>
  <c r="Z94" i="1" s="1"/>
  <c r="AA94" i="1" s="1"/>
  <c r="R95" i="1"/>
  <c r="X95" i="1" s="1"/>
  <c r="Z95" i="1" s="1"/>
  <c r="AA95" i="1" s="1"/>
  <c r="R96" i="1"/>
  <c r="X96" i="1" s="1"/>
  <c r="Z96" i="1" s="1"/>
  <c r="AA96" i="1" s="1"/>
  <c r="R97" i="1"/>
  <c r="X97" i="1" s="1"/>
  <c r="Z97" i="1" s="1"/>
  <c r="AA97" i="1" s="1"/>
  <c r="R98" i="1"/>
  <c r="X98" i="1" s="1"/>
  <c r="Z98" i="1" s="1"/>
  <c r="AA98" i="1" s="1"/>
  <c r="R99" i="1"/>
  <c r="X99" i="1" s="1"/>
  <c r="Z99" i="1" s="1"/>
  <c r="AA99" i="1" s="1"/>
  <c r="R100" i="1"/>
  <c r="X100" i="1" s="1"/>
  <c r="Z100" i="1" s="1"/>
  <c r="AA100" i="1" s="1"/>
  <c r="R101" i="1"/>
  <c r="X101" i="1" s="1"/>
  <c r="Z101" i="1" s="1"/>
  <c r="AA101" i="1" s="1"/>
  <c r="R102" i="1"/>
  <c r="X102" i="1" s="1"/>
  <c r="Z102" i="1" s="1"/>
  <c r="AA102" i="1" s="1"/>
  <c r="R103" i="1"/>
  <c r="X103" i="1" s="1"/>
  <c r="Z103" i="1" s="1"/>
  <c r="AA103" i="1" s="1"/>
  <c r="R104" i="1"/>
  <c r="X104" i="1" s="1"/>
  <c r="Z104" i="1" s="1"/>
  <c r="AA104" i="1" s="1"/>
  <c r="R105" i="1"/>
  <c r="X105" i="1" s="1"/>
  <c r="Z105" i="1" s="1"/>
  <c r="AA105" i="1" s="1"/>
  <c r="R106" i="1"/>
  <c r="X106" i="1" s="1"/>
  <c r="Z106" i="1" s="1"/>
  <c r="AA106" i="1" s="1"/>
  <c r="R107" i="1"/>
  <c r="X107" i="1" s="1"/>
  <c r="Z107" i="1" s="1"/>
  <c r="AA107" i="1" s="1"/>
  <c r="R108" i="1"/>
  <c r="X108" i="1" s="1"/>
  <c r="Z108" i="1" s="1"/>
  <c r="AA108" i="1" s="1"/>
  <c r="R109" i="1"/>
  <c r="X109" i="1" s="1"/>
  <c r="Z109" i="1" s="1"/>
  <c r="AA109" i="1" s="1"/>
  <c r="R110" i="1"/>
  <c r="X110" i="1" s="1"/>
  <c r="Z110" i="1" s="1"/>
  <c r="AA110" i="1" s="1"/>
  <c r="R111" i="1"/>
  <c r="X111" i="1" s="1"/>
  <c r="Z111" i="1" s="1"/>
  <c r="AA111" i="1" s="1"/>
  <c r="R112" i="1"/>
  <c r="X112" i="1" s="1"/>
  <c r="Z112" i="1" s="1"/>
  <c r="AA112" i="1" s="1"/>
  <c r="R113" i="1"/>
  <c r="X113" i="1" s="1"/>
  <c r="Z113" i="1" s="1"/>
  <c r="AA113" i="1" s="1"/>
  <c r="R114" i="1"/>
  <c r="X114" i="1" s="1"/>
  <c r="Z114" i="1" s="1"/>
  <c r="AA114" i="1" s="1"/>
  <c r="R115" i="1"/>
  <c r="X115" i="1" s="1"/>
  <c r="Z115" i="1" s="1"/>
  <c r="AA115" i="1" s="1"/>
  <c r="R116" i="1"/>
  <c r="X116" i="1" s="1"/>
  <c r="Z116" i="1" s="1"/>
  <c r="AA116" i="1" s="1"/>
  <c r="R117" i="1"/>
  <c r="X117" i="1" s="1"/>
  <c r="Z117" i="1" s="1"/>
  <c r="AA117" i="1" s="1"/>
  <c r="R118" i="1"/>
  <c r="X118" i="1" s="1"/>
  <c r="Z118" i="1" s="1"/>
  <c r="AA118" i="1" s="1"/>
  <c r="R119" i="1"/>
  <c r="X119" i="1" s="1"/>
  <c r="Z119" i="1" s="1"/>
  <c r="AA119" i="1" s="1"/>
  <c r="R120" i="1"/>
  <c r="X120" i="1" s="1"/>
  <c r="Z120" i="1" s="1"/>
  <c r="AA120" i="1" s="1"/>
  <c r="R121" i="1"/>
  <c r="X121" i="1" s="1"/>
  <c r="Z121" i="1" s="1"/>
  <c r="AA121" i="1" s="1"/>
  <c r="R122" i="1"/>
  <c r="X122" i="1" s="1"/>
  <c r="Z122" i="1" s="1"/>
  <c r="AA122" i="1" s="1"/>
  <c r="R123" i="1"/>
  <c r="X123" i="1" s="1"/>
  <c r="Z123" i="1" s="1"/>
  <c r="AA123" i="1" s="1"/>
  <c r="R124" i="1"/>
  <c r="X124" i="1" s="1"/>
  <c r="Z124" i="1" s="1"/>
  <c r="AA124" i="1" s="1"/>
  <c r="R125" i="1"/>
  <c r="X125" i="1" s="1"/>
  <c r="Z125" i="1" s="1"/>
  <c r="AA125" i="1" s="1"/>
  <c r="R126" i="1"/>
  <c r="X126" i="1" s="1"/>
  <c r="Z126" i="1" s="1"/>
  <c r="AA126" i="1" s="1"/>
  <c r="R127" i="1"/>
  <c r="X127" i="1" s="1"/>
  <c r="Z127" i="1" s="1"/>
  <c r="AA127" i="1" s="1"/>
  <c r="R128" i="1"/>
  <c r="X128" i="1" s="1"/>
  <c r="Z128" i="1" s="1"/>
  <c r="AA128" i="1" s="1"/>
  <c r="R129" i="1"/>
  <c r="X129" i="1" s="1"/>
  <c r="Z129" i="1" s="1"/>
  <c r="AA129" i="1" s="1"/>
  <c r="R130" i="1"/>
  <c r="X130" i="1" s="1"/>
  <c r="Z130" i="1" s="1"/>
  <c r="AA130" i="1" s="1"/>
  <c r="R131" i="1"/>
  <c r="X131" i="1" s="1"/>
  <c r="Z131" i="1" s="1"/>
  <c r="AA131" i="1" s="1"/>
  <c r="R132" i="1"/>
  <c r="X132" i="1" s="1"/>
  <c r="Z132" i="1" s="1"/>
  <c r="AA132" i="1" s="1"/>
  <c r="R133" i="1"/>
  <c r="X133" i="1" s="1"/>
  <c r="Z133" i="1" s="1"/>
  <c r="AA133" i="1" s="1"/>
  <c r="R134" i="1"/>
  <c r="X134" i="1" s="1"/>
  <c r="Z134" i="1" s="1"/>
  <c r="AA134" i="1" s="1"/>
  <c r="R135" i="1"/>
  <c r="X135" i="1" s="1"/>
  <c r="Z135" i="1" s="1"/>
  <c r="AA135" i="1" s="1"/>
  <c r="R136" i="1"/>
  <c r="X136" i="1" s="1"/>
  <c r="Z136" i="1" s="1"/>
  <c r="AA136" i="1" s="1"/>
  <c r="R137" i="1"/>
  <c r="X137" i="1" s="1"/>
  <c r="Z137" i="1" s="1"/>
  <c r="AA137" i="1" s="1"/>
  <c r="R138" i="1"/>
  <c r="X138" i="1" s="1"/>
  <c r="Z138" i="1" s="1"/>
  <c r="AA138" i="1" s="1"/>
  <c r="R139" i="1"/>
  <c r="X139" i="1" s="1"/>
  <c r="Z139" i="1" s="1"/>
  <c r="AA139" i="1" s="1"/>
  <c r="R140" i="1"/>
  <c r="X140" i="1" s="1"/>
  <c r="Z140" i="1" s="1"/>
  <c r="AA140" i="1" s="1"/>
  <c r="R141" i="1"/>
  <c r="X141" i="1" s="1"/>
  <c r="Z141" i="1" s="1"/>
  <c r="AA141" i="1" s="1"/>
  <c r="R142" i="1"/>
  <c r="X142" i="1" s="1"/>
  <c r="Z142" i="1" s="1"/>
  <c r="AA142" i="1" s="1"/>
  <c r="R143" i="1"/>
  <c r="X143" i="1" s="1"/>
  <c r="Z143" i="1" s="1"/>
  <c r="AA143" i="1" s="1"/>
  <c r="R144" i="1"/>
  <c r="X144" i="1" s="1"/>
  <c r="Z144" i="1" s="1"/>
  <c r="AA144" i="1" s="1"/>
  <c r="R145" i="1"/>
  <c r="X145" i="1" s="1"/>
  <c r="Z145" i="1" s="1"/>
  <c r="AA145" i="1" s="1"/>
  <c r="R146" i="1"/>
  <c r="X146" i="1" s="1"/>
  <c r="Z146" i="1" s="1"/>
  <c r="AA146" i="1" s="1"/>
  <c r="R147" i="1"/>
  <c r="X147" i="1" s="1"/>
  <c r="Z147" i="1" s="1"/>
  <c r="AA147" i="1" s="1"/>
  <c r="R148" i="1"/>
  <c r="X148" i="1" s="1"/>
  <c r="Z148" i="1" s="1"/>
  <c r="AA148" i="1" s="1"/>
  <c r="R149" i="1"/>
  <c r="X149" i="1" s="1"/>
  <c r="Z149" i="1" s="1"/>
  <c r="AA149" i="1" s="1"/>
  <c r="R150" i="1"/>
  <c r="X150" i="1" s="1"/>
  <c r="Z150" i="1" s="1"/>
  <c r="AA150" i="1" s="1"/>
  <c r="R151" i="1"/>
  <c r="X151" i="1" s="1"/>
  <c r="Z151" i="1" s="1"/>
  <c r="AA151" i="1" s="1"/>
  <c r="R152" i="1"/>
  <c r="X152" i="1" s="1"/>
  <c r="Z152" i="1" s="1"/>
  <c r="AA152" i="1" s="1"/>
  <c r="R153" i="1"/>
  <c r="X153" i="1" s="1"/>
  <c r="Z153" i="1" s="1"/>
  <c r="AA153" i="1" s="1"/>
  <c r="R154" i="1"/>
  <c r="X154" i="1" s="1"/>
  <c r="Z154" i="1" s="1"/>
  <c r="AA154" i="1" s="1"/>
  <c r="R155" i="1"/>
  <c r="X155" i="1" s="1"/>
  <c r="Z155" i="1" s="1"/>
  <c r="AA155" i="1" s="1"/>
  <c r="R156" i="1"/>
  <c r="X156" i="1" s="1"/>
  <c r="Z156" i="1" s="1"/>
  <c r="AA156" i="1" s="1"/>
  <c r="R157" i="1"/>
  <c r="X157" i="1" s="1"/>
  <c r="Z157" i="1" s="1"/>
  <c r="AA157" i="1" s="1"/>
  <c r="R158" i="1"/>
  <c r="X158" i="1" s="1"/>
  <c r="Z158" i="1" s="1"/>
  <c r="AA158" i="1" s="1"/>
  <c r="R159" i="1"/>
  <c r="X159" i="1" s="1"/>
  <c r="Z159" i="1" s="1"/>
  <c r="AA159" i="1" s="1"/>
  <c r="R160" i="1"/>
  <c r="X160" i="1" s="1"/>
  <c r="Z160" i="1" s="1"/>
  <c r="AA160" i="1" s="1"/>
  <c r="R161" i="1"/>
  <c r="X161" i="1" s="1"/>
  <c r="Z161" i="1" s="1"/>
  <c r="AA161" i="1" s="1"/>
  <c r="R162" i="1"/>
  <c r="X162" i="1" s="1"/>
  <c r="Z162" i="1" s="1"/>
  <c r="AA162" i="1" s="1"/>
  <c r="R163" i="1"/>
  <c r="X163" i="1" s="1"/>
  <c r="Z163" i="1" s="1"/>
  <c r="AA163" i="1" s="1"/>
  <c r="R164" i="1"/>
  <c r="X164" i="1" s="1"/>
  <c r="Z164" i="1" s="1"/>
  <c r="AA164" i="1" s="1"/>
  <c r="R165" i="1"/>
  <c r="X165" i="1" s="1"/>
  <c r="Z165" i="1" s="1"/>
  <c r="AA165" i="1" s="1"/>
  <c r="R166" i="1"/>
  <c r="X166" i="1" s="1"/>
  <c r="Z166" i="1" s="1"/>
  <c r="AA166" i="1" s="1"/>
  <c r="R167" i="1"/>
  <c r="X167" i="1" s="1"/>
  <c r="Z167" i="1" s="1"/>
  <c r="AA167" i="1" s="1"/>
  <c r="R168" i="1"/>
  <c r="X168" i="1" s="1"/>
  <c r="Z168" i="1" s="1"/>
  <c r="AA168" i="1" s="1"/>
  <c r="R169" i="1"/>
  <c r="X169" i="1" s="1"/>
  <c r="Z169" i="1" s="1"/>
  <c r="AA169" i="1" s="1"/>
  <c r="R170" i="1"/>
  <c r="X170" i="1" s="1"/>
  <c r="Z170" i="1" s="1"/>
  <c r="AA170" i="1" s="1"/>
  <c r="R171" i="1"/>
  <c r="X171" i="1" s="1"/>
  <c r="Z171" i="1" s="1"/>
  <c r="AA171" i="1" s="1"/>
  <c r="R172" i="1"/>
  <c r="X172" i="1" s="1"/>
  <c r="Z172" i="1" s="1"/>
  <c r="AA172" i="1" s="1"/>
  <c r="R173" i="1"/>
  <c r="X173" i="1" s="1"/>
  <c r="Z173" i="1" s="1"/>
  <c r="AA173" i="1" s="1"/>
  <c r="R174" i="1"/>
  <c r="X174" i="1" s="1"/>
  <c r="Z174" i="1" s="1"/>
  <c r="AA174" i="1" s="1"/>
  <c r="R175" i="1"/>
  <c r="X175" i="1" s="1"/>
  <c r="Z175" i="1" s="1"/>
  <c r="AA175" i="1" s="1"/>
  <c r="R176" i="1"/>
  <c r="X176" i="1" s="1"/>
  <c r="Z176" i="1" s="1"/>
  <c r="AA176" i="1" s="1"/>
  <c r="R177" i="1"/>
  <c r="X177" i="1" s="1"/>
  <c r="Z177" i="1" s="1"/>
  <c r="AA177" i="1" s="1"/>
  <c r="R178" i="1"/>
  <c r="X178" i="1" s="1"/>
  <c r="Z178" i="1" s="1"/>
  <c r="AA178" i="1" s="1"/>
  <c r="R179" i="1"/>
  <c r="X179" i="1" s="1"/>
  <c r="Z179" i="1" s="1"/>
  <c r="AA179" i="1" s="1"/>
  <c r="R180" i="1"/>
  <c r="X180" i="1" s="1"/>
  <c r="Z180" i="1" s="1"/>
  <c r="AA180" i="1" s="1"/>
  <c r="R181" i="1"/>
  <c r="X181" i="1" s="1"/>
  <c r="Z181" i="1" s="1"/>
  <c r="AA181" i="1" s="1"/>
  <c r="R182" i="1"/>
  <c r="X182" i="1" s="1"/>
  <c r="Z182" i="1" s="1"/>
  <c r="AA182" i="1" s="1"/>
  <c r="R183" i="1"/>
  <c r="X183" i="1" s="1"/>
  <c r="Z183" i="1" s="1"/>
  <c r="AA183" i="1" s="1"/>
  <c r="R184" i="1"/>
  <c r="X184" i="1" s="1"/>
  <c r="Z184" i="1" s="1"/>
  <c r="AA184" i="1" s="1"/>
  <c r="R185" i="1"/>
  <c r="X185" i="1" s="1"/>
  <c r="Z185" i="1" s="1"/>
  <c r="AA185" i="1" s="1"/>
  <c r="R186" i="1"/>
  <c r="X186" i="1" s="1"/>
  <c r="Z186" i="1" s="1"/>
  <c r="AA186" i="1" s="1"/>
  <c r="R187" i="1"/>
  <c r="X187" i="1" s="1"/>
  <c r="Z187" i="1" s="1"/>
  <c r="AA187" i="1" s="1"/>
  <c r="R188" i="1"/>
  <c r="X188" i="1" s="1"/>
  <c r="Z188" i="1" s="1"/>
  <c r="AA188" i="1" s="1"/>
  <c r="R189" i="1"/>
  <c r="X189" i="1" s="1"/>
  <c r="Z189" i="1" s="1"/>
  <c r="AA189" i="1" s="1"/>
  <c r="R190" i="1"/>
  <c r="X190" i="1" s="1"/>
  <c r="Z190" i="1" s="1"/>
  <c r="AA190" i="1" s="1"/>
  <c r="R191" i="1"/>
  <c r="X191" i="1" s="1"/>
  <c r="Z191" i="1" s="1"/>
  <c r="AA191" i="1" s="1"/>
  <c r="R192" i="1"/>
  <c r="X192" i="1" s="1"/>
  <c r="Z192" i="1" s="1"/>
  <c r="AA192" i="1" s="1"/>
  <c r="R193" i="1"/>
  <c r="X193" i="1" s="1"/>
  <c r="Z193" i="1" s="1"/>
  <c r="AA193" i="1" s="1"/>
  <c r="R194" i="1"/>
  <c r="X194" i="1" s="1"/>
  <c r="Z194" i="1" s="1"/>
  <c r="AA194" i="1" s="1"/>
  <c r="R195" i="1"/>
  <c r="X195" i="1" s="1"/>
  <c r="Z195" i="1" s="1"/>
  <c r="AA195" i="1" s="1"/>
  <c r="R196" i="1"/>
  <c r="X196" i="1" s="1"/>
  <c r="Z196" i="1" s="1"/>
  <c r="AA196" i="1" s="1"/>
  <c r="R197" i="1"/>
  <c r="X197" i="1" s="1"/>
  <c r="Z197" i="1" s="1"/>
  <c r="AA197" i="1" s="1"/>
  <c r="R198" i="1"/>
  <c r="X198" i="1" s="1"/>
  <c r="Z198" i="1" s="1"/>
  <c r="AA198" i="1" s="1"/>
  <c r="R199" i="1"/>
  <c r="X199" i="1" s="1"/>
  <c r="Z199" i="1" s="1"/>
  <c r="AA199" i="1" s="1"/>
  <c r="R200" i="1"/>
  <c r="X200" i="1" s="1"/>
  <c r="Z200" i="1" s="1"/>
  <c r="AA200" i="1" s="1"/>
  <c r="R201" i="1"/>
  <c r="X201" i="1" s="1"/>
  <c r="Z201" i="1" s="1"/>
  <c r="AA201" i="1" s="1"/>
  <c r="R202" i="1"/>
  <c r="X202" i="1" s="1"/>
  <c r="Z202" i="1" s="1"/>
  <c r="AA202" i="1" s="1"/>
  <c r="R203" i="1"/>
  <c r="X203" i="1" s="1"/>
  <c r="Z203" i="1" s="1"/>
  <c r="AA203" i="1" s="1"/>
  <c r="R204" i="1"/>
  <c r="X204" i="1" s="1"/>
  <c r="Z204" i="1" s="1"/>
  <c r="AA204" i="1" s="1"/>
  <c r="R205" i="1"/>
  <c r="X205" i="1" s="1"/>
  <c r="Z205" i="1" s="1"/>
  <c r="AA205" i="1" s="1"/>
  <c r="R206" i="1"/>
  <c r="X206" i="1" s="1"/>
  <c r="Z206" i="1" s="1"/>
  <c r="AA206" i="1" s="1"/>
  <c r="R207" i="1"/>
  <c r="X207" i="1" s="1"/>
  <c r="Z207" i="1" s="1"/>
  <c r="AA207" i="1" s="1"/>
  <c r="R208" i="1"/>
  <c r="X208" i="1" s="1"/>
  <c r="Z208" i="1" s="1"/>
  <c r="AA208" i="1" s="1"/>
  <c r="R209" i="1"/>
  <c r="X209" i="1" s="1"/>
  <c r="Z209" i="1" s="1"/>
  <c r="AA209" i="1" s="1"/>
  <c r="R210" i="1"/>
  <c r="X210" i="1" s="1"/>
  <c r="Z210" i="1" s="1"/>
  <c r="AA210" i="1" s="1"/>
  <c r="R211" i="1"/>
  <c r="X211" i="1" s="1"/>
  <c r="Z211" i="1" s="1"/>
  <c r="AA211" i="1" s="1"/>
  <c r="R212" i="1"/>
  <c r="X212" i="1" s="1"/>
  <c r="Z212" i="1" s="1"/>
  <c r="AA212" i="1" s="1"/>
  <c r="R213" i="1"/>
  <c r="X213" i="1" s="1"/>
  <c r="Z213" i="1" s="1"/>
  <c r="AA213" i="1" s="1"/>
  <c r="R214" i="1"/>
  <c r="X214" i="1" s="1"/>
  <c r="Z214" i="1" s="1"/>
  <c r="AA214" i="1" s="1"/>
  <c r="R215" i="1"/>
  <c r="X215" i="1" s="1"/>
  <c r="Z215" i="1" s="1"/>
  <c r="AA215" i="1" s="1"/>
  <c r="R216" i="1"/>
  <c r="X216" i="1" s="1"/>
  <c r="Z216" i="1" s="1"/>
  <c r="AA216" i="1" s="1"/>
  <c r="R217" i="1"/>
  <c r="X217" i="1" s="1"/>
  <c r="Z217" i="1" s="1"/>
  <c r="AA217" i="1" s="1"/>
  <c r="R218" i="1"/>
  <c r="X218" i="1" s="1"/>
  <c r="Z218" i="1" s="1"/>
  <c r="AA218" i="1" s="1"/>
  <c r="R219" i="1"/>
  <c r="X219" i="1" s="1"/>
  <c r="Z219" i="1" s="1"/>
  <c r="AA219" i="1" s="1"/>
  <c r="R220" i="1"/>
  <c r="X220" i="1" s="1"/>
  <c r="Z220" i="1" s="1"/>
  <c r="AA220" i="1" s="1"/>
  <c r="R221" i="1"/>
  <c r="X221" i="1" s="1"/>
  <c r="Z221" i="1" s="1"/>
  <c r="AA221" i="1" s="1"/>
  <c r="R222" i="1"/>
  <c r="X222" i="1" s="1"/>
  <c r="Z222" i="1" s="1"/>
  <c r="AA222" i="1" s="1"/>
  <c r="R223" i="1"/>
  <c r="X223" i="1" s="1"/>
  <c r="Z223" i="1" s="1"/>
  <c r="AA223" i="1" s="1"/>
  <c r="R224" i="1"/>
  <c r="X224" i="1" s="1"/>
  <c r="Z224" i="1" s="1"/>
  <c r="AA224" i="1" s="1"/>
  <c r="R225" i="1"/>
  <c r="X225" i="1" s="1"/>
  <c r="Z225" i="1" s="1"/>
  <c r="AA225" i="1" s="1"/>
  <c r="R226" i="1"/>
  <c r="X226" i="1" s="1"/>
  <c r="Z226" i="1" s="1"/>
  <c r="AA226" i="1" s="1"/>
  <c r="R227" i="1"/>
  <c r="X227" i="1" s="1"/>
  <c r="Z227" i="1" s="1"/>
  <c r="AA227" i="1" s="1"/>
  <c r="R228" i="1"/>
  <c r="X228" i="1" s="1"/>
  <c r="Z228" i="1" s="1"/>
  <c r="AA228" i="1" s="1"/>
  <c r="R229" i="1"/>
  <c r="X229" i="1" s="1"/>
  <c r="Z229" i="1" s="1"/>
  <c r="AA229" i="1" s="1"/>
  <c r="R230" i="1"/>
  <c r="X230" i="1" s="1"/>
  <c r="Z230" i="1" s="1"/>
  <c r="AA230" i="1" s="1"/>
  <c r="R231" i="1"/>
  <c r="X231" i="1" s="1"/>
  <c r="Z231" i="1" s="1"/>
  <c r="AA231" i="1" s="1"/>
  <c r="R232" i="1"/>
  <c r="X232" i="1" s="1"/>
  <c r="Z232" i="1" s="1"/>
  <c r="AA232" i="1" s="1"/>
  <c r="R233" i="1"/>
  <c r="X233" i="1" s="1"/>
  <c r="Z233" i="1" s="1"/>
  <c r="AA233" i="1" s="1"/>
  <c r="R234" i="1"/>
  <c r="X234" i="1" s="1"/>
  <c r="Z234" i="1" s="1"/>
  <c r="AA234" i="1" s="1"/>
  <c r="R235" i="1"/>
  <c r="X235" i="1" s="1"/>
  <c r="Z235" i="1" s="1"/>
  <c r="AA235" i="1" s="1"/>
  <c r="R236" i="1"/>
  <c r="X236" i="1" s="1"/>
  <c r="Z236" i="1" s="1"/>
  <c r="AA236" i="1" s="1"/>
  <c r="R237" i="1"/>
  <c r="X237" i="1" s="1"/>
  <c r="Z237" i="1" s="1"/>
  <c r="AA237" i="1" s="1"/>
  <c r="R238" i="1"/>
  <c r="X238" i="1" s="1"/>
  <c r="Z238" i="1" s="1"/>
  <c r="AA238" i="1" s="1"/>
  <c r="R239" i="1"/>
  <c r="X239" i="1" s="1"/>
  <c r="Z239" i="1" s="1"/>
  <c r="AA239" i="1" s="1"/>
  <c r="R240" i="1"/>
  <c r="X240" i="1" s="1"/>
  <c r="Z240" i="1" s="1"/>
  <c r="AA240" i="1" s="1"/>
  <c r="R2" i="1"/>
  <c r="X2" i="1" s="1"/>
  <c r="Z2" i="1" s="1"/>
  <c r="AA2" i="1" l="1"/>
  <c r="AD5" i="1"/>
</calcChain>
</file>

<file path=xl/sharedStrings.xml><?xml version="1.0" encoding="utf-8"?>
<sst xmlns="http://schemas.openxmlformats.org/spreadsheetml/2006/main" count="1370" uniqueCount="939">
  <si>
    <t>ลำดับ</t>
  </si>
  <si>
    <t>ชื่อ-สกุล</t>
  </si>
  <si>
    <t>ตำแหน่ง</t>
  </si>
  <si>
    <t>ประจำเดือน</t>
  </si>
  <si>
    <t>เงินเดือน</t>
  </si>
  <si>
    <t>ปกส</t>
  </si>
  <si>
    <t>เลขที่บัญชี</t>
  </si>
  <si>
    <t>001</t>
  </si>
  <si>
    <t>002</t>
  </si>
  <si>
    <t>004</t>
  </si>
  <si>
    <t>005</t>
  </si>
  <si>
    <t>007</t>
  </si>
  <si>
    <t>008</t>
  </si>
  <si>
    <t>009</t>
  </si>
  <si>
    <t>011</t>
  </si>
  <si>
    <t>012</t>
  </si>
  <si>
    <t>013</t>
  </si>
  <si>
    <t>014</t>
  </si>
  <si>
    <t>015</t>
  </si>
  <si>
    <t>พนักงานผู้ช่วยทางการแพทย์</t>
  </si>
  <si>
    <t>พนักงานธุรการ</t>
  </si>
  <si>
    <t>แพทย์จีน</t>
  </si>
  <si>
    <t>เภสัชกร</t>
  </si>
  <si>
    <t>พนักงานเก็บเงิน</t>
  </si>
  <si>
    <t>พยาบาล</t>
  </si>
  <si>
    <t>รวมรายรับ</t>
  </si>
  <si>
    <t>หักสะสม</t>
  </si>
  <si>
    <t>สหกรณ์</t>
  </si>
  <si>
    <t>รวมหักค่าใช้จ่าย</t>
  </si>
  <si>
    <t>รวมรายการหัก</t>
  </si>
  <si>
    <t>จำนวนเงิน</t>
  </si>
  <si>
    <t>ตัวอักษร</t>
  </si>
  <si>
    <t>016</t>
  </si>
  <si>
    <t>006</t>
  </si>
  <si>
    <t>แพทย์แผนไทยประยุกต์</t>
  </si>
  <si>
    <t>นายเจษฎาพงษ์  พุ่มร่วมใจ</t>
  </si>
  <si>
    <t>แพทย์</t>
  </si>
  <si>
    <t>นักฟิสิกส์การแพทย์</t>
  </si>
  <si>
    <t>017</t>
  </si>
  <si>
    <t>018</t>
  </si>
  <si>
    <t>019</t>
  </si>
  <si>
    <t>020</t>
  </si>
  <si>
    <t>นางสุภาพร  เลาหพูนรังษี</t>
  </si>
  <si>
    <t>ผู้จัดการศูนย์เลสิค</t>
  </si>
  <si>
    <t>021</t>
  </si>
  <si>
    <t>022</t>
  </si>
  <si>
    <t>023</t>
  </si>
  <si>
    <t>นางจตุพร  รัตนศีล</t>
  </si>
  <si>
    <t>เงินตกเบิก</t>
  </si>
  <si>
    <t>024</t>
  </si>
  <si>
    <t>ค่าใบประกอบวิชาชีพ</t>
  </si>
  <si>
    <t>ค่าความเสี่ยง</t>
  </si>
  <si>
    <t>นางสาวธาริณี  บุญญวรรณ</t>
  </si>
  <si>
    <t>นายกานต์  วิมลวรรธนะสาร</t>
  </si>
  <si>
    <t>น.ส.เสาวลักษณ์  พรหมศร</t>
  </si>
  <si>
    <t>025</t>
  </si>
  <si>
    <t>026</t>
  </si>
  <si>
    <t>027</t>
  </si>
  <si>
    <t>028</t>
  </si>
  <si>
    <t>029</t>
  </si>
  <si>
    <t>030</t>
  </si>
  <si>
    <t>พยาบาลวิชาชีพ</t>
  </si>
  <si>
    <t>นักเคมีรังสี</t>
  </si>
  <si>
    <t>นักเภสัชรังสี</t>
  </si>
  <si>
    <t>031</t>
  </si>
  <si>
    <t>032</t>
  </si>
  <si>
    <t>นักรังสีการแพทย์</t>
  </si>
  <si>
    <t>033</t>
  </si>
  <si>
    <t>034</t>
  </si>
  <si>
    <t>035</t>
  </si>
  <si>
    <t>นางศรีอินทิรา  วงศ์วิจิตร</t>
  </si>
  <si>
    <t>ค่าภาระงาน</t>
  </si>
  <si>
    <t>010</t>
  </si>
  <si>
    <t>036</t>
  </si>
  <si>
    <t>037</t>
  </si>
  <si>
    <t>038</t>
  </si>
  <si>
    <t>พนักงานเวชระเบียน</t>
  </si>
  <si>
    <t>039</t>
  </si>
  <si>
    <t>040</t>
  </si>
  <si>
    <t>042</t>
  </si>
  <si>
    <t>043</t>
  </si>
  <si>
    <t>นายสุรินทร์  ธรรมา</t>
  </si>
  <si>
    <t>น.ส.ปรารถนา  ไชยวรรณ์</t>
  </si>
  <si>
    <t>น.ส.สุจิตรา  จะเรวงค์</t>
  </si>
  <si>
    <t>น.ส.ภัสสร  อินทร์ต้น</t>
  </si>
  <si>
    <t>น.ส.เจนจิรา  แสนเมืองดี</t>
  </si>
  <si>
    <t>น.ส.พรรณทิพา  เครือสามสุม</t>
  </si>
  <si>
    <t>น.ส.เบญจรัตน์  ทาอ้าย</t>
  </si>
  <si>
    <t>น.ส.รัชตวรรณ  กันทา</t>
  </si>
  <si>
    <t>น.ส.พินสุวรรณ  บัวชุม</t>
  </si>
  <si>
    <t>044</t>
  </si>
  <si>
    <t>045</t>
  </si>
  <si>
    <t>046</t>
  </si>
  <si>
    <t>047</t>
  </si>
  <si>
    <t>048</t>
  </si>
  <si>
    <t>049</t>
  </si>
  <si>
    <t>น.ส.ปาเจรา  บุญช่วย</t>
  </si>
  <si>
    <t>050</t>
  </si>
  <si>
    <t>น.ส.ภาวิณี  สุธรรมน้อย</t>
  </si>
  <si>
    <t>พนักงานบัญชี</t>
  </si>
  <si>
    <t>พนักงานการเงิน</t>
  </si>
  <si>
    <t>น.ส.ยุวเรศ  ก้อนแก้ว</t>
  </si>
  <si>
    <t>051</t>
  </si>
  <si>
    <t>052</t>
  </si>
  <si>
    <t>นายมารุต  คำมา</t>
  </si>
  <si>
    <t>ช่างไฟฟ้า</t>
  </si>
  <si>
    <t>นายสิริมหาจักร  เกียรติไชยากร</t>
  </si>
  <si>
    <t>เวชระเบียน</t>
  </si>
  <si>
    <t>พนักงานเปล</t>
  </si>
  <si>
    <t>พนักงานผู้ช่วยเภสัชกร</t>
  </si>
  <si>
    <t>นายปัญญา ดอนวิชา</t>
  </si>
  <si>
    <t>น.ส.วิพรรษา ไชยเทพ</t>
  </si>
  <si>
    <t>นางเอื้องพร วงศ์พัฒนากูล</t>
  </si>
  <si>
    <t>น.ส.ธัญญ์นลิน จันทร</t>
  </si>
  <si>
    <t>น.ส.นฤมล กิติรัตน์</t>
  </si>
  <si>
    <t>น.ส.วิศัลยา ไทยธรรมยานนท์</t>
  </si>
  <si>
    <t>น.ส.สิริวรรณ เสาโกมุท</t>
  </si>
  <si>
    <t>นายณราศักดิ์ สายทอง</t>
  </si>
  <si>
    <t>น.ส.พรทิภา ต้นมือ</t>
  </si>
  <si>
    <t>นายสุธี รังสี</t>
  </si>
  <si>
    <t>นายนเรศ ศรีนวล</t>
  </si>
  <si>
    <t>นายอนุสรณ์  วงค์รินทร์</t>
  </si>
  <si>
    <t>053</t>
  </si>
  <si>
    <t>054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</si>
  <si>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</si>
  <si>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</si>
  <si>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</si>
  <si>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</si>
  <si>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</si>
  <si>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</si>
  <si>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</si>
  <si>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</si>
  <si>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</si>
  <si>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</si>
  <si>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</si>
  <si>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</si>
  <si>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</si>
  <si>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</si>
  <si>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</si>
  <si>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</si>
  <si>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</si>
  <si>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</si>
  <si>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</si>
  <si>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</si>
  <si>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</si>
  <si>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น.ส.นริศรา สาสุจิตร์</t>
  </si>
  <si>
    <t>น.ส.อภิสรา พลศรีเมือง</t>
  </si>
  <si>
    <t>น.ส.จุฑารัตน์ ตันยเวช</t>
  </si>
  <si>
    <t>077</t>
  </si>
  <si>
    <t>078</t>
  </si>
  <si>
    <t>080</t>
  </si>
  <si>
    <t>081</t>
  </si>
  <si>
    <t>082</t>
  </si>
  <si>
    <t>นักเทคนิคการแพทย์</t>
  </si>
  <si>
    <t>นักกายภาพบำบัด</t>
  </si>
  <si>
    <t>น.ส.นฤมล ก่ำแก้ว</t>
  </si>
  <si>
    <t>083</t>
  </si>
  <si>
    <t>น.ส.พิมพิลา  คำพุธ</t>
  </si>
  <si>
    <t>นางอรวรรณ  สมทานี</t>
  </si>
  <si>
    <t>น.ส.ชยน์พรรณ์  แสงเพชร</t>
  </si>
  <si>
    <t>น.ส.ชรินทิพย์ จันทร์หอกลอง</t>
  </si>
  <si>
    <t>น.ส.เสาวลักษณ์ ชุนดี</t>
  </si>
  <si>
    <t>นายนิรตศัย ปนิทานโต</t>
  </si>
  <si>
    <t>นายพัชรพงษ์ ปิคนวล</t>
  </si>
  <si>
    <t>พนักงานขับรถ</t>
  </si>
  <si>
    <t>น.ส.ภรภัทร  เล็กทรัพย์</t>
  </si>
  <si>
    <t>084</t>
  </si>
  <si>
    <t>085</t>
  </si>
  <si>
    <t>086</t>
  </si>
  <si>
    <t>087</t>
  </si>
  <si>
    <t>088</t>
  </si>
  <si>
    <t>090</t>
  </si>
  <si>
    <t>091</t>
  </si>
  <si>
    <t>092</t>
  </si>
  <si>
    <t>093</t>
  </si>
  <si>
    <t>094</t>
  </si>
  <si>
    <t>095</t>
  </si>
  <si>
    <t>096</t>
  </si>
  <si>
    <t>น.ส.ทิพวรรณ อุ่นเมือง</t>
  </si>
  <si>
    <t>น.ส.จิดารัตน์ หวานมีรส</t>
  </si>
  <si>
    <t>น.ส.รติรัตน์ วรสุธารีวรรณ</t>
  </si>
  <si>
    <t>น.ส.กนกวรรณ จินะ</t>
  </si>
  <si>
    <t>097</t>
  </si>
  <si>
    <t>098</t>
  </si>
  <si>
    <t>099</t>
  </si>
  <si>
    <t>100</t>
  </si>
  <si>
    <t>101</t>
  </si>
  <si>
    <t>102</t>
  </si>
  <si>
    <t>103</t>
  </si>
  <si>
    <t>104</t>
  </si>
  <si>
    <t>นางพัชรมณฑน์ ศุภผล</t>
  </si>
  <si>
    <t>น.ส.สุริสา ศรีอ๊อต</t>
  </si>
  <si>
    <t>น.ส.ภคนันท์ สุจา</t>
  </si>
  <si>
    <t>นายภัทรภูมิ โยปัญญา</t>
  </si>
  <si>
    <t>นางกมลพร ท้าวคำวัง</t>
  </si>
  <si>
    <t>นายประสงค์ พิทักษ์สกุลไพร</t>
  </si>
  <si>
    <t>105</t>
  </si>
  <si>
    <t>107</t>
  </si>
  <si>
    <t>108</t>
  </si>
  <si>
    <t>109</t>
  </si>
  <si>
    <t>110</t>
  </si>
  <si>
    <t>111</t>
  </si>
  <si>
    <t>112</t>
  </si>
  <si>
    <t>นางสุพิชฌาย์ ไชยไธสง</t>
  </si>
  <si>
    <t>น.ส.เขมิการ์ แปงถานี</t>
  </si>
  <si>
    <t>น.ส.ณัฐธิดา ยอดนิปาน</t>
  </si>
  <si>
    <t>น.ส.ทิพย์วรรณ หอมยมณ์</t>
  </si>
  <si>
    <t>น.ส.เปรมด์ฤทัย เสนวิรัช</t>
  </si>
  <si>
    <t>น.ส.อาภาพร แสนใจ</t>
  </si>
  <si>
    <t>น.ส.รุ่งจิรา วงค์กาศ</t>
  </si>
  <si>
    <t>นักวิชาการคอมพิวเตอร์</t>
  </si>
  <si>
    <t>113</t>
  </si>
  <si>
    <t>114</t>
  </si>
  <si>
    <t>115</t>
  </si>
  <si>
    <t>116</t>
  </si>
  <si>
    <t>117</t>
  </si>
  <si>
    <t>120</t>
  </si>
  <si>
    <t>121</t>
  </si>
  <si>
    <t>122</t>
  </si>
  <si>
    <t>124</t>
  </si>
  <si>
    <t>125</t>
  </si>
  <si>
    <t>น.ส.พรพรรณ ธรรมศิลป์</t>
  </si>
  <si>
    <t>นักกิจกรรมบำบัด</t>
  </si>
  <si>
    <t>126</t>
  </si>
  <si>
    <t>นายวิโรจน์ ศรีอำนาจ</t>
  </si>
  <si>
    <t>นายอุเทน มูลแก้ว</t>
  </si>
  <si>
    <t>127</t>
  </si>
  <si>
    <t>น.ส.วัชรี เจริญทรัพย์</t>
  </si>
  <si>
    <t>นายณัทวุฒิ เฮงจีระจรัส</t>
  </si>
  <si>
    <t>น.ส.กาญจนา ธรรมชัยยุติ</t>
  </si>
  <si>
    <t>น.ส.ปรียานุช ลาวตุม</t>
  </si>
  <si>
    <t>น.ส.สุทธิดา  ทองอินปัน</t>
  </si>
  <si>
    <t>น.ส.ณัฐธยาน์ พุทธปาจารย์</t>
  </si>
  <si>
    <t>น.ส.พิมพ์พิสุทธิ์ อินธิทา</t>
  </si>
  <si>
    <t>น.ส.สาริศา สมโน</t>
  </si>
  <si>
    <t>น.ส.นรินทร์ทิพย์ จันตาบุญ</t>
  </si>
  <si>
    <t>นางรัตนาภรณ์ วรรณรินทร์</t>
  </si>
  <si>
    <t>น.ส.อรทัย เครื่องคำ</t>
  </si>
  <si>
    <t>นายธนากิต อูปแปง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</si>
  <si>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</si>
  <si>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</si>
  <si>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</si>
  <si>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</si>
  <si>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</si>
  <si>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</si>
  <si>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</si>
  <si>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</si>
  <si>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</si>
  <si>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</si>
  <si>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</si>
  <si>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</si>
  <si>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</si>
  <si>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</si>
  <si>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</si>
  <si>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</si>
  <si>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</si>
  <si>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</si>
  <si>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น.ส.ชฎาภา  ตระกูลเชียงแก้ว</t>
  </si>
  <si>
    <t>น.ส.อัญชลี ชวนประเสริฐ</t>
  </si>
  <si>
    <t>146</t>
  </si>
  <si>
    <t>นายกัณต์ปภัทร พรมดร</t>
  </si>
  <si>
    <t>น.ส.วัชรี ทาแล</t>
  </si>
  <si>
    <t>นายวัชรินทร์ บุญเทพ</t>
  </si>
  <si>
    <t>003</t>
  </si>
  <si>
    <t>041</t>
  </si>
  <si>
    <t>055</t>
  </si>
  <si>
    <t>118</t>
  </si>
  <si>
    <t>ค่าตำแหน่ง</t>
  </si>
  <si>
    <t>นายทนันต์ นันตากาศ</t>
  </si>
  <si>
    <t>พนักงานเครื่องคอมพิวเตอร์</t>
  </si>
  <si>
    <t>147</t>
  </si>
  <si>
    <t>148</t>
  </si>
  <si>
    <t>149</t>
  </si>
  <si>
    <t>พนักงานบริหารงานทั่วไป</t>
  </si>
  <si>
    <t>พนักงานโภชนาการ</t>
  </si>
  <si>
    <t>น.ส.กนกวฤนท์  กัลยาณมิตร</t>
  </si>
  <si>
    <t>น.ส.จุฬาลักษณ์ ใหม่พรม</t>
  </si>
  <si>
    <t>น.ส.นาริชา จอมขันเงิน</t>
  </si>
  <si>
    <t>106</t>
  </si>
  <si>
    <t>119</t>
  </si>
  <si>
    <t>123</t>
  </si>
  <si>
    <t>150</t>
  </si>
  <si>
    <t>151</t>
  </si>
  <si>
    <t>152</t>
  </si>
  <si>
    <t>นายภัทรพล หลวงแสน</t>
  </si>
  <si>
    <t>153</t>
  </si>
  <si>
    <t>154</t>
  </si>
  <si>
    <t>พนักงานการตลาด</t>
  </si>
  <si>
    <t>นางจิตติมาภรณ์ กันทะ</t>
  </si>
  <si>
    <t>155</t>
  </si>
  <si>
    <t>156</t>
  </si>
  <si>
    <t>น.ส.รังสิมันตุ์ ไก่งาม</t>
  </si>
  <si>
    <t>เจ้าหน้าที่ตรวจการนอนหลับ</t>
  </si>
  <si>
    <t>นางจิดาภา พรหมปัญญา</t>
  </si>
  <si>
    <t>น.ส.สุพรรษา มารอด</t>
  </si>
  <si>
    <t>157</t>
  </si>
  <si>
    <t>158</t>
  </si>
  <si>
    <t>159</t>
  </si>
  <si>
    <t>079</t>
  </si>
  <si>
    <t>160</t>
  </si>
  <si>
    <t>161</t>
  </si>
  <si>
    <t>162</t>
  </si>
  <si>
    <t>163</t>
  </si>
  <si>
    <t>164</t>
  </si>
  <si>
    <t>นายนัฐชัย โพธิ์รอด</t>
  </si>
  <si>
    <t>นายไมตรี พึ่งวิทยาธร</t>
  </si>
  <si>
    <t>น.ส.ธันยนัช ทุนอินทร์</t>
  </si>
  <si>
    <t>วิศวกรระบบเครือข่าย</t>
  </si>
  <si>
    <t>น.ส.ภาสินี ปู่ปา</t>
  </si>
  <si>
    <t>166</t>
  </si>
  <si>
    <t>167</t>
  </si>
  <si>
    <t>168</t>
  </si>
  <si>
    <t>169</t>
  </si>
  <si>
    <t>170</t>
  </si>
  <si>
    <t>ค่าใบประกาศนียบัตร</t>
  </si>
  <si>
    <t>น.ส.ใกล้รุ่ง วิวัฒน์ชัยกุล</t>
  </si>
  <si>
    <t>น.ส.กมลทิพย์ ปัญญาทิพย์</t>
  </si>
  <si>
    <t>น.ส.อมรรัตน์ โดดาธรรม</t>
  </si>
  <si>
    <t>น.ส.วรัญญา ต่ายทา</t>
  </si>
  <si>
    <t>น.ส.วราภรณ์ เมฆลา</t>
  </si>
  <si>
    <t>น.ส.ภัทรกร ดำรงไชย</t>
  </si>
  <si>
    <t>น.ส.รุ้งลาวัลย์ สุนทร</t>
  </si>
  <si>
    <t>171</t>
  </si>
  <si>
    <t>172</t>
  </si>
  <si>
    <t>173</t>
  </si>
  <si>
    <t>174</t>
  </si>
  <si>
    <t>175</t>
  </si>
  <si>
    <t>176</t>
  </si>
  <si>
    <t>177</t>
  </si>
  <si>
    <t>179</t>
  </si>
  <si>
    <t>180</t>
  </si>
  <si>
    <t>181</t>
  </si>
  <si>
    <t>182</t>
  </si>
  <si>
    <t>5665418046</t>
  </si>
  <si>
    <t>5665418054</t>
  </si>
  <si>
    <t>5665422207</t>
  </si>
  <si>
    <t>5665422192</t>
  </si>
  <si>
    <t>7312303714</t>
  </si>
  <si>
    <t>5665464322</t>
  </si>
  <si>
    <t>7312287609</t>
  </si>
  <si>
    <t>8682324323</t>
  </si>
  <si>
    <t>8162446077</t>
  </si>
  <si>
    <t>5665464233</t>
  </si>
  <si>
    <t>น.ส.สุรีรัตน์ มณฑนม</t>
  </si>
  <si>
    <t>น.ส.กนกอร โพธิวงค์</t>
  </si>
  <si>
    <t>183</t>
  </si>
  <si>
    <t>184</t>
  </si>
  <si>
    <t>185</t>
  </si>
  <si>
    <t>9412171687</t>
  </si>
  <si>
    <t>5964190468</t>
  </si>
  <si>
    <t>น.ส.กุลธิดา ตรรกวรุตม์</t>
  </si>
  <si>
    <t>พนักงานบริหารงานทั่วไป(บุคคล)</t>
  </si>
  <si>
    <t>6672907278</t>
  </si>
  <si>
    <t>เจ้าหน้าที่การเงินและบัญชี</t>
  </si>
  <si>
    <t>นายนพดล อินตานวน</t>
  </si>
  <si>
    <t>4084769345</t>
  </si>
  <si>
    <t>8922368540</t>
  </si>
  <si>
    <t>น.ส.รัชนีกร แสนสุข</t>
  </si>
  <si>
    <t>4085614933</t>
  </si>
  <si>
    <t>นายระมิงค์ เย็นจิตต์</t>
  </si>
  <si>
    <t>น.ส.สุภาภรณ์ สังคำ</t>
  </si>
  <si>
    <t>น.ส.อรทัย คำใหม่</t>
  </si>
  <si>
    <t>น.ส.รุ้งรวี แสงเขียว</t>
  </si>
  <si>
    <t>พนักงานธุรการ (พัสดุ)</t>
  </si>
  <si>
    <t>พนักงานต้อนรับ</t>
  </si>
  <si>
    <t>089</t>
  </si>
  <si>
    <t>178</t>
  </si>
  <si>
    <t>186</t>
  </si>
  <si>
    <t>187</t>
  </si>
  <si>
    <t>188</t>
  </si>
  <si>
    <t>189</t>
  </si>
  <si>
    <t>190</t>
  </si>
  <si>
    <t>5665083215</t>
  </si>
  <si>
    <t>8202793279</t>
  </si>
  <si>
    <t>8422327654</t>
  </si>
  <si>
    <t>8422326917</t>
  </si>
  <si>
    <t>9412177659</t>
  </si>
  <si>
    <t>น.ส.อรพรรณ ยะบึง</t>
  </si>
  <si>
    <t>น.ส.ชลธิชา ลืมกลืน</t>
  </si>
  <si>
    <t>นางภัทรสุดา ตั๋นเหล็ก</t>
  </si>
  <si>
    <t>6672444652</t>
  </si>
  <si>
    <t>8412164163</t>
  </si>
  <si>
    <t>นายอธิป น้อมศิริ</t>
  </si>
  <si>
    <t>น.ส.สุพัตรา  ติ๊บปัน</t>
  </si>
  <si>
    <t>น.ส.เมธินี จิตธรรม</t>
  </si>
  <si>
    <t>นายนัฐพงษ์ ยาสมุทร</t>
  </si>
  <si>
    <t>191</t>
  </si>
  <si>
    <t>192</t>
  </si>
  <si>
    <t>พนักงานบริการทั่วไป(คนงาน)</t>
  </si>
  <si>
    <t>ผู้ช่วยเภสัช</t>
  </si>
  <si>
    <t>9412179669</t>
  </si>
  <si>
    <t>9412179677</t>
  </si>
  <si>
    <t>น.ส.สตรีรัตน์ ภัทรวรตระกูล</t>
  </si>
  <si>
    <t>นายชยาภรณ์ กรุงนะ</t>
  </si>
  <si>
    <t>นางนพมาศ สิทธิยศ</t>
  </si>
  <si>
    <t>น.ส.นิตยา เสนนะ</t>
  </si>
  <si>
    <t>น.ส.ภัทรวรรณ วรวัฒน์วิจิตร</t>
  </si>
  <si>
    <t>6812382092</t>
  </si>
  <si>
    <t>5665478046</t>
  </si>
  <si>
    <t>น.ส.พัชราภรณ์ เลายี่ปา</t>
  </si>
  <si>
    <t>8682326456</t>
  </si>
  <si>
    <t>น.ส.นันท์นภัส ร่องดุสิต</t>
  </si>
  <si>
    <t>นักโภชนาการ</t>
  </si>
  <si>
    <t>นายปิยณัฐ คำดวงดาว</t>
  </si>
  <si>
    <t>นายชรินทร์ อินทไชย</t>
  </si>
  <si>
    <t>ช่าง</t>
  </si>
  <si>
    <t>น.ส.สุทธิชา วีระวงศ์</t>
  </si>
  <si>
    <t>8922385225</t>
  </si>
  <si>
    <t>4130013618</t>
  </si>
  <si>
    <t>8412175716</t>
  </si>
  <si>
    <t>4078071681</t>
  </si>
  <si>
    <t>6674004301</t>
  </si>
  <si>
    <t>น.ส.วิภาดา สุริยา</t>
  </si>
  <si>
    <t>น.ส.รุ่งทิพย์ บุญเรือง</t>
  </si>
  <si>
    <t>4030047787</t>
  </si>
  <si>
    <t>8162556220</t>
  </si>
  <si>
    <t>น.ส.สมหญิง ดำนิล</t>
  </si>
  <si>
    <t>5664873641</t>
  </si>
  <si>
    <t>น.ส.พิมลพรรณ รัตนพัฒนากุล</t>
  </si>
  <si>
    <t>น.ส.กรกนก วงศ์ศิลา</t>
  </si>
  <si>
    <t>นายฐิตินันท์ ชัยสกุลเสรีวัฒน์</t>
  </si>
  <si>
    <t>5664791297</t>
  </si>
  <si>
    <t>8162559333</t>
  </si>
  <si>
    <t>5665171238</t>
  </si>
  <si>
    <t>น.ส.ศุภาพิชญ์ ขจรโมทย์</t>
  </si>
  <si>
    <t>4260069767</t>
  </si>
  <si>
    <t>4088164880</t>
  </si>
  <si>
    <t>นายมณฑล ปัญญาวัง</t>
  </si>
  <si>
    <t>น.ส.เสาวลักษณ์ กันทา</t>
  </si>
  <si>
    <t>น.ส.สุภกร ฉัตรอุทัย</t>
  </si>
  <si>
    <t>นายมนต์ธัช ไทยยันโต</t>
  </si>
  <si>
    <t>นายเอกภพ พจนสิทธิ์</t>
  </si>
  <si>
    <t>พนักงานบริการทั่วไป</t>
  </si>
  <si>
    <t>165</t>
  </si>
  <si>
    <t>193</t>
  </si>
  <si>
    <t>194</t>
  </si>
  <si>
    <t>195</t>
  </si>
  <si>
    <t>196</t>
  </si>
  <si>
    <t>น.ส.พิมลดา เพียรศิริ</t>
  </si>
  <si>
    <t>4380165184</t>
  </si>
  <si>
    <t>8422343561</t>
  </si>
  <si>
    <t>4310130400</t>
  </si>
  <si>
    <t>8402148525</t>
  </si>
  <si>
    <t>น.ส.พลอย ทรัพย์ไพบูลย์กิจ</t>
  </si>
  <si>
    <t>5665415404</t>
  </si>
  <si>
    <t>นายณพรรษกรณ์ คงภาษี</t>
  </si>
  <si>
    <t>นายกลวัชร แสงสูง</t>
  </si>
  <si>
    <t>พนักงานประชาสัมพันธ์</t>
  </si>
  <si>
    <t>น.ส.กัญญาณัฐ พุทธิมา</t>
  </si>
  <si>
    <t>นายธวัชชัย ต่อคำอ้าย</t>
  </si>
  <si>
    <t>197</t>
  </si>
  <si>
    <t>198</t>
  </si>
  <si>
    <t>8682361943</t>
  </si>
  <si>
    <t>5665540819</t>
  </si>
  <si>
    <t>8392199254</t>
  </si>
  <si>
    <t>4270047632</t>
  </si>
  <si>
    <t>น.ส.สุธิดา  สุตะวงค์</t>
  </si>
  <si>
    <t>น.ส.เบญจพร สมศรี</t>
  </si>
  <si>
    <t>น.ส.อัญชนา วรรณภิระ</t>
  </si>
  <si>
    <t>น.ส.ทิพวรรณ สุริยะมล</t>
  </si>
  <si>
    <t>น.ส.รัตนาภรณ์ ยาวิละ</t>
  </si>
  <si>
    <t>นายภัทรบดินทร์ เปาวะ</t>
  </si>
  <si>
    <t>พนักงานผู้ช่วยทางการแพทย์(กายภาพ)</t>
  </si>
  <si>
    <t>199</t>
  </si>
  <si>
    <t>200</t>
  </si>
  <si>
    <t>201</t>
  </si>
  <si>
    <t>202</t>
  </si>
  <si>
    <t>203</t>
  </si>
  <si>
    <t>204</t>
  </si>
  <si>
    <t>205</t>
  </si>
  <si>
    <t>8682187454</t>
  </si>
  <si>
    <t>4403835406</t>
  </si>
  <si>
    <t>5665137640</t>
  </si>
  <si>
    <t>6674254388</t>
  </si>
  <si>
    <t>8922369889</t>
  </si>
  <si>
    <t>5502637400</t>
  </si>
  <si>
    <t>5665402299</t>
  </si>
  <si>
    <t>น.ส.วรัญญา แปงชาติ</t>
  </si>
  <si>
    <t>น.ส.นุชนาฎ เสนาธรรม</t>
  </si>
  <si>
    <t>น.ส.นภาพร อินสิงห์</t>
  </si>
  <si>
    <t>206</t>
  </si>
  <si>
    <t>4140289584</t>
  </si>
  <si>
    <t>8212820951</t>
  </si>
  <si>
    <t>4066823571</t>
  </si>
  <si>
    <t>นายศิริพงษ์ สุราศรี</t>
  </si>
  <si>
    <t>4200288559</t>
  </si>
  <si>
    <t>พนักงานโภชนาการ(กุ๊ก)</t>
  </si>
  <si>
    <t>น.ส.ชวัลลักษณ์ บุญหลี</t>
  </si>
  <si>
    <t>พนักงานโภชนาการ(ผู้ช่วยกุ๊ก)</t>
  </si>
  <si>
    <t>4092866547</t>
  </si>
  <si>
    <t>น.ส.แสงมณี พรมติ๊บ</t>
  </si>
  <si>
    <t>4220071047</t>
  </si>
  <si>
    <t>น.ส.สุพีรณัฐ คำแผ่นชัย</t>
  </si>
  <si>
    <t>นายสิทธิวัชช์ ดงเล็ก</t>
  </si>
  <si>
    <t>207</t>
  </si>
  <si>
    <t>208</t>
  </si>
  <si>
    <t>209</t>
  </si>
  <si>
    <t>5665549994</t>
  </si>
  <si>
    <t>6674187450</t>
  </si>
  <si>
    <t>น.ส.อังคณา กันทะกุล</t>
  </si>
  <si>
    <t>น.ส.พิมพร คำไส</t>
  </si>
  <si>
    <t>พนักงานผู้ช่วยางการแพทย์</t>
  </si>
  <si>
    <t>น.ส.วาริสา กันตศรี</t>
  </si>
  <si>
    <t>พนักงานผู้ช่วยทางการแพทย์(รังสีการแพทย์)</t>
  </si>
  <si>
    <t>210</t>
  </si>
  <si>
    <t>4170363714</t>
  </si>
  <si>
    <t>8922429524</t>
  </si>
  <si>
    <t>5664263749</t>
  </si>
  <si>
    <t>น.ส.ธนัชพร รักษาคม</t>
  </si>
  <si>
    <t>5664927157</t>
  </si>
  <si>
    <t>น.ส.เตือนใจ ยกยอดี</t>
  </si>
  <si>
    <t>4320391761</t>
  </si>
  <si>
    <t>น.ส.ภัททิยา กันทา</t>
  </si>
  <si>
    <t>5665553927</t>
  </si>
  <si>
    <t>น.ส.ณีรนุช ตันธนะเศรษฐ์</t>
  </si>
  <si>
    <t>5665341362</t>
  </si>
  <si>
    <t>211</t>
  </si>
  <si>
    <t>น.ส.ณิชากร ธนาเดชนพัทธ์</t>
  </si>
  <si>
    <t>น.ส.ณัฐสุดา โลแก้ว</t>
  </si>
  <si>
    <t>8162610498</t>
  </si>
  <si>
    <t>น.ส.ณัฐชยาน์ ปู่มณี</t>
  </si>
  <si>
    <t>8392178460</t>
  </si>
  <si>
    <t>น.ส.อรวรรณ เลี่ยมสกุล</t>
  </si>
  <si>
    <t>น.ส.ทอฝัน สุธาโน</t>
  </si>
  <si>
    <t>น.ส.เพชรรัช หอมมาลา</t>
  </si>
  <si>
    <t>นายอัมรินทร์ ไชยายงค์</t>
  </si>
  <si>
    <t>212</t>
  </si>
  <si>
    <t>213</t>
  </si>
  <si>
    <t>5665592476</t>
  </si>
  <si>
    <t>8742173515</t>
  </si>
  <si>
    <t>5665343958</t>
  </si>
  <si>
    <t>4350136458</t>
  </si>
  <si>
    <t>นายธนบดี นิ่มวงษ์</t>
  </si>
  <si>
    <t>น.ส.เพียรทิพย์ สินจ้าง</t>
  </si>
  <si>
    <t>น.ส.วราภรณ์ สิงห์ชัย</t>
  </si>
  <si>
    <t>น.ส.พรฟ้า อนันต์ไพศาล</t>
  </si>
  <si>
    <t>พนักงานธุรการ(การเงิน)</t>
  </si>
  <si>
    <t>214</t>
  </si>
  <si>
    <t>215</t>
  </si>
  <si>
    <t>นางสุจริตพรรณ ใจเป็ง</t>
  </si>
  <si>
    <t>5665403889</t>
  </si>
  <si>
    <t>5665598579</t>
  </si>
  <si>
    <t>8412097358</t>
  </si>
  <si>
    <t>9412213007</t>
  </si>
  <si>
    <t>216</t>
  </si>
  <si>
    <t>217</t>
  </si>
  <si>
    <t>218</t>
  </si>
  <si>
    <t>น.ส.นิตยา วงค์แก้ว</t>
  </si>
  <si>
    <t>4340554941</t>
  </si>
  <si>
    <t>นายวริทธิ์ จันทรทองคำ</t>
  </si>
  <si>
    <t>น.ส.วิรัตน์ดา ถิ่นการ์</t>
  </si>
  <si>
    <t>นายสุระชาติ วงค์ใหม่</t>
  </si>
  <si>
    <t>219</t>
  </si>
  <si>
    <t>220</t>
  </si>
  <si>
    <t>5665602386</t>
  </si>
  <si>
    <t>4078071631</t>
  </si>
  <si>
    <t>ค่าประสบการณ์</t>
  </si>
  <si>
    <t>น.ส.ธินัสนันท์ สารทอง</t>
  </si>
  <si>
    <t>น.ส.กุลณัฐ จริงมาก</t>
  </si>
  <si>
    <t>น.ส.วลัยลักษณ์ จองแดง</t>
  </si>
  <si>
    <t>น.ส.พิชชาวีร์ โอบอ้อม</t>
  </si>
  <si>
    <t>น.ส.อรวีร์ ทิศรำวัง</t>
  </si>
  <si>
    <t>พนักงานธุรการ (บุคคล)</t>
  </si>
  <si>
    <t>พนักงานโภชนาการ (กุ๊ก)</t>
  </si>
  <si>
    <t>221</t>
  </si>
  <si>
    <t>222</t>
  </si>
  <si>
    <t>223</t>
  </si>
  <si>
    <t>5665234654</t>
  </si>
  <si>
    <t>8162641130</t>
  </si>
  <si>
    <t>5665553472</t>
  </si>
  <si>
    <t>5322678018</t>
  </si>
  <si>
    <t>5665606720</t>
  </si>
  <si>
    <t>4220549325</t>
  </si>
  <si>
    <t>น.ส.อริชาภัสร์ จันทร์เส็ง</t>
  </si>
  <si>
    <t>น.ส.วีริยารัศมิ์ มานะผัน</t>
  </si>
  <si>
    <t>น.ส.ปราวิรัตน์ ราษฎร์ดี</t>
  </si>
  <si>
    <t>น.ส.พัชราภรณ์ นุวงศ์ษา</t>
  </si>
  <si>
    <t>น.ส.พัชรพิทย์ ยศสุข</t>
  </si>
  <si>
    <t>น.ส.ศิพร โมมา</t>
  </si>
  <si>
    <t>น.ส.กรณ์ณภัทร จตุพรเรืองรอง</t>
  </si>
  <si>
    <t>น.ส.ปุณณัตถ์ ประดับ</t>
  </si>
  <si>
    <t>น.ส.รมิดา ภานุสานนท์</t>
  </si>
  <si>
    <t>นายณัฐพล ซื่อสัตย์สุจริต</t>
  </si>
  <si>
    <t>พนักงานชับรถ</t>
  </si>
  <si>
    <t>นายอนุวัฒน์ แก้วบุญเรือง</t>
  </si>
  <si>
    <t>224</t>
  </si>
  <si>
    <t>225</t>
  </si>
  <si>
    <t>8922464401</t>
  </si>
  <si>
    <t>8214347593</t>
  </si>
  <si>
    <t>นายชัย นายแสง</t>
  </si>
  <si>
    <t>226</t>
  </si>
  <si>
    <t>8402159097</t>
  </si>
  <si>
    <t>นายณฐภัทร ภูดอนตอง</t>
  </si>
  <si>
    <t>น.ส.วรางคณา แก้วดอนดุก</t>
  </si>
  <si>
    <t>5664834778</t>
  </si>
  <si>
    <t>น.ส.กรชนก อักษรดิษฐ์</t>
  </si>
  <si>
    <t>น.ส.กันยารัตน์ บุญมา</t>
  </si>
  <si>
    <t>น.ส.บุษยารัตน์ ป้องภัย</t>
  </si>
  <si>
    <t>น.ส.ชนากานต์ วสันตวิษุวัต</t>
  </si>
  <si>
    <t>น.ส.พิชญา สุมาลัย</t>
  </si>
  <si>
    <t>พนักงานธุรการ(พัสดุ)</t>
  </si>
  <si>
    <t>นายตุล ชัยกิจมงคล</t>
  </si>
  <si>
    <t>227</t>
  </si>
  <si>
    <t>228</t>
  </si>
  <si>
    <t>4260649876</t>
  </si>
  <si>
    <t>4170707162</t>
  </si>
  <si>
    <t>8162651258</t>
  </si>
  <si>
    <t>6674013708</t>
  </si>
  <si>
    <t>4093022497</t>
  </si>
  <si>
    <t>5664782450</t>
  </si>
  <si>
    <t>น.ส.ปารียา สมศักดิ์</t>
  </si>
  <si>
    <t>น.ส.ขนิสตา วงศ์ศรีหทัย</t>
  </si>
  <si>
    <t>5665479385</t>
  </si>
  <si>
    <t>5665263132</t>
  </si>
  <si>
    <t>น.ส.ปาณิสรา ปัญญาสิทธิ์</t>
  </si>
  <si>
    <t>น.ส.วัชราภรณ์ ชัยเลิศ</t>
  </si>
  <si>
    <t>0264504367</t>
  </si>
  <si>
    <t>4220157364</t>
  </si>
  <si>
    <t>รหัสพนักงาน</t>
  </si>
  <si>
    <t>56003</t>
  </si>
  <si>
    <t>56023</t>
  </si>
  <si>
    <t>58039</t>
  </si>
  <si>
    <t>55012</t>
  </si>
  <si>
    <t>55013</t>
  </si>
  <si>
    <t>55015</t>
  </si>
  <si>
    <t>57007</t>
  </si>
  <si>
    <t>56004</t>
  </si>
  <si>
    <t>56006</t>
  </si>
  <si>
    <t>56007</t>
  </si>
  <si>
    <t>56010</t>
  </si>
  <si>
    <t>56011</t>
  </si>
  <si>
    <t>56016</t>
  </si>
  <si>
    <t>56017</t>
  </si>
  <si>
    <t>56020</t>
  </si>
  <si>
    <t>56025</t>
  </si>
  <si>
    <t>57002</t>
  </si>
  <si>
    <t>57003</t>
  </si>
  <si>
    <t>57004</t>
  </si>
  <si>
    <t>57005</t>
  </si>
  <si>
    <t>57008</t>
  </si>
  <si>
    <t>57011</t>
  </si>
  <si>
    <t>57015</t>
  </si>
  <si>
    <t>58001</t>
  </si>
  <si>
    <t>58002</t>
  </si>
  <si>
    <t>58003</t>
  </si>
  <si>
    <t>58040</t>
  </si>
  <si>
    <t>58004</t>
  </si>
  <si>
    <t>58005</t>
  </si>
  <si>
    <t>58007</t>
  </si>
  <si>
    <t>58008</t>
  </si>
  <si>
    <t>58009</t>
  </si>
  <si>
    <t>58012</t>
  </si>
  <si>
    <t>58015</t>
  </si>
  <si>
    <t>58016</t>
  </si>
  <si>
    <t>58018</t>
  </si>
  <si>
    <t>58019</t>
  </si>
  <si>
    <t>58022</t>
  </si>
  <si>
    <t>58023</t>
  </si>
  <si>
    <t>58024</t>
  </si>
  <si>
    <t>58025</t>
  </si>
  <si>
    <t>58026</t>
  </si>
  <si>
    <t>58028</t>
  </si>
  <si>
    <t>58029</t>
  </si>
  <si>
    <t>58032</t>
  </si>
  <si>
    <t>58034</t>
  </si>
  <si>
    <t>58035</t>
  </si>
  <si>
    <t>58037</t>
  </si>
  <si>
    <t>58027</t>
  </si>
  <si>
    <t>58044</t>
  </si>
  <si>
    <t>58050</t>
  </si>
  <si>
    <t>58052</t>
  </si>
  <si>
    <t>58053</t>
  </si>
  <si>
    <t>59003</t>
  </si>
  <si>
    <t>59006</t>
  </si>
  <si>
    <t>59007</t>
  </si>
  <si>
    <t>59009</t>
  </si>
  <si>
    <t>59010</t>
  </si>
  <si>
    <t>59011</t>
  </si>
  <si>
    <t>59014</t>
  </si>
  <si>
    <t>59015</t>
  </si>
  <si>
    <t>59017</t>
  </si>
  <si>
    <t>59019</t>
  </si>
  <si>
    <t>59020</t>
  </si>
  <si>
    <t>59021</t>
  </si>
  <si>
    <t>59022</t>
  </si>
  <si>
    <t>59024</t>
  </si>
  <si>
    <t>59025</t>
  </si>
  <si>
    <t>59027</t>
  </si>
  <si>
    <t>59028</t>
  </si>
  <si>
    <t>59029</t>
  </si>
  <si>
    <t>59030</t>
  </si>
  <si>
    <t>59031</t>
  </si>
  <si>
    <t>59032</t>
  </si>
  <si>
    <t>59034</t>
  </si>
  <si>
    <t>59039</t>
  </si>
  <si>
    <t>59038</t>
  </si>
  <si>
    <t>59043</t>
  </si>
  <si>
    <t>59045</t>
  </si>
  <si>
    <t>59047</t>
  </si>
  <si>
    <t>59048</t>
  </si>
  <si>
    <t>59049</t>
  </si>
  <si>
    <t>59050</t>
  </si>
  <si>
    <t>59051</t>
  </si>
  <si>
    <t>59053</t>
  </si>
  <si>
    <t>59054</t>
  </si>
  <si>
    <t>59056</t>
  </si>
  <si>
    <t>59060</t>
  </si>
  <si>
    <t>59061</t>
  </si>
  <si>
    <t>59062</t>
  </si>
  <si>
    <t>59065</t>
  </si>
  <si>
    <t>60001</t>
  </si>
  <si>
    <t>60002</t>
  </si>
  <si>
    <t>60005</t>
  </si>
  <si>
    <t>60008</t>
  </si>
  <si>
    <t>60009</t>
  </si>
  <si>
    <t>60012</t>
  </si>
  <si>
    <t>60017</t>
  </si>
  <si>
    <t>60023</t>
  </si>
  <si>
    <t>60024</t>
  </si>
  <si>
    <t>60025</t>
  </si>
  <si>
    <t>60021</t>
  </si>
  <si>
    <t>60029</t>
  </si>
  <si>
    <t>60034</t>
  </si>
  <si>
    <t>60030</t>
  </si>
  <si>
    <t>60027</t>
  </si>
  <si>
    <t>60035</t>
  </si>
  <si>
    <t>60032</t>
  </si>
  <si>
    <t>60037</t>
  </si>
  <si>
    <t>60046</t>
  </si>
  <si>
    <t>60052</t>
  </si>
  <si>
    <t>60050</t>
  </si>
  <si>
    <t>60051</t>
  </si>
  <si>
    <t>60054</t>
  </si>
  <si>
    <t>60055</t>
  </si>
  <si>
    <t>60043</t>
  </si>
  <si>
    <t>60048</t>
  </si>
  <si>
    <t>60045</t>
  </si>
  <si>
    <t>60044</t>
  </si>
  <si>
    <t>60038</t>
  </si>
  <si>
    <t>60060</t>
  </si>
  <si>
    <t>61001</t>
  </si>
  <si>
    <t>61003</t>
  </si>
  <si>
    <t>61006</t>
  </si>
  <si>
    <t>61008</t>
  </si>
  <si>
    <t>61011</t>
  </si>
  <si>
    <t>61012</t>
  </si>
  <si>
    <t>61013</t>
  </si>
  <si>
    <t>61015</t>
  </si>
  <si>
    <t>61016</t>
  </si>
  <si>
    <t>61018</t>
  </si>
  <si>
    <t>61020</t>
  </si>
  <si>
    <t>61019</t>
  </si>
  <si>
    <t>61022</t>
  </si>
  <si>
    <t>61024</t>
  </si>
  <si>
    <t>61026</t>
  </si>
  <si>
    <t>61028</t>
  </si>
  <si>
    <t>61032</t>
  </si>
  <si>
    <t>61038</t>
  </si>
  <si>
    <t>61035</t>
  </si>
  <si>
    <t>61034</t>
  </si>
  <si>
    <t>61039</t>
  </si>
  <si>
    <t>61044</t>
  </si>
  <si>
    <t>61033</t>
  </si>
  <si>
    <t>61043</t>
  </si>
  <si>
    <t>61041</t>
  </si>
  <si>
    <t>61045</t>
  </si>
  <si>
    <t>61047</t>
  </si>
  <si>
    <t>61048</t>
  </si>
  <si>
    <t>61051</t>
  </si>
  <si>
    <t>61053</t>
  </si>
  <si>
    <t>61049</t>
  </si>
  <si>
    <t>61054</t>
  </si>
  <si>
    <t>61055</t>
  </si>
  <si>
    <t>61052</t>
  </si>
  <si>
    <t>62006</t>
  </si>
  <si>
    <t>62005</t>
  </si>
  <si>
    <t>62007</t>
  </si>
  <si>
    <t>62008</t>
  </si>
  <si>
    <t>62020</t>
  </si>
  <si>
    <t>62019</t>
  </si>
  <si>
    <t>62011</t>
  </si>
  <si>
    <t>62016</t>
  </si>
  <si>
    <t>62021</t>
  </si>
  <si>
    <t>62015</t>
  </si>
  <si>
    <t>62022</t>
  </si>
  <si>
    <t>62014</t>
  </si>
  <si>
    <t>62030</t>
  </si>
  <si>
    <t>62032</t>
  </si>
  <si>
    <t>62023</t>
  </si>
  <si>
    <t>62027</t>
  </si>
  <si>
    <t>62029</t>
  </si>
  <si>
    <t>62028</t>
  </si>
  <si>
    <t>62034</t>
  </si>
  <si>
    <t>62036</t>
  </si>
  <si>
    <t>62040</t>
  </si>
  <si>
    <t>62038</t>
  </si>
  <si>
    <t>62035</t>
  </si>
  <si>
    <t>62039</t>
  </si>
  <si>
    <t>62042</t>
  </si>
  <si>
    <t>62043</t>
  </si>
  <si>
    <t>62045</t>
  </si>
  <si>
    <t>62046</t>
  </si>
  <si>
    <t>62048</t>
  </si>
  <si>
    <t>62049</t>
  </si>
  <si>
    <t>62044</t>
  </si>
  <si>
    <t>62050</t>
  </si>
  <si>
    <t>63001</t>
  </si>
  <si>
    <t>63002</t>
  </si>
  <si>
    <t>63003</t>
  </si>
  <si>
    <t>63004</t>
  </si>
  <si>
    <t>63012</t>
  </si>
  <si>
    <t>63011</t>
  </si>
  <si>
    <t>63013</t>
  </si>
  <si>
    <t>63016</t>
  </si>
  <si>
    <t>63017</t>
  </si>
  <si>
    <t>63018</t>
  </si>
  <si>
    <t>63015</t>
  </si>
  <si>
    <t>63019</t>
  </si>
  <si>
    <t>63021</t>
  </si>
  <si>
    <t>63024</t>
  </si>
  <si>
    <t>63022</t>
  </si>
  <si>
    <t>63025</t>
  </si>
  <si>
    <t>63027</t>
  </si>
  <si>
    <t>63028</t>
  </si>
  <si>
    <t>63031</t>
  </si>
  <si>
    <t>63032</t>
  </si>
  <si>
    <t>63030</t>
  </si>
  <si>
    <t>63033</t>
  </si>
  <si>
    <t>63034</t>
  </si>
  <si>
    <t>63035</t>
  </si>
  <si>
    <t>63036</t>
  </si>
  <si>
    <t>63037</t>
  </si>
  <si>
    <t>63038</t>
  </si>
  <si>
    <t>กองทุนสำรองเลี้ยงชีพ</t>
  </si>
  <si>
    <t>ก.ย.ศ.</t>
  </si>
  <si>
    <t>ธ.อ.ส.</t>
  </si>
  <si>
    <t>LASIK</t>
  </si>
  <si>
    <t>63039</t>
  </si>
  <si>
    <t>น.ส.ธิดารัตน์ วรรณเลิศ</t>
  </si>
  <si>
    <t>64002</t>
  </si>
  <si>
    <t>น.ส.ปาจรีย์ ผลภาษี</t>
  </si>
  <si>
    <t>น.ส.ประภัสสร เลาสูงเนิน</t>
  </si>
  <si>
    <t>64003</t>
  </si>
  <si>
    <t>64004</t>
  </si>
  <si>
    <t>น.ส.ปทุมวรรณ เมืองมูล</t>
  </si>
  <si>
    <t>64005</t>
  </si>
  <si>
    <t>นายเปรม ยะเจ๊ะ</t>
  </si>
  <si>
    <t>64001</t>
  </si>
  <si>
    <t>น.ส.พีรญา สานเมนทา</t>
  </si>
  <si>
    <t>64006</t>
  </si>
  <si>
    <t>น.ส.ธัญชนก มูลยศ</t>
  </si>
  <si>
    <t>64007</t>
  </si>
  <si>
    <t>นายธีรวิทย์ ตางาม</t>
  </si>
  <si>
    <t>229</t>
  </si>
  <si>
    <t>230</t>
  </si>
  <si>
    <t>4360770608</t>
  </si>
  <si>
    <t>5665651995</t>
  </si>
  <si>
    <t>4380794674</t>
  </si>
  <si>
    <t>4380798212</t>
  </si>
  <si>
    <t>4089072222</t>
  </si>
  <si>
    <t>5665376016</t>
  </si>
  <si>
    <t>4088971287</t>
  </si>
  <si>
    <t>4120388900</t>
  </si>
  <si>
    <t>64010</t>
  </si>
  <si>
    <t>64011</t>
  </si>
  <si>
    <t>นายภาณุพงค์ ตันเสียง</t>
  </si>
  <si>
    <t>64013</t>
  </si>
  <si>
    <t>น.ส.วนาวรรณ ตะริโย</t>
  </si>
  <si>
    <t>64014</t>
  </si>
  <si>
    <t>น.ส.กนกวรรณ ด่านบางภูมิ</t>
  </si>
  <si>
    <t>64015</t>
  </si>
  <si>
    <t>น.ส.ลลิตา ศรีดวงอินทร์</t>
  </si>
  <si>
    <t>64016</t>
  </si>
  <si>
    <t>นายนิรันดร์ นิพัธนันท์</t>
  </si>
  <si>
    <t>ช่างเขียนแบบ</t>
  </si>
  <si>
    <t>64017</t>
  </si>
  <si>
    <t>น.ส.ศิวานันท์ ไชยยา</t>
  </si>
  <si>
    <t>64018</t>
  </si>
  <si>
    <t>นายภากร ไทยานันท์</t>
  </si>
  <si>
    <t>64020</t>
  </si>
  <si>
    <t>น.ส.ณัฐนารี มินทะขัติ</t>
  </si>
  <si>
    <t>64019</t>
  </si>
  <si>
    <t>น.ส.สุภามาศ เครือวรรณ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</si>
  <si>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</si>
  <si>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</si>
  <si>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</si>
  <si>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</si>
  <si>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</si>
  <si>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</si>
  <si>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</si>
  <si>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</si>
  <si>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</si>
  <si>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</si>
  <si>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</si>
  <si>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</si>
  <si>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8922485287</t>
  </si>
  <si>
    <t>4360835107</t>
  </si>
  <si>
    <t>8922485677</t>
  </si>
  <si>
    <t>4404010114</t>
  </si>
  <si>
    <t>9412229236</t>
  </si>
  <si>
    <t>4350786059</t>
  </si>
  <si>
    <t>4150857288</t>
  </si>
  <si>
    <t>5665158662</t>
  </si>
  <si>
    <t>4220272407</t>
  </si>
  <si>
    <t>8752092068</t>
  </si>
  <si>
    <t>น.ส.ปราณปริยา ตาแก้ว</t>
  </si>
  <si>
    <t>นายจำรัส ปัญญรัตภูวดล</t>
  </si>
  <si>
    <t>นายชญานนท์ เขื้อนปัญญา</t>
  </si>
  <si>
    <t>นายโอภาส คอแอะ</t>
  </si>
  <si>
    <t>64021</t>
  </si>
  <si>
    <t>64022</t>
  </si>
  <si>
    <t>64023</t>
  </si>
  <si>
    <t>64024</t>
  </si>
  <si>
    <t>4051954793</t>
  </si>
  <si>
    <t>5665600091</t>
  </si>
  <si>
    <t>8922489176</t>
  </si>
  <si>
    <t>6674428238</t>
  </si>
  <si>
    <t>น.ส.อรวรรณ ธรรมมา</t>
  </si>
  <si>
    <t>น.ส.กัญญาวีร์ เชียงคาน</t>
  </si>
  <si>
    <t>9412232679</t>
  </si>
  <si>
    <t>น.ส.นวรัตนา กาวีปลูก</t>
  </si>
  <si>
    <t>นายอธิวัฒน์ ดุลิกานนท์</t>
  </si>
  <si>
    <t>64027</t>
  </si>
  <si>
    <t>8162661805</t>
  </si>
  <si>
    <t>64028</t>
  </si>
  <si>
    <t>น.ส.กัญวรา ผันผาย</t>
  </si>
  <si>
    <t>8922496262</t>
  </si>
  <si>
    <t>น.ส.สุรัชดา เอกฉันท์</t>
  </si>
  <si>
    <t>พฤษภาคม 2564</t>
  </si>
  <si>
    <t>64029</t>
  </si>
  <si>
    <t>นายสมพร บุญปราบ</t>
  </si>
  <si>
    <t>0592917983</t>
  </si>
  <si>
    <t>น.ส.ณัฐชยา ปรีชาบุญนนท์</t>
  </si>
  <si>
    <t>64030</t>
  </si>
  <si>
    <t>5665660897</t>
  </si>
  <si>
    <t>น.ส.จิราพรรณ ทำชาวนา</t>
  </si>
  <si>
    <t>64031</t>
  </si>
  <si>
    <t>0264603577</t>
  </si>
  <si>
    <t>ออมสิน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</si>
</sst>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>
    <font>
      <sz val="11"/>
      <color theme="1"/>
      <name val="Calibri"/>
      <family val="2"/>
      <charset val="222"/>
      <scheme val="minor"/>
    </font>
    <font>
      <sz val="14"/>
      <name val="Cordia New"/>
      <family val="2"/>
    </font>
    <font>
      <sz val="11"/>
      <color theme="1"/>
      <name val="Calibri"/>
      <family val="2"/>
      <charset val="222"/>
      <scheme val="minor"/>
    </font>
    <font>
      <sz val="14"/>
      <color theme="1"/>
      <name val="TH SarabunPSK"/>
      <family val="2"/>
    </font>
    <font>
      <b/>
      <sz val="14"/>
      <color theme="1"/>
      <name val="TH SarabunPSK"/>
      <family val="2"/>
    </font>
    <font>
      <sz val="14"/>
      <color rgb="FFFF0000"/>
      <name val="TH SarabunPSK"/>
      <family val="2"/>
    </font>
    <font>
      <sz val="8"/>
      <name val="Calibri"/>
      <family val="2"/>
      <charset val="22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2" fillId="0" borderId="0" applyFont="0" applyFill="0" applyBorder="0" applyAlignment="0" applyProtection="0"/>
  </cellStyleXfs>
  <cellXfs count="62">
    <xf numFmtId="0" fontId="0" fillId="0" borderId="0" xfId="0"/>
    <xf numFmtId="49" fontId="3" fillId="0" borderId="0" xfId="0" applyNumberFormat="1" applyFont="1" applyFill="1" applyAlignment="1">
      <alignment horizontal="center" vertical="center"/>
    </xf>
    <xf numFmtId="0" fontId="3" fillId="0" borderId="0" xfId="0" applyFont="1" applyFill="1"/>
    <xf numFmtId="49" fontId="3" fillId="0" borderId="1" xfId="0" applyNumberFormat="1" applyFont="1" applyFill="1" applyBorder="1" applyAlignment="1">
      <alignment horizontal="center" vertical="center"/>
    </xf>
    <xf numFmtId="43" fontId="3" fillId="0" borderId="1" xfId="2" applyFont="1" applyFill="1" applyBorder="1" applyAlignment="1">
      <alignment horizontal="center" vertical="center"/>
    </xf>
    <xf numFmtId="43" fontId="3" fillId="0" borderId="1" xfId="2" applyFont="1" applyFill="1" applyBorder="1"/>
    <xf numFmtId="43" fontId="3" fillId="0" borderId="1" xfId="2" applyFont="1" applyFill="1" applyBorder="1" applyAlignment="1">
      <alignment vertical="center"/>
    </xf>
    <xf numFmtId="43" fontId="3" fillId="0" borderId="1" xfId="2" applyFont="1" applyFill="1" applyBorder="1" applyAlignment="1"/>
    <xf numFmtId="43" fontId="3" fillId="0" borderId="1" xfId="2" applyFont="1" applyFill="1" applyBorder="1" applyAlignment="1">
      <alignment horizontal="right" vertical="center"/>
    </xf>
    <xf numFmtId="43" fontId="3" fillId="0" borderId="0" xfId="0" applyNumberFormat="1" applyFont="1" applyFill="1"/>
    <xf numFmtId="43" fontId="3" fillId="0" borderId="0" xfId="2" applyFont="1" applyFill="1"/>
    <xf numFmtId="43" fontId="3" fillId="0" borderId="0" xfId="2" applyFont="1" applyFill="1" applyAlignment="1">
      <alignment horizontal="left"/>
    </xf>
    <xf numFmtId="43" fontId="3" fillId="0" borderId="1" xfId="2" applyFont="1" applyFill="1" applyBorder="1" applyAlignment="1">
      <alignment horizontal="left" vertical="center"/>
    </xf>
    <xf numFmtId="43" fontId="3" fillId="4" borderId="1" xfId="2" applyFont="1" applyFill="1" applyBorder="1"/>
    <xf numFmtId="43" fontId="3" fillId="3" borderId="1" xfId="2" applyFont="1" applyFill="1" applyBorder="1"/>
    <xf numFmtId="43" fontId="3" fillId="6" borderId="1" xfId="2" applyFont="1" applyFill="1" applyBorder="1"/>
    <xf numFmtId="43" fontId="3" fillId="2" borderId="1" xfId="2" applyFont="1" applyFill="1" applyBorder="1"/>
    <xf numFmtId="43" fontId="3" fillId="0" borderId="1" xfId="2" applyFont="1" applyFill="1" applyBorder="1" applyAlignment="1">
      <alignment horizontal="left"/>
    </xf>
    <xf numFmtId="43" fontId="3" fillId="5" borderId="1" xfId="2" applyFont="1" applyFill="1" applyBorder="1"/>
    <xf numFmtId="0" fontId="3" fillId="0" borderId="1" xfId="0" applyFont="1" applyFill="1" applyBorder="1" applyAlignment="1">
      <alignment horizontal="center" vertical="center"/>
    </xf>
    <xf numFmtId="43" fontId="3" fillId="0" borderId="1" xfId="2" quotePrefix="1" applyFont="1" applyFill="1" applyBorder="1" applyAlignment="1">
      <alignment horizontal="center" vertical="center"/>
    </xf>
    <xf numFmtId="43" fontId="3" fillId="0" borderId="1" xfId="2" applyFont="1" applyBorder="1" applyAlignment="1">
      <alignment vertical="center"/>
    </xf>
    <xf numFmtId="43" fontId="3" fillId="0" borderId="1" xfId="2" quotePrefix="1" applyFont="1" applyFill="1" applyBorder="1" applyAlignment="1">
      <alignment horizontal="center"/>
    </xf>
    <xf numFmtId="43" fontId="5" fillId="10" borderId="1" xfId="2" applyFont="1" applyFill="1" applyBorder="1" applyAlignment="1">
      <alignment horizontal="right" vertical="center"/>
    </xf>
    <xf numFmtId="43" fontId="5" fillId="3" borderId="1" xfId="2" applyFont="1" applyFill="1" applyBorder="1"/>
    <xf numFmtId="43" fontId="5" fillId="11" borderId="1" xfId="2" applyFont="1" applyFill="1" applyBorder="1"/>
    <xf numFmtId="43" fontId="5" fillId="3" borderId="1" xfId="2" applyFont="1" applyFill="1" applyBorder="1" applyAlignment="1">
      <alignment horizontal="right" vertical="center"/>
    </xf>
    <xf numFmtId="43" fontId="5" fillId="0" borderId="1" xfId="2" applyFont="1" applyFill="1" applyBorder="1"/>
    <xf numFmtId="43" fontId="5" fillId="0" borderId="1" xfId="2" applyFont="1" applyFill="1" applyBorder="1" applyAlignment="1">
      <alignment horizontal="right" vertical="center"/>
    </xf>
    <xf numFmtId="0" fontId="5" fillId="0" borderId="0" xfId="0" applyFont="1" applyFill="1"/>
    <xf numFmtId="43" fontId="5" fillId="0" borderId="0" xfId="0" applyNumberFormat="1" applyFont="1" applyFill="1"/>
    <xf numFmtId="49" fontId="3" fillId="0" borderId="1" xfId="0" quotePrefix="1" applyNumberFormat="1" applyFont="1" applyFill="1" applyBorder="1" applyAlignment="1">
      <alignment horizontal="center" vertical="center"/>
    </xf>
    <xf numFmtId="43" fontId="5" fillId="8" borderId="1" xfId="2" applyFont="1" applyFill="1" applyBorder="1"/>
    <xf numFmtId="43" fontId="3" fillId="0" borderId="1" xfId="0" applyNumberFormat="1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1" fontId="3" fillId="0" borderId="1" xfId="1" applyNumberFormat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43" fontId="4" fillId="3" borderId="1" xfId="2" applyFont="1" applyFill="1" applyBorder="1"/>
    <xf numFmtId="43" fontId="3" fillId="7" borderId="1" xfId="2" applyFont="1" applyFill="1" applyBorder="1"/>
    <xf numFmtId="43" fontId="3" fillId="9" borderId="1" xfId="2" applyFont="1" applyFill="1" applyBorder="1"/>
    <xf numFmtId="43" fontId="5" fillId="10" borderId="1" xfId="2" applyFont="1" applyFill="1" applyBorder="1"/>
    <xf numFmtId="0" fontId="4" fillId="0" borderId="0" xfId="0" applyFont="1" applyFill="1"/>
    <xf numFmtId="49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43" fontId="4" fillId="0" borderId="1" xfId="2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/>
    <xf numFmtId="43" fontId="3" fillId="0" borderId="1" xfId="0" applyNumberFormat="1" applyFont="1" applyFill="1" applyBorder="1"/>
    <xf numFmtId="0" fontId="3" fillId="0" borderId="1" xfId="0" quotePrefix="1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2" fontId="3" fillId="0" borderId="0" xfId="0" applyNumberFormat="1" applyFont="1" applyFill="1"/>
    <xf numFmtId="43" fontId="5" fillId="12" borderId="1" xfId="2" applyFont="1" applyFill="1" applyBorder="1" applyAlignment="1">
      <alignment horizontal="right" vertical="center"/>
    </xf>
    <xf numFmtId="43" fontId="3" fillId="0" borderId="0" xfId="2" applyFont="1" applyFill="1" applyBorder="1"/>
    <xf numFmtId="0" fontId="3" fillId="0" borderId="0" xfId="0" applyFont="1" applyFill="1" applyBorder="1"/>
    <xf numFmtId="1" fontId="3" fillId="0" borderId="1" xfId="0" quotePrefix="1" applyNumberFormat="1" applyFont="1" applyFill="1" applyBorder="1" applyAlignment="1">
      <alignment horizontal="center" vertical="center"/>
    </xf>
    <xf numFmtId="0" fontId="5" fillId="3" borderId="1" xfId="0" applyFont="1" applyFill="1" applyBorder="1"/>
    <xf numFmtId="43" fontId="4" fillId="3" borderId="1" xfId="2" applyFont="1" applyFill="1" applyBorder="1" applyAlignment="1">
      <alignment horizontal="center" vertical="center"/>
    </xf>
    <xf numFmtId="43" fontId="3" fillId="3" borderId="1" xfId="2" applyFont="1" applyFill="1" applyBorder="1" applyAlignment="1">
      <alignment horizontal="right" vertical="center"/>
    </xf>
    <xf numFmtId="43" fontId="3" fillId="3" borderId="0" xfId="2" applyFont="1" applyFill="1"/>
  </cellXfs>
  <cellStyles count="3">
    <cellStyle name="Comma" xfId="2" builtinId="3"/>
    <cellStyle name="Normal" xfId="0" builtinId="0"/>
    <cellStyle name="ปกติ_ตกเบิกปจต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44"/>
  <sheetViews>
    <sheetView tabSelected="1" zoomScale="89" zoomScaleNormal="89" workbookViewId="0">
      <pane xSplit="6" ySplit="1" topLeftCell="G2" activePane="bottomRight" state="frozen"/>
      <selection pane="topRight" activeCell="F1" sqref="F1"/>
      <selection pane="bottomLeft" activeCell="A2" sqref="A2"/>
      <selection pane="bottomRight" activeCell="K14" sqref="K14"/>
    </sheetView>
  </sheetViews>
  <sheetFormatPr defaultColWidth="9" defaultRowHeight="18"/>
  <cols>
    <col min="1" max="1" width="8" style="1" customWidth="1"/>
    <col min="2" max="2" width="11.33203125" style="1" customWidth="1"/>
    <col min="3" max="3" width="23.6640625" style="11" customWidth="1"/>
    <col min="4" max="4" width="28.77734375" style="10" customWidth="1"/>
    <col min="5" max="5" width="15.33203125" style="2" customWidth="1"/>
    <col min="6" max="6" width="13" style="10" customWidth="1"/>
    <col min="7" max="7" width="14" style="10" customWidth="1"/>
    <col min="8" max="8" width="17.88671875" style="10" customWidth="1"/>
    <col min="9" max="11" width="15.21875" style="10" customWidth="1"/>
    <col min="12" max="12" width="19.77734375" style="10" customWidth="1"/>
    <col min="13" max="13" width="12.77734375" style="10" customWidth="1"/>
    <col min="14" max="14" width="15" style="56" customWidth="1"/>
    <col min="15" max="15" width="10.33203125" style="10" customWidth="1"/>
    <col min="16" max="16" width="18.6640625" style="2" customWidth="1"/>
    <col min="17" max="17" width="10" style="2" customWidth="1"/>
    <col min="18" max="18" width="11.33203125" style="10" customWidth="1"/>
    <col min="19" max="19" width="11.88671875" style="10" customWidth="1"/>
    <col min="20" max="20" width="14.21875" style="10" customWidth="1"/>
    <col min="21" max="21" width="10.109375" style="56" customWidth="1"/>
    <col min="22" max="22" width="14.21875" style="61" customWidth="1"/>
    <col min="23" max="23" width="15.77734375" style="55" customWidth="1"/>
    <col min="24" max="24" width="15.88671875" style="55" customWidth="1"/>
    <col min="25" max="25" width="18.33203125" style="51" customWidth="1"/>
    <col min="26" max="26" width="15" style="53" customWidth="1"/>
    <col min="27" max="27" width="45.109375" style="11" customWidth="1"/>
    <col min="28" max="28" width="9" style="2"/>
    <col min="29" max="30" width="13.21875" style="2" bestFit="1" customWidth="1"/>
    <col min="31" max="16384" width="9" style="2"/>
  </cols>
  <sheetData>
    <row r="1" spans="1:30" s="43" customFormat="1">
      <c r="A1" s="44" t="s">
        <v>0</v>
      </c>
      <c r="B1" s="44" t="s">
        <v>618</v>
      </c>
      <c r="C1" s="46" t="s">
        <v>1</v>
      </c>
      <c r="D1" s="46" t="s">
        <v>2</v>
      </c>
      <c r="E1" s="45" t="s">
        <v>3</v>
      </c>
      <c r="F1" s="46" t="s">
        <v>4</v>
      </c>
      <c r="G1" s="46" t="s">
        <v>556</v>
      </c>
      <c r="H1" s="46" t="s">
        <v>50</v>
      </c>
      <c r="I1" s="46" t="s">
        <v>51</v>
      </c>
      <c r="J1" s="46" t="s">
        <v>71</v>
      </c>
      <c r="K1" s="46" t="s">
        <v>267</v>
      </c>
      <c r="L1" s="46" t="s">
        <v>314</v>
      </c>
      <c r="M1" s="46" t="s">
        <v>48</v>
      </c>
      <c r="N1" s="45" t="s">
        <v>25</v>
      </c>
      <c r="O1" s="46" t="s">
        <v>26</v>
      </c>
      <c r="P1" s="45" t="s">
        <v>833</v>
      </c>
      <c r="Q1" s="45" t="s">
        <v>834</v>
      </c>
      <c r="R1" s="46" t="s">
        <v>5</v>
      </c>
      <c r="S1" s="46" t="s">
        <v>27</v>
      </c>
      <c r="T1" s="46" t="s">
        <v>835</v>
      </c>
      <c r="U1" s="45" t="s">
        <v>836</v>
      </c>
      <c r="V1" s="59" t="s">
        <v>938</v>
      </c>
      <c r="W1" s="46" t="s">
        <v>28</v>
      </c>
      <c r="X1" s="46" t="s">
        <v>29</v>
      </c>
      <c r="Y1" s="45" t="s">
        <v>6</v>
      </c>
      <c r="Z1" s="52" t="s">
        <v>30</v>
      </c>
      <c r="AA1" s="46" t="s">
        <v>31</v>
      </c>
    </row>
    <row r="2" spans="1:30">
      <c r="A2" s="31" t="s">
        <v>7</v>
      </c>
      <c r="B2" s="47" t="s">
        <v>622</v>
      </c>
      <c r="C2" s="5" t="s">
        <v>35</v>
      </c>
      <c r="D2" s="12" t="s">
        <v>37</v>
      </c>
      <c r="E2" s="3" t="s">
        <v>928</v>
      </c>
      <c r="F2" s="5">
        <v>32802</v>
      </c>
      <c r="G2" s="5">
        <v>0</v>
      </c>
      <c r="H2" s="5">
        <v>0</v>
      </c>
      <c r="I2" s="13">
        <v>5000</v>
      </c>
      <c r="J2" s="5">
        <v>0</v>
      </c>
      <c r="K2" s="5">
        <v>0</v>
      </c>
      <c r="L2" s="5">
        <v>0</v>
      </c>
      <c r="M2" s="5">
        <v>0</v>
      </c>
      <c r="N2" s="33">
        <f>SUM(F2:M2)</f>
        <v>37802</v>
      </c>
      <c r="O2" s="5">
        <v>0</v>
      </c>
      <c r="P2" s="24">
        <v>1640.1</v>
      </c>
      <c r="Q2" s="8">
        <v>0</v>
      </c>
      <c r="R2" s="4">
        <f>ROUND(IF(F2*5%&gt;=750,750,F2*5%),0)</f>
        <v>750</v>
      </c>
      <c r="S2" s="27"/>
      <c r="T2" s="8">
        <v>0</v>
      </c>
      <c r="U2" s="8">
        <v>0</v>
      </c>
      <c r="V2" s="60"/>
      <c r="W2" s="4">
        <f>U2+V2+T2+S2+Q2+P2+O2</f>
        <v>1640.1</v>
      </c>
      <c r="X2" s="4">
        <f>W2+R2</f>
        <v>2390.1</v>
      </c>
      <c r="Y2" s="35">
        <v>5665123049</v>
      </c>
      <c r="Z2" s="4">
        <f>N2-X2</f>
        <v>35411.9</v>
      </c>
      <c r="AA2" s="12" t="str">
        <f>BAHTTEXT(Z2)</f>
        <v>สามหมื่นห้าพันสี่ร้อยสิบเอ็ดบาทเก้าสิบสตางค์</v>
      </c>
      <c r="AC2" s="9"/>
    </row>
    <row r="3" spans="1:30">
      <c r="A3" s="31" t="s">
        <v>8</v>
      </c>
      <c r="B3" s="47" t="s">
        <v>623</v>
      </c>
      <c r="C3" s="5" t="s">
        <v>275</v>
      </c>
      <c r="D3" s="12" t="s">
        <v>37</v>
      </c>
      <c r="E3" s="3" t="s">
        <v>928</v>
      </c>
      <c r="F3" s="5">
        <v>33822</v>
      </c>
      <c r="G3" s="5"/>
      <c r="H3" s="5">
        <v>0</v>
      </c>
      <c r="I3" s="13">
        <v>5000</v>
      </c>
      <c r="J3" s="5">
        <v>0</v>
      </c>
      <c r="K3" s="5">
        <v>0</v>
      </c>
      <c r="L3" s="14">
        <v>500</v>
      </c>
      <c r="M3" s="5">
        <v>0</v>
      </c>
      <c r="N3" s="33">
        <f t="shared" ref="N3:N66" si="0">SUM(F3:M3)</f>
        <v>39322</v>
      </c>
      <c r="O3" s="5">
        <v>0</v>
      </c>
      <c r="P3" s="24">
        <v>1691.1</v>
      </c>
      <c r="Q3" s="5">
        <v>0</v>
      </c>
      <c r="R3" s="4">
        <f t="shared" ref="R3:R66" si="1">ROUND(IF(F3*5%&gt;=750,750,F3*5%),0)</f>
        <v>750</v>
      </c>
      <c r="S3" s="24">
        <v>2500</v>
      </c>
      <c r="T3" s="5">
        <v>0</v>
      </c>
      <c r="U3" s="5">
        <v>0</v>
      </c>
      <c r="V3" s="14"/>
      <c r="W3" s="4">
        <f>U3+V3+T3+S3+Q3+P3+O3</f>
        <v>4191.1000000000004</v>
      </c>
      <c r="X3" s="4">
        <f>W3+R3</f>
        <v>4941.1000000000004</v>
      </c>
      <c r="Y3" s="35">
        <v>5665123015</v>
      </c>
      <c r="Z3" s="4">
        <f>N3-X3</f>
        <v>34380.9</v>
      </c>
      <c r="AA3" s="12" t="str">
        <f t="shared" ref="AA3:AA66" si="2">BAHTTEXT(Z3)</f>
        <v>สามหมื่นสี่พันสามร้อยแปดสิบบาทเก้าสิบสตางค์</v>
      </c>
      <c r="AC3" s="9"/>
    </row>
    <row r="4" spans="1:30">
      <c r="A4" s="31" t="s">
        <v>263</v>
      </c>
      <c r="B4" s="47" t="s">
        <v>624</v>
      </c>
      <c r="C4" s="5" t="s">
        <v>42</v>
      </c>
      <c r="D4" s="12" t="s">
        <v>43</v>
      </c>
      <c r="E4" s="3" t="s">
        <v>928</v>
      </c>
      <c r="F4" s="5">
        <v>45168.5</v>
      </c>
      <c r="G4" s="32">
        <v>2000</v>
      </c>
      <c r="H4" s="14">
        <v>1500</v>
      </c>
      <c r="I4" s="5">
        <v>0</v>
      </c>
      <c r="J4" s="5">
        <v>0</v>
      </c>
      <c r="K4" s="15">
        <v>3000</v>
      </c>
      <c r="L4" s="5">
        <v>0</v>
      </c>
      <c r="M4" s="5">
        <v>0</v>
      </c>
      <c r="N4" s="33">
        <f t="shared" si="0"/>
        <v>51668.5</v>
      </c>
      <c r="O4" s="5">
        <v>0</v>
      </c>
      <c r="P4" s="26">
        <v>6775.28</v>
      </c>
      <c r="Q4" s="8">
        <v>0</v>
      </c>
      <c r="R4" s="4">
        <f t="shared" si="1"/>
        <v>750</v>
      </c>
      <c r="S4" s="27"/>
      <c r="T4" s="8">
        <v>0</v>
      </c>
      <c r="U4" s="8">
        <v>0</v>
      </c>
      <c r="V4" s="60"/>
      <c r="W4" s="4">
        <f>U4+V4+T4+S4+Q4+P4+O4</f>
        <v>6775.28</v>
      </c>
      <c r="X4" s="4">
        <f>W4+R4</f>
        <v>7525.28</v>
      </c>
      <c r="Y4" s="35">
        <v>5664429646</v>
      </c>
      <c r="Z4" s="4">
        <f>N4-X4</f>
        <v>44143.22</v>
      </c>
      <c r="AA4" s="12" t="str">
        <f t="shared" si="2"/>
        <v>สี่หมื่นสี่พันหนึ่งร้อยสี่สิบสามบาทยี่สิบสองสตางค์</v>
      </c>
      <c r="AC4" s="9"/>
    </row>
    <row r="5" spans="1:30">
      <c r="A5" s="31" t="s">
        <v>9</v>
      </c>
      <c r="B5" s="47" t="s">
        <v>619</v>
      </c>
      <c r="C5" s="12" t="s">
        <v>88</v>
      </c>
      <c r="D5" s="12" t="s">
        <v>100</v>
      </c>
      <c r="E5" s="3" t="s">
        <v>928</v>
      </c>
      <c r="F5" s="5">
        <v>27070.5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33">
        <f t="shared" si="0"/>
        <v>27070.5</v>
      </c>
      <c r="O5" s="8">
        <v>0</v>
      </c>
      <c r="P5" s="26">
        <v>1353.53</v>
      </c>
      <c r="Q5" s="23">
        <v>3660</v>
      </c>
      <c r="R5" s="4">
        <f t="shared" si="1"/>
        <v>750</v>
      </c>
      <c r="S5" s="26">
        <v>1000</v>
      </c>
      <c r="T5" s="8">
        <v>0</v>
      </c>
      <c r="U5" s="4">
        <v>0</v>
      </c>
      <c r="V5" s="60"/>
      <c r="W5" s="4">
        <f>U5+V5+T5+S5+Q5+P5+O5</f>
        <v>6013.53</v>
      </c>
      <c r="X5" s="4">
        <f>W5+R5</f>
        <v>6763.53</v>
      </c>
      <c r="Y5" s="34">
        <v>4036489640</v>
      </c>
      <c r="Z5" s="4">
        <f>N5-X5</f>
        <v>20306.97</v>
      </c>
      <c r="AA5" s="12" t="str">
        <f t="shared" si="2"/>
        <v>สองหมื่นสามร้อยหกบาทเก้าสิบเจ็ดสตางค์</v>
      </c>
      <c r="AC5" s="9"/>
      <c r="AD5" s="9">
        <f>AC5+G5+H5+I5+J5+K5+L5+M5</f>
        <v>0</v>
      </c>
    </row>
    <row r="6" spans="1:30">
      <c r="A6" s="31" t="s">
        <v>10</v>
      </c>
      <c r="B6" s="47" t="s">
        <v>625</v>
      </c>
      <c r="C6" s="5" t="s">
        <v>89</v>
      </c>
      <c r="D6" s="12" t="s">
        <v>23</v>
      </c>
      <c r="E6" s="3" t="s">
        <v>928</v>
      </c>
      <c r="F6" s="5">
        <v>18217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33">
        <f t="shared" si="0"/>
        <v>18217</v>
      </c>
      <c r="O6" s="5">
        <v>0</v>
      </c>
      <c r="P6" s="27">
        <v>0</v>
      </c>
      <c r="Q6" s="23">
        <v>1290</v>
      </c>
      <c r="R6" s="4">
        <f t="shared" si="1"/>
        <v>750</v>
      </c>
      <c r="S6" s="27"/>
      <c r="T6" s="8">
        <v>0</v>
      </c>
      <c r="U6" s="8">
        <v>0</v>
      </c>
      <c r="V6" s="60"/>
      <c r="W6" s="4">
        <f>U6+V6+T6+S6+Q6+P6+O6</f>
        <v>1290</v>
      </c>
      <c r="X6" s="4">
        <f>W6+R6</f>
        <v>2040</v>
      </c>
      <c r="Y6" s="35">
        <v>4036489640</v>
      </c>
      <c r="Z6" s="4">
        <f>N6-X6</f>
        <v>16177</v>
      </c>
      <c r="AA6" s="12" t="str">
        <f t="shared" si="2"/>
        <v>หนึ่งหมื่นหกพันหนึ่งร้อยเจ็ดสิบเจ็ดบาทถ้วน</v>
      </c>
      <c r="AC6" s="9"/>
    </row>
    <row r="7" spans="1:30">
      <c r="A7" s="31" t="s">
        <v>33</v>
      </c>
      <c r="B7" s="47" t="s">
        <v>626</v>
      </c>
      <c r="C7" s="5" t="s">
        <v>47</v>
      </c>
      <c r="D7" s="12" t="s">
        <v>61</v>
      </c>
      <c r="E7" s="3" t="s">
        <v>928</v>
      </c>
      <c r="F7" s="5">
        <v>28260.5</v>
      </c>
      <c r="G7" s="32">
        <v>2000</v>
      </c>
      <c r="H7" s="14">
        <v>1500</v>
      </c>
      <c r="I7" s="13">
        <v>500</v>
      </c>
      <c r="J7" s="5">
        <v>0</v>
      </c>
      <c r="K7" s="5">
        <v>0</v>
      </c>
      <c r="L7" s="14">
        <v>500</v>
      </c>
      <c r="M7" s="5">
        <v>0</v>
      </c>
      <c r="N7" s="33">
        <f t="shared" si="0"/>
        <v>32760.5</v>
      </c>
      <c r="O7" s="5">
        <v>0</v>
      </c>
      <c r="P7" s="26">
        <v>1413.03</v>
      </c>
      <c r="Q7" s="8">
        <v>0</v>
      </c>
      <c r="R7" s="4">
        <f t="shared" si="1"/>
        <v>750</v>
      </c>
      <c r="S7" s="24">
        <v>6004.25</v>
      </c>
      <c r="T7" s="8">
        <v>0</v>
      </c>
      <c r="U7" s="8">
        <v>0</v>
      </c>
      <c r="V7" s="60"/>
      <c r="W7" s="4">
        <f>U7+V7+T7+S7+Q7+P7+O7</f>
        <v>7417.28</v>
      </c>
      <c r="X7" s="4">
        <f>W7+R7</f>
        <v>8167.28</v>
      </c>
      <c r="Y7" s="35">
        <v>5664574378</v>
      </c>
      <c r="Z7" s="4">
        <f>N7-X7</f>
        <v>24593.22</v>
      </c>
      <c r="AA7" s="12" t="str">
        <f t="shared" si="2"/>
        <v>สองหมื่นสี่พันห้าร้อยเก้าสิบสามบาทยี่สิบสองสตางค์</v>
      </c>
      <c r="AC7" s="9"/>
    </row>
    <row r="8" spans="1:30">
      <c r="A8" s="31" t="s">
        <v>11</v>
      </c>
      <c r="B8" s="47" t="s">
        <v>627</v>
      </c>
      <c r="C8" s="5" t="s">
        <v>54</v>
      </c>
      <c r="D8" s="12" t="s">
        <v>61</v>
      </c>
      <c r="E8" s="3" t="s">
        <v>928</v>
      </c>
      <c r="F8" s="5">
        <v>28260.5</v>
      </c>
      <c r="G8" s="32">
        <v>2000</v>
      </c>
      <c r="H8" s="14">
        <v>1500</v>
      </c>
      <c r="I8" s="13">
        <v>500</v>
      </c>
      <c r="J8" s="5">
        <v>0</v>
      </c>
      <c r="K8" s="5">
        <v>0</v>
      </c>
      <c r="L8" s="14">
        <v>500</v>
      </c>
      <c r="M8" s="5">
        <v>0</v>
      </c>
      <c r="N8" s="33">
        <f t="shared" si="0"/>
        <v>32760.5</v>
      </c>
      <c r="O8" s="5">
        <v>0</v>
      </c>
      <c r="P8" s="26">
        <v>1413.03</v>
      </c>
      <c r="Q8" s="8">
        <v>0</v>
      </c>
      <c r="R8" s="4">
        <f t="shared" si="1"/>
        <v>750</v>
      </c>
      <c r="S8" s="24">
        <v>13000</v>
      </c>
      <c r="T8" s="8">
        <v>0</v>
      </c>
      <c r="U8" s="8">
        <v>0</v>
      </c>
      <c r="V8" s="60"/>
      <c r="W8" s="4">
        <f>U8+V8+T8+S8+Q8+P8+O8</f>
        <v>14413.03</v>
      </c>
      <c r="X8" s="4">
        <f>W8+R8</f>
        <v>15163.03</v>
      </c>
      <c r="Y8" s="35">
        <v>5664214627</v>
      </c>
      <c r="Z8" s="4">
        <f>N8-X8</f>
        <v>17597.47</v>
      </c>
      <c r="AA8" s="12" t="str">
        <f t="shared" si="2"/>
        <v>หนึ่งหมื่นเจ็ดพันห้าร้อยเก้าสิบเจ็ดบาทสี่สิบเจ็ดสตางค์</v>
      </c>
      <c r="AC8" s="9"/>
    </row>
    <row r="9" spans="1:30">
      <c r="A9" s="31" t="s">
        <v>12</v>
      </c>
      <c r="B9" s="47" t="s">
        <v>628</v>
      </c>
      <c r="C9" s="5" t="s">
        <v>158</v>
      </c>
      <c r="D9" s="12" t="s">
        <v>61</v>
      </c>
      <c r="E9" s="3" t="s">
        <v>928</v>
      </c>
      <c r="F9" s="5">
        <v>28260.5</v>
      </c>
      <c r="G9" s="32">
        <v>2000</v>
      </c>
      <c r="H9" s="14">
        <v>1500</v>
      </c>
      <c r="I9" s="13">
        <v>500</v>
      </c>
      <c r="J9" s="5">
        <v>0</v>
      </c>
      <c r="K9" s="5">
        <v>0</v>
      </c>
      <c r="L9" s="14">
        <v>500</v>
      </c>
      <c r="M9" s="5">
        <v>0</v>
      </c>
      <c r="N9" s="33">
        <f t="shared" si="0"/>
        <v>32760.5</v>
      </c>
      <c r="O9" s="5">
        <v>0</v>
      </c>
      <c r="P9" s="26">
        <v>1413.03</v>
      </c>
      <c r="Q9" s="8">
        <v>0</v>
      </c>
      <c r="R9" s="4">
        <f t="shared" si="1"/>
        <v>750</v>
      </c>
      <c r="S9" s="24">
        <v>1500</v>
      </c>
      <c r="T9" s="8">
        <v>0</v>
      </c>
      <c r="U9" s="8">
        <v>0</v>
      </c>
      <c r="V9" s="60"/>
      <c r="W9" s="4">
        <f>U9+V9+T9+S9+Q9+P9+O9</f>
        <v>2913.0299999999997</v>
      </c>
      <c r="X9" s="4">
        <f>W9+R9</f>
        <v>3663.0299999999997</v>
      </c>
      <c r="Y9" s="36">
        <v>5665131783</v>
      </c>
      <c r="Z9" s="4">
        <f>N9-X9</f>
        <v>29097.47</v>
      </c>
      <c r="AA9" s="12" t="str">
        <f t="shared" si="2"/>
        <v>สองหมื่นเก้าพันเก้าสิบเจ็ดบาทสี่สิบเจ็ดสตางค์</v>
      </c>
      <c r="AC9" s="9"/>
    </row>
    <row r="10" spans="1:30">
      <c r="A10" s="31" t="s">
        <v>13</v>
      </c>
      <c r="B10" s="47" t="s">
        <v>629</v>
      </c>
      <c r="C10" s="5" t="s">
        <v>52</v>
      </c>
      <c r="D10" s="12" t="s">
        <v>62</v>
      </c>
      <c r="E10" s="3" t="s">
        <v>928</v>
      </c>
      <c r="F10" s="5">
        <v>32423</v>
      </c>
      <c r="G10" s="5">
        <v>0</v>
      </c>
      <c r="H10" s="5">
        <v>0</v>
      </c>
      <c r="I10" s="13">
        <v>5000</v>
      </c>
      <c r="J10" s="5">
        <v>0</v>
      </c>
      <c r="K10" s="5">
        <v>0</v>
      </c>
      <c r="L10" s="5">
        <v>0</v>
      </c>
      <c r="M10" s="5">
        <v>0</v>
      </c>
      <c r="N10" s="33">
        <f t="shared" si="0"/>
        <v>37423</v>
      </c>
      <c r="O10" s="5">
        <v>0</v>
      </c>
      <c r="P10" s="26">
        <v>3242.3</v>
      </c>
      <c r="Q10" s="8">
        <v>0</v>
      </c>
      <c r="R10" s="4">
        <f t="shared" si="1"/>
        <v>750</v>
      </c>
      <c r="S10" s="24">
        <v>4000</v>
      </c>
      <c r="T10" s="8">
        <v>0</v>
      </c>
      <c r="U10" s="8">
        <v>0</v>
      </c>
      <c r="V10" s="60"/>
      <c r="W10" s="4">
        <f>U10+V10+T10+S10+Q10+P10+O10</f>
        <v>7242.3</v>
      </c>
      <c r="X10" s="4">
        <f>W10+R10</f>
        <v>7992.3</v>
      </c>
      <c r="Y10" s="36">
        <v>5664525654</v>
      </c>
      <c r="Z10" s="4">
        <f>N10-X10</f>
        <v>29430.7</v>
      </c>
      <c r="AA10" s="12" t="str">
        <f t="shared" si="2"/>
        <v>สองหมื่นเก้าพันสี่ร้อยสามสิบบาทเจ็ดสิบสตางค์</v>
      </c>
      <c r="AC10" s="9"/>
    </row>
    <row r="11" spans="1:30">
      <c r="A11" s="31" t="s">
        <v>72</v>
      </c>
      <c r="B11" s="47" t="s">
        <v>630</v>
      </c>
      <c r="C11" s="5" t="s">
        <v>53</v>
      </c>
      <c r="D11" s="12" t="s">
        <v>63</v>
      </c>
      <c r="E11" s="3" t="s">
        <v>928</v>
      </c>
      <c r="F11" s="5">
        <v>32204</v>
      </c>
      <c r="G11" s="5">
        <v>0</v>
      </c>
      <c r="H11" s="14">
        <v>5000</v>
      </c>
      <c r="I11" s="13">
        <v>5000</v>
      </c>
      <c r="J11" s="5">
        <v>0</v>
      </c>
      <c r="K11" s="5">
        <v>0</v>
      </c>
      <c r="L11" s="5">
        <v>0</v>
      </c>
      <c r="M11" s="5">
        <v>0</v>
      </c>
      <c r="N11" s="33">
        <f t="shared" si="0"/>
        <v>42204</v>
      </c>
      <c r="O11" s="5">
        <v>0</v>
      </c>
      <c r="P11" s="26">
        <v>4830.6000000000004</v>
      </c>
      <c r="Q11" s="23">
        <v>1600</v>
      </c>
      <c r="R11" s="4">
        <f t="shared" si="1"/>
        <v>750</v>
      </c>
      <c r="S11" s="24">
        <v>9320.5</v>
      </c>
      <c r="T11" s="8">
        <v>0</v>
      </c>
      <c r="U11" s="8">
        <v>0</v>
      </c>
      <c r="V11" s="60"/>
      <c r="W11" s="4">
        <f>U11+V11+T11+S11+Q11+P11+O11</f>
        <v>15751.1</v>
      </c>
      <c r="X11" s="4">
        <f>W11+R11</f>
        <v>16501.099999999999</v>
      </c>
      <c r="Y11" s="36">
        <v>5665132179</v>
      </c>
      <c r="Z11" s="4">
        <f>N11-X11</f>
        <v>25702.9</v>
      </c>
      <c r="AA11" s="12" t="str">
        <f t="shared" si="2"/>
        <v>สองหมื่นห้าพันเจ็ดร้อยสองบาทเก้าสิบสตางค์</v>
      </c>
      <c r="AC11" s="9"/>
    </row>
    <row r="12" spans="1:30">
      <c r="A12" s="31" t="s">
        <v>14</v>
      </c>
      <c r="B12" s="47" t="s">
        <v>631</v>
      </c>
      <c r="C12" s="5" t="s">
        <v>82</v>
      </c>
      <c r="D12" s="12" t="s">
        <v>100</v>
      </c>
      <c r="E12" s="3" t="s">
        <v>928</v>
      </c>
      <c r="F12" s="5">
        <v>23004.5</v>
      </c>
      <c r="G12" s="5"/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33">
        <f t="shared" si="0"/>
        <v>23004.5</v>
      </c>
      <c r="O12" s="5">
        <v>0</v>
      </c>
      <c r="P12" s="24">
        <v>1150.23</v>
      </c>
      <c r="Q12" s="8">
        <v>0</v>
      </c>
      <c r="R12" s="4">
        <f t="shared" si="1"/>
        <v>750</v>
      </c>
      <c r="S12" s="24">
        <v>1000</v>
      </c>
      <c r="T12" s="8">
        <v>0</v>
      </c>
      <c r="U12" s="8">
        <v>0</v>
      </c>
      <c r="V12" s="60"/>
      <c r="W12" s="4">
        <f>U12+V12+T12+S12+Q12+P12+O12</f>
        <v>2150.23</v>
      </c>
      <c r="X12" s="4">
        <f>W12+R12</f>
        <v>2900.23</v>
      </c>
      <c r="Y12" s="36">
        <v>8682208886</v>
      </c>
      <c r="Z12" s="4">
        <f>N12-X12</f>
        <v>20104.27</v>
      </c>
      <c r="AA12" s="12" t="str">
        <f t="shared" si="2"/>
        <v>สองหมื่นหนึ่งร้อยสี่บาทยี่สิบเจ็ดสตางค์</v>
      </c>
      <c r="AC12" s="9"/>
    </row>
    <row r="13" spans="1:30">
      <c r="A13" s="31" t="s">
        <v>15</v>
      </c>
      <c r="B13" s="47" t="s">
        <v>632</v>
      </c>
      <c r="C13" s="5" t="s">
        <v>83</v>
      </c>
      <c r="D13" s="12" t="s">
        <v>20</v>
      </c>
      <c r="E13" s="3" t="s">
        <v>928</v>
      </c>
      <c r="F13" s="5">
        <v>17859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33">
        <f t="shared" si="0"/>
        <v>17859</v>
      </c>
      <c r="O13" s="5">
        <v>0</v>
      </c>
      <c r="P13" s="26">
        <v>892.95</v>
      </c>
      <c r="Q13" s="8">
        <v>0</v>
      </c>
      <c r="R13" s="4">
        <f t="shared" si="1"/>
        <v>750</v>
      </c>
      <c r="S13" s="24">
        <v>550</v>
      </c>
      <c r="T13" s="8">
        <v>0</v>
      </c>
      <c r="U13" s="8">
        <v>0</v>
      </c>
      <c r="V13" s="60"/>
      <c r="W13" s="4">
        <f>U13+V13+T13+S13+Q13+P13+O13</f>
        <v>1442.95</v>
      </c>
      <c r="X13" s="4">
        <f>W13+R13</f>
        <v>2192.9499999999998</v>
      </c>
      <c r="Y13" s="36">
        <v>5664719130</v>
      </c>
      <c r="Z13" s="4">
        <f>N13-X13</f>
        <v>15666.05</v>
      </c>
      <c r="AA13" s="12" t="str">
        <f t="shared" si="2"/>
        <v>หนึ่งหมื่นห้าพันหกร้อยหกสิบหกบาทห้าสตางค์</v>
      </c>
      <c r="AC13" s="9"/>
    </row>
    <row r="14" spans="1:30">
      <c r="A14" s="31" t="s">
        <v>16</v>
      </c>
      <c r="B14" s="47" t="s">
        <v>632</v>
      </c>
      <c r="C14" s="5" t="s">
        <v>84</v>
      </c>
      <c r="D14" s="12" t="s">
        <v>66</v>
      </c>
      <c r="E14" s="3" t="s">
        <v>928</v>
      </c>
      <c r="F14" s="5">
        <v>27381.5</v>
      </c>
      <c r="G14" s="5">
        <v>0</v>
      </c>
      <c r="H14" s="14">
        <v>1000</v>
      </c>
      <c r="I14" s="13">
        <v>1500</v>
      </c>
      <c r="J14" s="5">
        <v>0</v>
      </c>
      <c r="K14" s="5">
        <v>0</v>
      </c>
      <c r="L14" s="5">
        <v>0</v>
      </c>
      <c r="M14" s="5">
        <v>0</v>
      </c>
      <c r="N14" s="33">
        <f t="shared" si="0"/>
        <v>29881.5</v>
      </c>
      <c r="O14" s="5">
        <v>0</v>
      </c>
      <c r="P14" s="26">
        <v>1369.08</v>
      </c>
      <c r="Q14" s="26">
        <v>780</v>
      </c>
      <c r="R14" s="4">
        <f t="shared" si="1"/>
        <v>750</v>
      </c>
      <c r="S14" s="24">
        <v>1000</v>
      </c>
      <c r="T14" s="8">
        <v>0</v>
      </c>
      <c r="U14" s="8">
        <v>0</v>
      </c>
      <c r="V14" s="60"/>
      <c r="W14" s="4">
        <f>U14+V14+T14+S14+Q14+P14+O14</f>
        <v>3149.08</v>
      </c>
      <c r="X14" s="4">
        <f>W14+R14</f>
        <v>3899.08</v>
      </c>
      <c r="Y14" s="36">
        <v>5665135143</v>
      </c>
      <c r="Z14" s="4">
        <f>N14-X14</f>
        <v>25982.42</v>
      </c>
      <c r="AA14" s="12" t="str">
        <f t="shared" si="2"/>
        <v>สองหมื่นห้าพันเก้าร้อยแปดสิบสองบาทสี่สิบสองสตางค์</v>
      </c>
      <c r="AC14" s="9"/>
    </row>
    <row r="15" spans="1:30">
      <c r="A15" s="31" t="s">
        <v>17</v>
      </c>
      <c r="B15" s="47" t="s">
        <v>633</v>
      </c>
      <c r="C15" s="6" t="s">
        <v>70</v>
      </c>
      <c r="D15" s="12" t="s">
        <v>61</v>
      </c>
      <c r="E15" s="3" t="s">
        <v>928</v>
      </c>
      <c r="F15" s="5">
        <v>27440.5</v>
      </c>
      <c r="G15" s="32">
        <v>2000</v>
      </c>
      <c r="H15" s="14">
        <v>1000</v>
      </c>
      <c r="I15" s="13">
        <v>500</v>
      </c>
      <c r="J15" s="16">
        <v>2200</v>
      </c>
      <c r="K15" s="5">
        <v>0</v>
      </c>
      <c r="L15" s="5">
        <v>0</v>
      </c>
      <c r="M15" s="5">
        <v>0</v>
      </c>
      <c r="N15" s="33">
        <f t="shared" si="0"/>
        <v>33140.5</v>
      </c>
      <c r="O15" s="5">
        <v>0</v>
      </c>
      <c r="P15" s="26">
        <v>1372.03</v>
      </c>
      <c r="Q15" s="8">
        <v>0</v>
      </c>
      <c r="R15" s="4">
        <f t="shared" si="1"/>
        <v>750</v>
      </c>
      <c r="S15" s="24">
        <v>15000</v>
      </c>
      <c r="T15" s="8">
        <v>0</v>
      </c>
      <c r="U15" s="8">
        <v>0</v>
      </c>
      <c r="V15" s="60"/>
      <c r="W15" s="4">
        <f>U15+V15+T15+S15+Q15+P15+O15</f>
        <v>16372.03</v>
      </c>
      <c r="X15" s="4">
        <f>W15+R15</f>
        <v>17122.03</v>
      </c>
      <c r="Y15" s="36">
        <v>5664347763</v>
      </c>
      <c r="Z15" s="4">
        <f>N15-X15</f>
        <v>16018.470000000001</v>
      </c>
      <c r="AA15" s="12" t="str">
        <f t="shared" si="2"/>
        <v>หนึ่งหมื่นหกพันสิบแปดบาทสี่สิบเจ็ดสตางค์</v>
      </c>
      <c r="AC15" s="9"/>
    </row>
    <row r="16" spans="1:30">
      <c r="A16" s="31" t="s">
        <v>18</v>
      </c>
      <c r="B16" s="47" t="s">
        <v>620</v>
      </c>
      <c r="C16" s="6" t="s">
        <v>85</v>
      </c>
      <c r="D16" s="12" t="s">
        <v>61</v>
      </c>
      <c r="E16" s="3" t="s">
        <v>928</v>
      </c>
      <c r="F16" s="5">
        <v>26308.5</v>
      </c>
      <c r="G16" s="32">
        <v>400</v>
      </c>
      <c r="H16" s="14">
        <v>1000</v>
      </c>
      <c r="I16" s="13">
        <v>5000</v>
      </c>
      <c r="J16" s="5">
        <v>0</v>
      </c>
      <c r="K16" s="5">
        <v>0</v>
      </c>
      <c r="L16" s="5">
        <v>0</v>
      </c>
      <c r="M16" s="5">
        <v>0</v>
      </c>
      <c r="N16" s="33">
        <f t="shared" si="0"/>
        <v>32708.5</v>
      </c>
      <c r="O16" s="5">
        <v>0</v>
      </c>
      <c r="P16" s="24">
        <v>1315.43</v>
      </c>
      <c r="Q16" s="23">
        <v>2100</v>
      </c>
      <c r="R16" s="4">
        <f t="shared" si="1"/>
        <v>750</v>
      </c>
      <c r="S16" s="24">
        <v>5180.25</v>
      </c>
      <c r="T16" s="8">
        <v>0</v>
      </c>
      <c r="U16" s="8">
        <v>0</v>
      </c>
      <c r="V16" s="60"/>
      <c r="W16" s="4">
        <f>U16+V16+T16+S16+Q16+P16+O16</f>
        <v>8595.68</v>
      </c>
      <c r="X16" s="4">
        <f>W16+R16</f>
        <v>9345.68</v>
      </c>
      <c r="Y16" s="36">
        <v>5665188251</v>
      </c>
      <c r="Z16" s="4">
        <f>N16-X16</f>
        <v>23362.82</v>
      </c>
      <c r="AA16" s="12" t="str">
        <f t="shared" si="2"/>
        <v>สองหมื่นสามพันสามร้อยหกสิบสองบาทแปดสิบสองสตางค์</v>
      </c>
      <c r="AC16" s="9"/>
    </row>
    <row r="17" spans="1:29">
      <c r="A17" s="31" t="s">
        <v>32</v>
      </c>
      <c r="B17" s="47" t="s">
        <v>634</v>
      </c>
      <c r="C17" s="5" t="s">
        <v>257</v>
      </c>
      <c r="D17" s="12" t="s">
        <v>19</v>
      </c>
      <c r="E17" s="3" t="s">
        <v>928</v>
      </c>
      <c r="F17" s="5">
        <v>13932.5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33">
        <f t="shared" si="0"/>
        <v>13932.5</v>
      </c>
      <c r="O17" s="5">
        <v>0</v>
      </c>
      <c r="P17" s="26">
        <v>1393.25</v>
      </c>
      <c r="Q17" s="8">
        <v>0</v>
      </c>
      <c r="R17" s="4">
        <f t="shared" si="1"/>
        <v>697</v>
      </c>
      <c r="S17" s="27"/>
      <c r="T17" s="8">
        <v>0</v>
      </c>
      <c r="U17" s="8">
        <v>0</v>
      </c>
      <c r="V17" s="60"/>
      <c r="W17" s="4">
        <f>U17+V17+T17+S17+Q17+P17+O17</f>
        <v>1393.25</v>
      </c>
      <c r="X17" s="4">
        <f>W17+R17</f>
        <v>2090.25</v>
      </c>
      <c r="Y17" s="34">
        <v>6812358255</v>
      </c>
      <c r="Z17" s="4">
        <f>N17-X17</f>
        <v>11842.25</v>
      </c>
      <c r="AA17" s="12" t="str">
        <f t="shared" si="2"/>
        <v>หนึ่งหมื่นหนึ่งพันแปดร้อยสี่สิบสองบาทยี่สิบห้าสตางค์</v>
      </c>
      <c r="AC17" s="9"/>
    </row>
    <row r="18" spans="1:29">
      <c r="A18" s="31" t="s">
        <v>38</v>
      </c>
      <c r="B18" s="47" t="s">
        <v>635</v>
      </c>
      <c r="C18" s="6" t="s">
        <v>81</v>
      </c>
      <c r="D18" s="12" t="s">
        <v>19</v>
      </c>
      <c r="E18" s="3" t="s">
        <v>928</v>
      </c>
      <c r="F18" s="5">
        <v>13242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33">
        <f t="shared" si="0"/>
        <v>13242</v>
      </c>
      <c r="O18" s="5">
        <v>0</v>
      </c>
      <c r="P18" s="27">
        <v>0</v>
      </c>
      <c r="Q18" s="8">
        <v>0</v>
      </c>
      <c r="R18" s="4">
        <f t="shared" si="1"/>
        <v>662</v>
      </c>
      <c r="S18" s="27"/>
      <c r="T18" s="8">
        <v>0</v>
      </c>
      <c r="U18" s="26">
        <v>1000</v>
      </c>
      <c r="V18" s="60"/>
      <c r="W18" s="4">
        <f>U18+V18+T18+S18+Q18+P18+O18</f>
        <v>1000</v>
      </c>
      <c r="X18" s="4">
        <f>W18+R18</f>
        <v>1662</v>
      </c>
      <c r="Y18" s="34">
        <v>5665196173</v>
      </c>
      <c r="Z18" s="4">
        <f>N18-X18</f>
        <v>11580</v>
      </c>
      <c r="AA18" s="12" t="str">
        <f t="shared" si="2"/>
        <v>หนึ่งหมื่นหนึ่งพันห้าร้อยแปดสิบบาทถ้วน</v>
      </c>
      <c r="AC18" s="9"/>
    </row>
    <row r="19" spans="1:29">
      <c r="A19" s="31" t="s">
        <v>39</v>
      </c>
      <c r="B19" s="47" t="s">
        <v>636</v>
      </c>
      <c r="C19" s="6" t="s">
        <v>86</v>
      </c>
      <c r="D19" s="12" t="s">
        <v>19</v>
      </c>
      <c r="E19" s="3" t="s">
        <v>928</v>
      </c>
      <c r="F19" s="5">
        <v>14587.5</v>
      </c>
      <c r="G19" s="5">
        <v>0</v>
      </c>
      <c r="H19" s="5">
        <v>0</v>
      </c>
      <c r="I19" s="13">
        <v>500</v>
      </c>
      <c r="J19" s="5">
        <v>0</v>
      </c>
      <c r="K19" s="5">
        <v>0</v>
      </c>
      <c r="L19" s="5">
        <v>0</v>
      </c>
      <c r="M19" s="5">
        <v>0</v>
      </c>
      <c r="N19" s="33">
        <f t="shared" si="0"/>
        <v>15087.5</v>
      </c>
      <c r="O19" s="5">
        <v>0</v>
      </c>
      <c r="P19" s="26">
        <v>729.38</v>
      </c>
      <c r="Q19" s="23">
        <v>200</v>
      </c>
      <c r="R19" s="4">
        <f t="shared" si="1"/>
        <v>729</v>
      </c>
      <c r="S19" s="27"/>
      <c r="T19" s="8">
        <v>0</v>
      </c>
      <c r="U19" s="8">
        <v>0</v>
      </c>
      <c r="V19" s="60"/>
      <c r="W19" s="4">
        <f>U19+V19+T19+S19+Q19+P19+O19</f>
        <v>929.38</v>
      </c>
      <c r="X19" s="4">
        <f>W19+R19</f>
        <v>1658.38</v>
      </c>
      <c r="Y19" s="34">
        <v>8682231619</v>
      </c>
      <c r="Z19" s="4">
        <f>N19-X19</f>
        <v>13429.119999999999</v>
      </c>
      <c r="AA19" s="12" t="str">
        <f t="shared" si="2"/>
        <v>หนึ่งหมื่นสามพันสี่ร้อยยี่สิบเก้าบาทสิบสองสตางค์</v>
      </c>
      <c r="AC19" s="9"/>
    </row>
    <row r="20" spans="1:29">
      <c r="A20" s="31" t="s">
        <v>40</v>
      </c>
      <c r="B20" s="47" t="s">
        <v>637</v>
      </c>
      <c r="C20" s="6" t="s">
        <v>87</v>
      </c>
      <c r="D20" s="12" t="s">
        <v>273</v>
      </c>
      <c r="E20" s="3" t="s">
        <v>928</v>
      </c>
      <c r="F20" s="5">
        <v>24248.5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33">
        <f t="shared" si="0"/>
        <v>24248.5</v>
      </c>
      <c r="O20" s="5">
        <v>0</v>
      </c>
      <c r="P20" s="26">
        <v>1212.43</v>
      </c>
      <c r="Q20" s="8">
        <v>0</v>
      </c>
      <c r="R20" s="4">
        <f t="shared" si="1"/>
        <v>750</v>
      </c>
      <c r="S20" s="24">
        <v>3777.25</v>
      </c>
      <c r="T20" s="8">
        <v>0</v>
      </c>
      <c r="U20" s="8">
        <v>0</v>
      </c>
      <c r="V20" s="26">
        <v>3583</v>
      </c>
      <c r="W20" s="4">
        <f>U20+V20+T20+S20+Q20+P20+O20</f>
        <v>8572.68</v>
      </c>
      <c r="X20" s="4">
        <f>W20+R20</f>
        <v>9322.68</v>
      </c>
      <c r="Y20" s="34">
        <v>5665196212</v>
      </c>
      <c r="Z20" s="4">
        <f>N20-X20</f>
        <v>14925.82</v>
      </c>
      <c r="AA20" s="12" t="str">
        <f t="shared" si="2"/>
        <v>หนึ่งหมื่นสี่พันเก้าร้อยยี่สิบห้าบาทแปดสิบสองสตางค์</v>
      </c>
      <c r="AC20" s="9"/>
    </row>
    <row r="21" spans="1:29">
      <c r="A21" s="31" t="s">
        <v>41</v>
      </c>
      <c r="B21" s="47" t="s">
        <v>638</v>
      </c>
      <c r="C21" s="6" t="s">
        <v>927</v>
      </c>
      <c r="D21" s="12" t="s">
        <v>20</v>
      </c>
      <c r="E21" s="3" t="s">
        <v>928</v>
      </c>
      <c r="F21" s="5">
        <v>19046</v>
      </c>
      <c r="G21" s="5">
        <v>0</v>
      </c>
      <c r="H21" s="5">
        <v>0</v>
      </c>
      <c r="I21" s="13">
        <v>500</v>
      </c>
      <c r="J21" s="5">
        <v>0</v>
      </c>
      <c r="K21" s="5">
        <v>0</v>
      </c>
      <c r="L21" s="5">
        <v>0</v>
      </c>
      <c r="M21" s="5">
        <v>0</v>
      </c>
      <c r="N21" s="33">
        <f t="shared" si="0"/>
        <v>19546</v>
      </c>
      <c r="O21" s="5">
        <v>0</v>
      </c>
      <c r="P21" s="26">
        <v>1333.22</v>
      </c>
      <c r="Q21" s="8">
        <v>0</v>
      </c>
      <c r="R21" s="4">
        <f t="shared" si="1"/>
        <v>750</v>
      </c>
      <c r="S21" s="24">
        <v>4534</v>
      </c>
      <c r="T21" s="8">
        <v>0</v>
      </c>
      <c r="U21" s="8">
        <v>0</v>
      </c>
      <c r="V21" s="60"/>
      <c r="W21" s="4">
        <f>U21+V21+T21+S21+Q21+P21+O21</f>
        <v>5867.22</v>
      </c>
      <c r="X21" s="4">
        <f>W21+R21</f>
        <v>6617.22</v>
      </c>
      <c r="Y21" s="34">
        <v>5665189697</v>
      </c>
      <c r="Z21" s="4">
        <f>N21-X21</f>
        <v>12928.779999999999</v>
      </c>
      <c r="AA21" s="12" t="str">
        <f t="shared" si="2"/>
        <v>หนึ่งหมื่นสองพันเก้าร้อยยี่สิบแปดบาทเจ็ดสิบแปดสตางค์</v>
      </c>
      <c r="AC21" s="9"/>
    </row>
    <row r="22" spans="1:29">
      <c r="A22" s="31" t="s">
        <v>44</v>
      </c>
      <c r="B22" s="47" t="s">
        <v>639</v>
      </c>
      <c r="C22" s="6" t="s">
        <v>159</v>
      </c>
      <c r="D22" s="12" t="s">
        <v>34</v>
      </c>
      <c r="E22" s="3" t="s">
        <v>928</v>
      </c>
      <c r="F22" s="5">
        <v>25560.5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33">
        <f t="shared" si="0"/>
        <v>25560.5</v>
      </c>
      <c r="O22" s="5">
        <v>0</v>
      </c>
      <c r="P22" s="24">
        <v>1278.03</v>
      </c>
      <c r="Q22" s="23">
        <v>1550</v>
      </c>
      <c r="R22" s="4">
        <f t="shared" si="1"/>
        <v>750</v>
      </c>
      <c r="S22" s="27"/>
      <c r="T22" s="8">
        <v>0</v>
      </c>
      <c r="U22" s="8">
        <v>0</v>
      </c>
      <c r="V22" s="60"/>
      <c r="W22" s="4">
        <f>U22+V22+T22+S22+Q22+P22+O22</f>
        <v>2828.0299999999997</v>
      </c>
      <c r="X22" s="4">
        <f>W22+R22</f>
        <v>3578.0299999999997</v>
      </c>
      <c r="Y22" s="34">
        <v>8682243496</v>
      </c>
      <c r="Z22" s="4">
        <f>N22-X22</f>
        <v>21982.47</v>
      </c>
      <c r="AA22" s="12" t="str">
        <f t="shared" si="2"/>
        <v>สองหมื่นหนึ่งพันเก้าร้อยแปดสิบสองบาทสี่สิบเจ็ดสตางค์</v>
      </c>
      <c r="AC22" s="9"/>
    </row>
    <row r="23" spans="1:29">
      <c r="A23" s="31" t="s">
        <v>45</v>
      </c>
      <c r="B23" s="47" t="s">
        <v>640</v>
      </c>
      <c r="C23" s="17" t="s">
        <v>96</v>
      </c>
      <c r="D23" s="12" t="s">
        <v>66</v>
      </c>
      <c r="E23" s="3" t="s">
        <v>928</v>
      </c>
      <c r="F23" s="5">
        <v>26152.5</v>
      </c>
      <c r="G23" s="32">
        <v>200</v>
      </c>
      <c r="H23" s="14">
        <v>1000</v>
      </c>
      <c r="I23" s="13">
        <v>1500</v>
      </c>
      <c r="J23" s="5">
        <v>0</v>
      </c>
      <c r="K23" s="5">
        <v>0</v>
      </c>
      <c r="L23" s="5">
        <v>0</v>
      </c>
      <c r="M23" s="5">
        <v>0</v>
      </c>
      <c r="N23" s="33">
        <f t="shared" si="0"/>
        <v>28852.5</v>
      </c>
      <c r="O23" s="5">
        <v>0</v>
      </c>
      <c r="P23" s="26">
        <v>1307.6300000000001</v>
      </c>
      <c r="Q23" s="8">
        <v>0</v>
      </c>
      <c r="R23" s="4">
        <f t="shared" si="1"/>
        <v>750</v>
      </c>
      <c r="S23" s="27"/>
      <c r="T23" s="8">
        <v>0</v>
      </c>
      <c r="U23" s="8">
        <v>0</v>
      </c>
      <c r="V23" s="60"/>
      <c r="W23" s="4">
        <f>U23+V23+T23+S23+Q23+P23+O23</f>
        <v>1307.6300000000001</v>
      </c>
      <c r="X23" s="4">
        <f>W23+R23</f>
        <v>2057.63</v>
      </c>
      <c r="Y23" s="34">
        <v>4051914549</v>
      </c>
      <c r="Z23" s="4">
        <f>N23-X23</f>
        <v>26794.87</v>
      </c>
      <c r="AA23" s="12" t="str">
        <f t="shared" si="2"/>
        <v>สองหมื่นหกพันเจ็ดร้อยเก้าสิบสี่บาทแปดสิบเจ็ดสตางค์</v>
      </c>
      <c r="AC23" s="9"/>
    </row>
    <row r="24" spans="1:29">
      <c r="A24" s="31" t="s">
        <v>46</v>
      </c>
      <c r="B24" s="47" t="s">
        <v>641</v>
      </c>
      <c r="C24" s="17" t="s">
        <v>98</v>
      </c>
      <c r="D24" s="12" t="s">
        <v>99</v>
      </c>
      <c r="E24" s="3" t="s">
        <v>928</v>
      </c>
      <c r="F24" s="5">
        <v>25543.5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33">
        <f t="shared" si="0"/>
        <v>25543.5</v>
      </c>
      <c r="O24" s="5">
        <v>0</v>
      </c>
      <c r="P24" s="26">
        <v>1277.18</v>
      </c>
      <c r="Q24" s="23">
        <v>1030</v>
      </c>
      <c r="R24" s="4">
        <f t="shared" si="1"/>
        <v>750</v>
      </c>
      <c r="S24" s="24">
        <v>4362.5</v>
      </c>
      <c r="T24" s="8">
        <v>0</v>
      </c>
      <c r="U24" s="8">
        <v>0</v>
      </c>
      <c r="V24" s="60"/>
      <c r="W24" s="4">
        <f>U24+V24+T24+S24+Q24+P24+O24</f>
        <v>6669.68</v>
      </c>
      <c r="X24" s="4">
        <f>W24+R24</f>
        <v>7419.68</v>
      </c>
      <c r="Y24" s="34">
        <v>8422249254</v>
      </c>
      <c r="Z24" s="4">
        <f>N24-X24</f>
        <v>18123.82</v>
      </c>
      <c r="AA24" s="12" t="str">
        <f t="shared" si="2"/>
        <v>หนึ่งหมื่นแปดพันหนึ่งร้อยยี่สิบสามบาทแปดสิบสองสตางค์</v>
      </c>
      <c r="AC24" s="9"/>
    </row>
    <row r="25" spans="1:29">
      <c r="A25" s="31" t="s">
        <v>49</v>
      </c>
      <c r="B25" s="47" t="s">
        <v>642</v>
      </c>
      <c r="C25" s="17" t="s">
        <v>101</v>
      </c>
      <c r="D25" s="12" t="s">
        <v>24</v>
      </c>
      <c r="E25" s="3" t="s">
        <v>928</v>
      </c>
      <c r="F25" s="5">
        <v>27221.5</v>
      </c>
      <c r="G25" s="32">
        <v>1200</v>
      </c>
      <c r="H25" s="14">
        <v>1000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33">
        <f t="shared" si="0"/>
        <v>29421.5</v>
      </c>
      <c r="O25" s="5">
        <v>0</v>
      </c>
      <c r="P25" s="26">
        <v>1361.08</v>
      </c>
      <c r="Q25" s="8">
        <v>0</v>
      </c>
      <c r="R25" s="4">
        <f t="shared" si="1"/>
        <v>750</v>
      </c>
      <c r="S25" s="27"/>
      <c r="T25" s="8">
        <v>0</v>
      </c>
      <c r="U25" s="8">
        <v>0</v>
      </c>
      <c r="V25" s="60"/>
      <c r="W25" s="4">
        <f>U25+V25+T25+S25+Q25+P25+O25</f>
        <v>1361.08</v>
      </c>
      <c r="X25" s="4">
        <f>W25+R25</f>
        <v>2111.08</v>
      </c>
      <c r="Y25" s="34">
        <v>5665339404</v>
      </c>
      <c r="Z25" s="4">
        <f>N25-X25</f>
        <v>27310.42</v>
      </c>
      <c r="AA25" s="12" t="str">
        <f t="shared" si="2"/>
        <v>สองหมื่นเจ็ดพันสามร้อยสิบบาทสี่สิบสองสตางค์</v>
      </c>
      <c r="AC25" s="9"/>
    </row>
    <row r="26" spans="1:29">
      <c r="A26" s="31" t="s">
        <v>55</v>
      </c>
      <c r="B26" s="47" t="s">
        <v>643</v>
      </c>
      <c r="C26" s="17" t="s">
        <v>104</v>
      </c>
      <c r="D26" s="12" t="s">
        <v>105</v>
      </c>
      <c r="E26" s="3" t="s">
        <v>928</v>
      </c>
      <c r="F26" s="5">
        <v>17150</v>
      </c>
      <c r="G26" s="5">
        <v>0</v>
      </c>
      <c r="H26" s="5">
        <v>0</v>
      </c>
      <c r="I26" s="5">
        <v>0</v>
      </c>
      <c r="J26" s="16">
        <v>1500</v>
      </c>
      <c r="K26" s="5">
        <v>0</v>
      </c>
      <c r="L26" s="5">
        <v>0</v>
      </c>
      <c r="M26" s="5">
        <v>0</v>
      </c>
      <c r="N26" s="33">
        <f t="shared" si="0"/>
        <v>18650</v>
      </c>
      <c r="O26" s="5">
        <v>0</v>
      </c>
      <c r="P26" s="27"/>
      <c r="Q26" s="8">
        <v>0</v>
      </c>
      <c r="R26" s="4">
        <f t="shared" si="1"/>
        <v>750</v>
      </c>
      <c r="S26" s="27"/>
      <c r="T26" s="54">
        <v>10500</v>
      </c>
      <c r="U26" s="8">
        <v>0</v>
      </c>
      <c r="V26" s="60"/>
      <c r="W26" s="4">
        <f>U26+V26+T26+S26+Q26+P26+O26</f>
        <v>10500</v>
      </c>
      <c r="X26" s="4">
        <f>W26+R26</f>
        <v>11250</v>
      </c>
      <c r="Y26" s="34">
        <v>5665265079</v>
      </c>
      <c r="Z26" s="4">
        <f>N26-X26</f>
        <v>7400</v>
      </c>
      <c r="AA26" s="12" t="str">
        <f t="shared" si="2"/>
        <v>เจ็ดพันสี่ร้อยบาทถ้วน</v>
      </c>
      <c r="AC26" s="9"/>
    </row>
    <row r="27" spans="1:29">
      <c r="A27" s="31" t="s">
        <v>56</v>
      </c>
      <c r="B27" s="47" t="s">
        <v>644</v>
      </c>
      <c r="C27" s="6" t="s">
        <v>445</v>
      </c>
      <c r="D27" s="12" t="s">
        <v>34</v>
      </c>
      <c r="E27" s="3" t="s">
        <v>928</v>
      </c>
      <c r="F27" s="5">
        <v>24679.5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33">
        <f t="shared" si="0"/>
        <v>24679.5</v>
      </c>
      <c r="O27" s="5">
        <v>0</v>
      </c>
      <c r="P27" s="24">
        <v>2467.9499999999998</v>
      </c>
      <c r="Q27" s="8">
        <v>0</v>
      </c>
      <c r="R27" s="4">
        <f t="shared" si="1"/>
        <v>750</v>
      </c>
      <c r="S27" s="27"/>
      <c r="T27" s="8">
        <v>0</v>
      </c>
      <c r="U27" s="8">
        <v>0</v>
      </c>
      <c r="V27" s="60"/>
      <c r="W27" s="4">
        <f>U27+V27+T27+S27+Q27+P27+O27</f>
        <v>2467.9499999999998</v>
      </c>
      <c r="X27" s="4">
        <f>W27+R27</f>
        <v>3217.95</v>
      </c>
      <c r="Y27" s="34">
        <v>7342175547</v>
      </c>
      <c r="Z27" s="4">
        <f>N27-X27</f>
        <v>21461.55</v>
      </c>
      <c r="AA27" s="12" t="str">
        <f t="shared" si="2"/>
        <v>สองหมื่นหนึ่งพันสี่ร้อยหกสิบเอ็ดบาทห้าสิบห้าสตางค์</v>
      </c>
      <c r="AC27" s="9"/>
    </row>
    <row r="28" spans="1:29">
      <c r="A28" s="31" t="s">
        <v>57</v>
      </c>
      <c r="B28" s="47" t="s">
        <v>646</v>
      </c>
      <c r="C28" s="17" t="s">
        <v>106</v>
      </c>
      <c r="D28" s="12" t="s">
        <v>36</v>
      </c>
      <c r="E28" s="3" t="s">
        <v>928</v>
      </c>
      <c r="F28" s="5">
        <v>28573</v>
      </c>
      <c r="G28" s="5">
        <v>0</v>
      </c>
      <c r="H28" s="14">
        <v>5000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33">
        <f t="shared" si="0"/>
        <v>33573</v>
      </c>
      <c r="O28" s="5">
        <v>0</v>
      </c>
      <c r="P28" s="27">
        <v>0</v>
      </c>
      <c r="Q28" s="8">
        <v>0</v>
      </c>
      <c r="R28" s="4">
        <f t="shared" si="1"/>
        <v>750</v>
      </c>
      <c r="S28" s="27"/>
      <c r="T28" s="8">
        <v>0</v>
      </c>
      <c r="U28" s="8">
        <v>0</v>
      </c>
      <c r="V28" s="60"/>
      <c r="W28" s="4">
        <f>U28+V28+T28+S28+Q28+P28+O28</f>
        <v>0</v>
      </c>
      <c r="X28" s="4">
        <f>W28+R28</f>
        <v>750</v>
      </c>
      <c r="Y28" s="34">
        <v>5664264999</v>
      </c>
      <c r="Z28" s="4">
        <f>N28-X28</f>
        <v>32823</v>
      </c>
      <c r="AA28" s="12" t="str">
        <f t="shared" si="2"/>
        <v>สามหมื่นสองพันแปดร้อยยี่สิบสามบาทถ้วน</v>
      </c>
      <c r="AC28" s="9"/>
    </row>
    <row r="29" spans="1:29">
      <c r="A29" s="31" t="s">
        <v>58</v>
      </c>
      <c r="B29" s="47" t="s">
        <v>647</v>
      </c>
      <c r="C29" s="12" t="s">
        <v>110</v>
      </c>
      <c r="D29" s="12" t="s">
        <v>61</v>
      </c>
      <c r="E29" s="3" t="s">
        <v>928</v>
      </c>
      <c r="F29" s="5">
        <v>25379.5</v>
      </c>
      <c r="G29" s="32">
        <v>1000</v>
      </c>
      <c r="H29" s="14">
        <v>1500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33">
        <f t="shared" si="0"/>
        <v>27879.5</v>
      </c>
      <c r="O29" s="5">
        <v>0</v>
      </c>
      <c r="P29" s="27">
        <v>0</v>
      </c>
      <c r="Q29" s="23">
        <v>1130</v>
      </c>
      <c r="R29" s="4">
        <f t="shared" si="1"/>
        <v>750</v>
      </c>
      <c r="S29" s="27"/>
      <c r="T29" s="8">
        <v>0</v>
      </c>
      <c r="U29" s="8">
        <v>0</v>
      </c>
      <c r="V29" s="60"/>
      <c r="W29" s="4">
        <f>U29+V29+T29+S29+Q29+P29+O29</f>
        <v>1130</v>
      </c>
      <c r="X29" s="4">
        <f>W29+R29</f>
        <v>1880</v>
      </c>
      <c r="Y29" s="37">
        <v>4060306270</v>
      </c>
      <c r="Z29" s="4">
        <f>N29-X29</f>
        <v>25999.5</v>
      </c>
      <c r="AA29" s="12" t="str">
        <f t="shared" si="2"/>
        <v>สองหมื่นห้าพันเก้าร้อยเก้าสิบเก้าบาทห้าสิบสตางค์</v>
      </c>
      <c r="AC29" s="9"/>
    </row>
    <row r="30" spans="1:29">
      <c r="A30" s="31" t="s">
        <v>59</v>
      </c>
      <c r="B30" s="47" t="s">
        <v>648</v>
      </c>
      <c r="C30" s="12" t="s">
        <v>111</v>
      </c>
      <c r="D30" s="12" t="s">
        <v>61</v>
      </c>
      <c r="E30" s="3" t="s">
        <v>928</v>
      </c>
      <c r="F30" s="5">
        <v>26665.5</v>
      </c>
      <c r="G30" s="32">
        <v>1200</v>
      </c>
      <c r="H30" s="14">
        <v>1000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33">
        <f t="shared" si="0"/>
        <v>28865.5</v>
      </c>
      <c r="O30" s="5">
        <v>0</v>
      </c>
      <c r="P30" s="26">
        <v>1333.28</v>
      </c>
      <c r="Q30" s="28"/>
      <c r="R30" s="4">
        <f t="shared" si="1"/>
        <v>750</v>
      </c>
      <c r="S30" s="27"/>
      <c r="T30" s="8">
        <v>0</v>
      </c>
      <c r="U30" s="8">
        <v>0</v>
      </c>
      <c r="V30" s="60"/>
      <c r="W30" s="4">
        <f>U30+V30+T30+S30+Q30+P30+O30</f>
        <v>1333.28</v>
      </c>
      <c r="X30" s="4">
        <f>W30+R30</f>
        <v>2083.2799999999997</v>
      </c>
      <c r="Y30" s="37">
        <v>5665269845</v>
      </c>
      <c r="Z30" s="4">
        <f>N30-X30</f>
        <v>26782.22</v>
      </c>
      <c r="AA30" s="12" t="str">
        <f t="shared" si="2"/>
        <v>สองหมื่นหกพันเจ็ดร้อยแปดสิบสองบาทยี่สิบสองสตางค์</v>
      </c>
      <c r="AC30" s="9"/>
    </row>
    <row r="31" spans="1:29">
      <c r="A31" s="31" t="s">
        <v>60</v>
      </c>
      <c r="B31" s="47" t="s">
        <v>649</v>
      </c>
      <c r="C31" s="12" t="s">
        <v>112</v>
      </c>
      <c r="D31" s="12" t="s">
        <v>61</v>
      </c>
      <c r="E31" s="3" t="s">
        <v>928</v>
      </c>
      <c r="F31" s="5">
        <v>25563.5</v>
      </c>
      <c r="G31" s="32">
        <v>1600</v>
      </c>
      <c r="H31" s="14">
        <v>1000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33">
        <f t="shared" si="0"/>
        <v>28163.5</v>
      </c>
      <c r="O31" s="5">
        <v>0</v>
      </c>
      <c r="P31" s="26">
        <v>3834.53</v>
      </c>
      <c r="Q31" s="23">
        <v>1720</v>
      </c>
      <c r="R31" s="4">
        <f t="shared" si="1"/>
        <v>750</v>
      </c>
      <c r="S31" s="27"/>
      <c r="T31" s="8">
        <v>0</v>
      </c>
      <c r="U31" s="8">
        <v>0</v>
      </c>
      <c r="V31" s="60"/>
      <c r="W31" s="4">
        <f>U31+V31+T31+S31+Q31+P31+O31</f>
        <v>5554.5300000000007</v>
      </c>
      <c r="X31" s="4">
        <f>W31+R31</f>
        <v>6304.5300000000007</v>
      </c>
      <c r="Y31" s="37">
        <v>5664284606</v>
      </c>
      <c r="Z31" s="4">
        <f>N31-X31</f>
        <v>21858.97</v>
      </c>
      <c r="AA31" s="12" t="str">
        <f t="shared" si="2"/>
        <v>สองหมื่นหนึ่งพันแปดร้อยห้าสิบแปดบาทเก้าสิบเจ็ดสตางค์</v>
      </c>
      <c r="AC31" s="9"/>
    </row>
    <row r="32" spans="1:29">
      <c r="A32" s="31" t="s">
        <v>64</v>
      </c>
      <c r="B32" s="47" t="s">
        <v>650</v>
      </c>
      <c r="C32" s="12" t="s">
        <v>113</v>
      </c>
      <c r="D32" s="12" t="s">
        <v>61</v>
      </c>
      <c r="E32" s="3" t="s">
        <v>928</v>
      </c>
      <c r="F32" s="5">
        <v>24841.5</v>
      </c>
      <c r="G32" s="32">
        <v>400</v>
      </c>
      <c r="H32" s="14">
        <v>1500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33">
        <f t="shared" si="0"/>
        <v>26741.5</v>
      </c>
      <c r="O32" s="5">
        <v>0</v>
      </c>
      <c r="P32" s="26">
        <v>1242.08</v>
      </c>
      <c r="Q32" s="23">
        <v>900</v>
      </c>
      <c r="R32" s="4">
        <f t="shared" si="1"/>
        <v>750</v>
      </c>
      <c r="S32" s="24">
        <v>1000</v>
      </c>
      <c r="T32" s="8">
        <v>0</v>
      </c>
      <c r="U32" s="26">
        <v>1000</v>
      </c>
      <c r="V32" s="60"/>
      <c r="W32" s="4">
        <f>U32+V32+T32+S32+Q32+P32+O32</f>
        <v>4142.08</v>
      </c>
      <c r="X32" s="4">
        <f>W32+R32</f>
        <v>4892.08</v>
      </c>
      <c r="Y32" s="37">
        <v>6812371512</v>
      </c>
      <c r="Z32" s="4">
        <f>N32-X32</f>
        <v>21849.42</v>
      </c>
      <c r="AA32" s="12" t="str">
        <f t="shared" si="2"/>
        <v>สองหมื่นหนึ่งพันแปดร้อยสี่สิบเก้าบาทสี่สิบสองสตางค์</v>
      </c>
      <c r="AC32" s="9"/>
    </row>
    <row r="33" spans="1:29">
      <c r="A33" s="31" t="s">
        <v>65</v>
      </c>
      <c r="B33" s="47" t="s">
        <v>651</v>
      </c>
      <c r="C33" s="12" t="s">
        <v>114</v>
      </c>
      <c r="D33" s="12" t="s">
        <v>61</v>
      </c>
      <c r="E33" s="3" t="s">
        <v>928</v>
      </c>
      <c r="F33" s="5">
        <v>25814.5</v>
      </c>
      <c r="G33" s="32">
        <v>200</v>
      </c>
      <c r="H33" s="14">
        <v>1500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33">
        <f t="shared" si="0"/>
        <v>27514.5</v>
      </c>
      <c r="O33" s="5">
        <v>0</v>
      </c>
      <c r="P33" s="24">
        <v>2581.4499999999998</v>
      </c>
      <c r="Q33" s="27">
        <v>0</v>
      </c>
      <c r="R33" s="4">
        <f t="shared" si="1"/>
        <v>750</v>
      </c>
      <c r="S33" s="27"/>
      <c r="T33" s="8">
        <v>0</v>
      </c>
      <c r="U33" s="8">
        <v>0</v>
      </c>
      <c r="V33" s="60"/>
      <c r="W33" s="4">
        <f>U33+V33+T33+S33+Q33+P33+O33</f>
        <v>2581.4499999999998</v>
      </c>
      <c r="X33" s="4">
        <f>W33+R33</f>
        <v>3331.45</v>
      </c>
      <c r="Y33" s="37">
        <v>8422267618</v>
      </c>
      <c r="Z33" s="4">
        <f>N33-X33</f>
        <v>24183.05</v>
      </c>
      <c r="AA33" s="12" t="str">
        <f t="shared" si="2"/>
        <v>สองหมื่นสี่พันหนึ่งร้อยแปดสิบสามบาทห้าสตางค์</v>
      </c>
      <c r="AC33" s="9"/>
    </row>
    <row r="34" spans="1:29">
      <c r="A34" s="31" t="s">
        <v>67</v>
      </c>
      <c r="B34" s="47" t="s">
        <v>652</v>
      </c>
      <c r="C34" s="12" t="s">
        <v>394</v>
      </c>
      <c r="D34" s="12" t="s">
        <v>22</v>
      </c>
      <c r="E34" s="3" t="s">
        <v>928</v>
      </c>
      <c r="F34" s="5">
        <v>32378.5</v>
      </c>
      <c r="G34" s="32">
        <v>600</v>
      </c>
      <c r="H34" s="14">
        <v>5000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33">
        <f t="shared" si="0"/>
        <v>37978.5</v>
      </c>
      <c r="O34" s="5">
        <v>0</v>
      </c>
      <c r="P34" s="26">
        <v>1618.93</v>
      </c>
      <c r="Q34" s="23">
        <v>1300</v>
      </c>
      <c r="R34" s="4">
        <f t="shared" si="1"/>
        <v>750</v>
      </c>
      <c r="S34" s="24">
        <v>2000</v>
      </c>
      <c r="T34" s="8">
        <v>0</v>
      </c>
      <c r="U34" s="8">
        <v>0</v>
      </c>
      <c r="V34" s="60"/>
      <c r="W34" s="4">
        <f>U34+V34+T34+S34+Q34+P34+O34</f>
        <v>4918.93</v>
      </c>
      <c r="X34" s="4">
        <f>W34+R34</f>
        <v>5668.93</v>
      </c>
      <c r="Y34" s="37">
        <v>5664943886</v>
      </c>
      <c r="Z34" s="4">
        <f>N34-X34</f>
        <v>32309.57</v>
      </c>
      <c r="AA34" s="12" t="str">
        <f t="shared" si="2"/>
        <v>สามหมื่นสองพันสามร้อยเก้าบาทห้าสิบเจ็ดสตางค์</v>
      </c>
      <c r="AC34" s="9"/>
    </row>
    <row r="35" spans="1:29">
      <c r="A35" s="31" t="s">
        <v>68</v>
      </c>
      <c r="B35" s="47" t="s">
        <v>653</v>
      </c>
      <c r="C35" s="12" t="s">
        <v>115</v>
      </c>
      <c r="D35" s="12" t="s">
        <v>22</v>
      </c>
      <c r="E35" s="3" t="s">
        <v>928</v>
      </c>
      <c r="F35" s="5">
        <v>32378.5</v>
      </c>
      <c r="G35" s="32">
        <v>1800</v>
      </c>
      <c r="H35" s="14">
        <v>5000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33">
        <f t="shared" si="0"/>
        <v>39178.5</v>
      </c>
      <c r="O35" s="5">
        <v>0</v>
      </c>
      <c r="P35" s="26">
        <v>1618.93</v>
      </c>
      <c r="Q35" s="8">
        <v>0</v>
      </c>
      <c r="R35" s="4">
        <f t="shared" si="1"/>
        <v>750</v>
      </c>
      <c r="S35" s="24">
        <v>1000</v>
      </c>
      <c r="T35" s="8">
        <v>0</v>
      </c>
      <c r="U35" s="8">
        <v>0</v>
      </c>
      <c r="V35" s="60"/>
      <c r="W35" s="4">
        <f>U35+V35+T35+S35+Q35+P35+O35</f>
        <v>2618.9300000000003</v>
      </c>
      <c r="X35" s="4">
        <f>W35+R35</f>
        <v>3368.9300000000003</v>
      </c>
      <c r="Y35" s="37">
        <v>4026181692</v>
      </c>
      <c r="Z35" s="4">
        <f>N35-X35</f>
        <v>35809.57</v>
      </c>
      <c r="AA35" s="12" t="str">
        <f t="shared" si="2"/>
        <v>สามหมื่นห้าพันแปดร้อยเก้าบาทห้าสิบเจ็ดสตางค์</v>
      </c>
      <c r="AC35" s="9"/>
    </row>
    <row r="36" spans="1:29">
      <c r="A36" s="31" t="s">
        <v>69</v>
      </c>
      <c r="B36" s="47" t="s">
        <v>654</v>
      </c>
      <c r="C36" s="12" t="s">
        <v>116</v>
      </c>
      <c r="D36" s="12" t="s">
        <v>107</v>
      </c>
      <c r="E36" s="3" t="s">
        <v>928</v>
      </c>
      <c r="F36" s="5">
        <v>17924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33">
        <f t="shared" si="0"/>
        <v>17924</v>
      </c>
      <c r="O36" s="5">
        <v>0</v>
      </c>
      <c r="P36" s="27">
        <v>0</v>
      </c>
      <c r="Q36" s="8">
        <v>0</v>
      </c>
      <c r="R36" s="4">
        <f t="shared" si="1"/>
        <v>750</v>
      </c>
      <c r="S36" s="24">
        <v>3611.25</v>
      </c>
      <c r="T36" s="8">
        <v>0</v>
      </c>
      <c r="U36" s="8">
        <v>0</v>
      </c>
      <c r="V36" s="60"/>
      <c r="W36" s="4">
        <f>U36+V36+T36+S36+Q36+P36+O36</f>
        <v>3611.25</v>
      </c>
      <c r="X36" s="4">
        <f>W36+R36</f>
        <v>4361.25</v>
      </c>
      <c r="Y36" s="37">
        <v>5665270919</v>
      </c>
      <c r="Z36" s="4">
        <f>N36-X36</f>
        <v>13562.75</v>
      </c>
      <c r="AA36" s="12" t="str">
        <f t="shared" si="2"/>
        <v>หนึ่งหมื่นสามพันห้าร้อยหกสิบสองบาทเจ็ดสิบห้าสตางค์</v>
      </c>
      <c r="AC36" s="9"/>
    </row>
    <row r="37" spans="1:29">
      <c r="A37" s="31" t="s">
        <v>73</v>
      </c>
      <c r="B37" s="47" t="s">
        <v>655</v>
      </c>
      <c r="C37" s="12" t="s">
        <v>117</v>
      </c>
      <c r="D37" s="12" t="s">
        <v>66</v>
      </c>
      <c r="E37" s="3" t="s">
        <v>928</v>
      </c>
      <c r="F37" s="5">
        <v>26223.5</v>
      </c>
      <c r="G37" s="32">
        <v>1400</v>
      </c>
      <c r="H37" s="14">
        <v>1000</v>
      </c>
      <c r="I37" s="18">
        <v>1500</v>
      </c>
      <c r="J37" s="5">
        <v>0</v>
      </c>
      <c r="K37" s="5">
        <v>0</v>
      </c>
      <c r="L37" s="5">
        <v>0</v>
      </c>
      <c r="M37" s="5">
        <v>0</v>
      </c>
      <c r="N37" s="33">
        <f t="shared" si="0"/>
        <v>30123.5</v>
      </c>
      <c r="O37" s="5">
        <v>0</v>
      </c>
      <c r="P37" s="26">
        <v>1311.18</v>
      </c>
      <c r="Q37" s="8">
        <v>0</v>
      </c>
      <c r="R37" s="4">
        <f t="shared" si="1"/>
        <v>750</v>
      </c>
      <c r="S37" s="24">
        <v>2000</v>
      </c>
      <c r="T37" s="8">
        <v>0</v>
      </c>
      <c r="U37" s="8">
        <v>0</v>
      </c>
      <c r="V37" s="60"/>
      <c r="W37" s="4">
        <f>U37+V37+T37+S37+Q37+P37+O37</f>
        <v>3311.1800000000003</v>
      </c>
      <c r="X37" s="4">
        <f>W37+R37</f>
        <v>4061.1800000000003</v>
      </c>
      <c r="Y37" s="37">
        <v>4060216873</v>
      </c>
      <c r="Z37" s="4">
        <f>N37-X37</f>
        <v>26062.32</v>
      </c>
      <c r="AA37" s="12" t="str">
        <f t="shared" si="2"/>
        <v>สองหมื่นหกพันหกสิบสองบาทสามสิบสองสตางค์</v>
      </c>
      <c r="AC37" s="9"/>
    </row>
    <row r="38" spans="1:29">
      <c r="A38" s="31" t="s">
        <v>74</v>
      </c>
      <c r="B38" s="47" t="s">
        <v>656</v>
      </c>
      <c r="C38" s="12" t="s">
        <v>918</v>
      </c>
      <c r="D38" s="12" t="s">
        <v>19</v>
      </c>
      <c r="E38" s="3" t="s">
        <v>928</v>
      </c>
      <c r="F38" s="5">
        <v>13556.5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33">
        <f t="shared" si="0"/>
        <v>13556.5</v>
      </c>
      <c r="O38" s="5">
        <v>0</v>
      </c>
      <c r="P38" s="26">
        <v>1355.65</v>
      </c>
      <c r="Q38" s="8">
        <v>0</v>
      </c>
      <c r="R38" s="4">
        <f t="shared" si="1"/>
        <v>678</v>
      </c>
      <c r="S38" s="27"/>
      <c r="T38" s="8">
        <v>0</v>
      </c>
      <c r="U38" s="8">
        <v>0</v>
      </c>
      <c r="V38" s="60"/>
      <c r="W38" s="4">
        <f>U38+V38+T38+S38+Q38+P38+O38</f>
        <v>1355.65</v>
      </c>
      <c r="X38" s="4">
        <f>W38+R38</f>
        <v>2033.65</v>
      </c>
      <c r="Y38" s="57" t="s">
        <v>919</v>
      </c>
      <c r="Z38" s="4">
        <f>N38-X38</f>
        <v>11522.85</v>
      </c>
      <c r="AA38" s="12" t="str">
        <f t="shared" si="2"/>
        <v>หนึ่งหมื่นหนึ่งพันห้าร้อยยี่สิบสองบาทแปดสิบห้าสตางค์</v>
      </c>
      <c r="AC38" s="9"/>
    </row>
    <row r="39" spans="1:29">
      <c r="A39" s="31" t="s">
        <v>75</v>
      </c>
      <c r="B39" s="47" t="s">
        <v>657</v>
      </c>
      <c r="C39" s="12" t="s">
        <v>118</v>
      </c>
      <c r="D39" s="12" t="s">
        <v>19</v>
      </c>
      <c r="E39" s="3" t="s">
        <v>928</v>
      </c>
      <c r="F39" s="5">
        <v>13850.5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33">
        <f t="shared" si="0"/>
        <v>13850.5</v>
      </c>
      <c r="O39" s="5">
        <v>0</v>
      </c>
      <c r="P39" s="24">
        <v>692.53</v>
      </c>
      <c r="Q39" s="8">
        <v>0</v>
      </c>
      <c r="R39" s="4">
        <f t="shared" si="1"/>
        <v>693</v>
      </c>
      <c r="S39" s="27"/>
      <c r="T39" s="8">
        <v>0</v>
      </c>
      <c r="U39" s="8">
        <v>0</v>
      </c>
      <c r="V39" s="60"/>
      <c r="W39" s="4">
        <f>U39+V39+T39+S39+Q39+P39+O39</f>
        <v>692.53</v>
      </c>
      <c r="X39" s="4">
        <f>W39+R39</f>
        <v>1385.53</v>
      </c>
      <c r="Y39" s="34">
        <v>4060369008</v>
      </c>
      <c r="Z39" s="4">
        <f>N39-X39</f>
        <v>12464.97</v>
      </c>
      <c r="AA39" s="12" t="str">
        <f t="shared" si="2"/>
        <v>หนึ่งหมื่นสองพันสี่ร้อยหกสิบสี่บาทเก้าสิบเจ็ดสตางค์</v>
      </c>
      <c r="AC39" s="9"/>
    </row>
    <row r="40" spans="1:29">
      <c r="A40" s="31" t="s">
        <v>77</v>
      </c>
      <c r="B40" s="47" t="s">
        <v>658</v>
      </c>
      <c r="C40" s="12" t="s">
        <v>119</v>
      </c>
      <c r="D40" s="12" t="s">
        <v>19</v>
      </c>
      <c r="E40" s="3" t="s">
        <v>928</v>
      </c>
      <c r="F40" s="5">
        <v>13850.5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33">
        <f t="shared" si="0"/>
        <v>13850.5</v>
      </c>
      <c r="O40" s="5">
        <v>0</v>
      </c>
      <c r="P40" s="27"/>
      <c r="Q40" s="8">
        <v>0</v>
      </c>
      <c r="R40" s="4">
        <f t="shared" si="1"/>
        <v>693</v>
      </c>
      <c r="S40" s="27"/>
      <c r="T40" s="8">
        <v>0</v>
      </c>
      <c r="U40" s="8">
        <v>0</v>
      </c>
      <c r="V40" s="60"/>
      <c r="W40" s="4">
        <f>U40+V40+T40+S40+Q40+P40+O40</f>
        <v>0</v>
      </c>
      <c r="X40" s="4">
        <f>W40+R40</f>
        <v>693</v>
      </c>
      <c r="Y40" s="34">
        <v>8682250540</v>
      </c>
      <c r="Z40" s="4">
        <f>N40-X40</f>
        <v>13157.5</v>
      </c>
      <c r="AA40" s="12" t="str">
        <f t="shared" si="2"/>
        <v>หนึ่งหมื่นสามพันหนึ่งร้อยห้าสิบเจ็ดบาทห้าสิบสตางค์</v>
      </c>
      <c r="AC40" s="9"/>
    </row>
    <row r="41" spans="1:29">
      <c r="A41" s="31" t="s">
        <v>78</v>
      </c>
      <c r="B41" s="47" t="s">
        <v>659</v>
      </c>
      <c r="C41" s="12" t="s">
        <v>120</v>
      </c>
      <c r="D41" s="12" t="s">
        <v>108</v>
      </c>
      <c r="E41" s="3" t="s">
        <v>928</v>
      </c>
      <c r="F41" s="5">
        <v>13189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33">
        <f t="shared" si="0"/>
        <v>13189</v>
      </c>
      <c r="O41" s="5">
        <v>0</v>
      </c>
      <c r="P41" s="26">
        <v>659.45</v>
      </c>
      <c r="Q41" s="8">
        <v>0</v>
      </c>
      <c r="R41" s="4">
        <f t="shared" si="1"/>
        <v>659</v>
      </c>
      <c r="S41" s="27"/>
      <c r="T41" s="8">
        <v>0</v>
      </c>
      <c r="U41" s="8">
        <v>0</v>
      </c>
      <c r="V41" s="60"/>
      <c r="W41" s="4">
        <f>U41+V41+T41+S41+Q41+P41+O41</f>
        <v>659.45</v>
      </c>
      <c r="X41" s="4">
        <f>W41+R41</f>
        <v>1318.45</v>
      </c>
      <c r="Y41" s="34">
        <v>8922241104</v>
      </c>
      <c r="Z41" s="4">
        <f>N41-X41</f>
        <v>11870.55</v>
      </c>
      <c r="AA41" s="12" t="str">
        <f t="shared" si="2"/>
        <v>หนึ่งหมื่นหนึ่งพันแปดร้อยเจ็ดสิบบาทห้าสิบห้าสตางค์</v>
      </c>
      <c r="AC41" s="9"/>
    </row>
    <row r="42" spans="1:29">
      <c r="A42" s="31" t="s">
        <v>264</v>
      </c>
      <c r="B42" s="47" t="s">
        <v>660</v>
      </c>
      <c r="C42" s="12" t="s">
        <v>121</v>
      </c>
      <c r="D42" s="12" t="s">
        <v>108</v>
      </c>
      <c r="E42" s="3" t="s">
        <v>928</v>
      </c>
      <c r="F42" s="5">
        <v>12866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33">
        <f t="shared" si="0"/>
        <v>12866</v>
      </c>
      <c r="O42" s="5">
        <v>0</v>
      </c>
      <c r="P42" s="27"/>
      <c r="Q42" s="8">
        <v>0</v>
      </c>
      <c r="R42" s="4">
        <f t="shared" si="1"/>
        <v>643</v>
      </c>
      <c r="S42" s="5"/>
      <c r="T42" s="8">
        <v>0</v>
      </c>
      <c r="U42" s="8">
        <v>0</v>
      </c>
      <c r="V42" s="60"/>
      <c r="W42" s="4">
        <f>U42+V42+T42+S42+Q42+P42+O42</f>
        <v>0</v>
      </c>
      <c r="X42" s="4">
        <f>W42+R42</f>
        <v>643</v>
      </c>
      <c r="Y42" s="34">
        <v>5664873340</v>
      </c>
      <c r="Z42" s="4">
        <f>N42-X42</f>
        <v>12223</v>
      </c>
      <c r="AA42" s="12" t="str">
        <f t="shared" si="2"/>
        <v>หนึ่งหมื่นสองพันสองร้อยยี่สิบสามบาทถ้วน</v>
      </c>
      <c r="AC42" s="9"/>
    </row>
    <row r="43" spans="1:29">
      <c r="A43" s="31" t="s">
        <v>79</v>
      </c>
      <c r="B43" s="47" t="s">
        <v>661</v>
      </c>
      <c r="C43" s="12" t="s">
        <v>260</v>
      </c>
      <c r="D43" s="12" t="s">
        <v>109</v>
      </c>
      <c r="E43" s="3" t="s">
        <v>928</v>
      </c>
      <c r="F43" s="5">
        <v>14526.5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33">
        <f t="shared" si="0"/>
        <v>14526.5</v>
      </c>
      <c r="O43" s="5">
        <v>0</v>
      </c>
      <c r="P43" s="26">
        <v>726.33</v>
      </c>
      <c r="Q43" s="23">
        <v>2010</v>
      </c>
      <c r="R43" s="4">
        <f t="shared" si="1"/>
        <v>726</v>
      </c>
      <c r="S43" s="27"/>
      <c r="T43" s="8">
        <v>0</v>
      </c>
      <c r="U43" s="8">
        <v>0</v>
      </c>
      <c r="V43" s="60"/>
      <c r="W43" s="4">
        <f>U43+V43+T43+S43+Q43+P43+O43</f>
        <v>2736.33</v>
      </c>
      <c r="X43" s="4">
        <f>W43+R43</f>
        <v>3462.33</v>
      </c>
      <c r="Y43" s="34">
        <v>4060675629</v>
      </c>
      <c r="Z43" s="4">
        <f>N43-X43</f>
        <v>11064.17</v>
      </c>
      <c r="AA43" s="12" t="str">
        <f t="shared" si="2"/>
        <v>หนึ่งหมื่นหนึ่งพันหกสิบสี่บาทสิบเจ็ดสตางค์</v>
      </c>
      <c r="AC43" s="9"/>
    </row>
    <row r="44" spans="1:29">
      <c r="A44" s="31" t="s">
        <v>80</v>
      </c>
      <c r="B44" s="47" t="s">
        <v>662</v>
      </c>
      <c r="C44" s="6" t="s">
        <v>920</v>
      </c>
      <c r="D44" s="6" t="s">
        <v>19</v>
      </c>
      <c r="E44" s="3" t="s">
        <v>928</v>
      </c>
      <c r="F44" s="5">
        <v>14025.5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33">
        <f t="shared" si="0"/>
        <v>14025.5</v>
      </c>
      <c r="O44" s="5">
        <v>0</v>
      </c>
      <c r="P44" s="26">
        <v>701.28</v>
      </c>
      <c r="Q44" s="8">
        <v>0</v>
      </c>
      <c r="R44" s="4">
        <f t="shared" si="1"/>
        <v>701</v>
      </c>
      <c r="S44" s="24">
        <v>2500</v>
      </c>
      <c r="T44" s="8">
        <v>0</v>
      </c>
      <c r="U44" s="8">
        <v>0</v>
      </c>
      <c r="V44" s="60"/>
      <c r="W44" s="4">
        <f>U44+V44+T44+S44+Q44+P44+O44</f>
        <v>3201.2799999999997</v>
      </c>
      <c r="X44" s="4">
        <f>W44+R44</f>
        <v>3902.2799999999997</v>
      </c>
      <c r="Y44" s="34">
        <v>5664951384</v>
      </c>
      <c r="Z44" s="4">
        <f>N44-X44</f>
        <v>10123.220000000001</v>
      </c>
      <c r="AA44" s="12" t="str">
        <f t="shared" si="2"/>
        <v>หนึ่งหมื่นหนึ่งร้อยยี่สิบสามบาทยี่สิบสองสตางค์</v>
      </c>
      <c r="AC44" s="9"/>
    </row>
    <row r="45" spans="1:29">
      <c r="A45" s="31" t="s">
        <v>90</v>
      </c>
      <c r="B45" s="47" t="s">
        <v>663</v>
      </c>
      <c r="C45" s="7" t="s">
        <v>517</v>
      </c>
      <c r="D45" s="12" t="s">
        <v>109</v>
      </c>
      <c r="E45" s="3" t="s">
        <v>928</v>
      </c>
      <c r="F45" s="4">
        <v>12962.5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33">
        <f t="shared" si="0"/>
        <v>12962.5</v>
      </c>
      <c r="O45" s="5">
        <v>0</v>
      </c>
      <c r="P45" s="26">
        <v>648.13</v>
      </c>
      <c r="Q45" s="8">
        <v>0</v>
      </c>
      <c r="R45" s="4">
        <f t="shared" si="1"/>
        <v>648</v>
      </c>
      <c r="S45" s="27"/>
      <c r="T45" s="8">
        <v>0</v>
      </c>
      <c r="U45" s="8">
        <v>0</v>
      </c>
      <c r="V45" s="60"/>
      <c r="W45" s="4">
        <f>U45+V45+T45+S45+Q45+P45+O45</f>
        <v>648.13</v>
      </c>
      <c r="X45" s="4">
        <f>W45+R45</f>
        <v>1296.1300000000001</v>
      </c>
      <c r="Y45" s="34">
        <v>8162448998</v>
      </c>
      <c r="Z45" s="4">
        <f>N45-X45</f>
        <v>11666.369999999999</v>
      </c>
      <c r="AA45" s="12" t="str">
        <f t="shared" si="2"/>
        <v>หนึ่งหมื่นหนึ่งพันหกร้อยหกสิบหกบาทสามสิบเจ็ดสตางค์</v>
      </c>
      <c r="AC45" s="9"/>
    </row>
    <row r="46" spans="1:29">
      <c r="A46" s="31" t="s">
        <v>91</v>
      </c>
      <c r="B46" s="47" t="s">
        <v>664</v>
      </c>
      <c r="C46" s="7" t="s">
        <v>145</v>
      </c>
      <c r="D46" s="6" t="s">
        <v>153</v>
      </c>
      <c r="E46" s="3" t="s">
        <v>928</v>
      </c>
      <c r="F46" s="4">
        <v>25453.5</v>
      </c>
      <c r="G46" s="5">
        <v>0</v>
      </c>
      <c r="H46" s="14">
        <v>1000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33">
        <f t="shared" si="0"/>
        <v>26453.5</v>
      </c>
      <c r="O46" s="5">
        <v>0</v>
      </c>
      <c r="P46" s="26">
        <v>1272.68</v>
      </c>
      <c r="Q46" s="8">
        <v>0</v>
      </c>
      <c r="R46" s="4">
        <f t="shared" si="1"/>
        <v>750</v>
      </c>
      <c r="S46" s="24">
        <v>10000</v>
      </c>
      <c r="T46" s="8">
        <v>0</v>
      </c>
      <c r="U46" s="8">
        <v>0</v>
      </c>
      <c r="V46" s="60"/>
      <c r="W46" s="4">
        <f>U46+V46+T46+S46+Q46+P46+O46</f>
        <v>11272.68</v>
      </c>
      <c r="X46" s="4">
        <f>W46+R46</f>
        <v>12022.68</v>
      </c>
      <c r="Y46" s="34">
        <v>4060772235</v>
      </c>
      <c r="Z46" s="4">
        <f>N46-X46</f>
        <v>14430.82</v>
      </c>
      <c r="AA46" s="12" t="str">
        <f t="shared" si="2"/>
        <v>หนึ่งหมื่นสี่พันสี่ร้อยสามสิบบาทแปดสิบสองสตางค์</v>
      </c>
      <c r="AC46" s="9"/>
    </row>
    <row r="47" spans="1:29">
      <c r="A47" s="31" t="s">
        <v>92</v>
      </c>
      <c r="B47" s="47" t="s">
        <v>665</v>
      </c>
      <c r="C47" s="7" t="s">
        <v>146</v>
      </c>
      <c r="D47" s="7" t="s">
        <v>19</v>
      </c>
      <c r="E47" s="3" t="s">
        <v>928</v>
      </c>
      <c r="F47" s="4">
        <v>14238.5</v>
      </c>
      <c r="G47" s="5"/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33">
        <f t="shared" si="0"/>
        <v>14238.5</v>
      </c>
      <c r="O47" s="5">
        <v>0</v>
      </c>
      <c r="P47" s="26">
        <v>711.93</v>
      </c>
      <c r="Q47" s="8">
        <v>0</v>
      </c>
      <c r="R47" s="4">
        <f t="shared" si="1"/>
        <v>712</v>
      </c>
      <c r="S47" s="24">
        <v>2885.25</v>
      </c>
      <c r="T47" s="8">
        <v>0</v>
      </c>
      <c r="U47" s="8">
        <v>0</v>
      </c>
      <c r="V47" s="60"/>
      <c r="W47" s="4">
        <f>U47+V47+T47+S47+Q47+P47+O47</f>
        <v>3597.18</v>
      </c>
      <c r="X47" s="4">
        <f>W47+R47</f>
        <v>4309.18</v>
      </c>
      <c r="Y47" s="34">
        <v>8422268703</v>
      </c>
      <c r="Z47" s="4">
        <f>N47-X47</f>
        <v>9929.32</v>
      </c>
      <c r="AA47" s="12" t="str">
        <f t="shared" si="2"/>
        <v>เก้าพันเก้าร้อยยี่สิบเก้าบาทสามสิบสองสตางค์</v>
      </c>
      <c r="AC47" s="9"/>
    </row>
    <row r="48" spans="1:29">
      <c r="A48" s="31" t="s">
        <v>93</v>
      </c>
      <c r="B48" s="47" t="s">
        <v>666</v>
      </c>
      <c r="C48" s="7" t="s">
        <v>147</v>
      </c>
      <c r="D48" s="7" t="s">
        <v>154</v>
      </c>
      <c r="E48" s="3" t="s">
        <v>928</v>
      </c>
      <c r="F48" s="4">
        <v>25545.5</v>
      </c>
      <c r="G48" s="32">
        <v>1200</v>
      </c>
      <c r="H48" s="14">
        <v>1000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33">
        <f t="shared" si="0"/>
        <v>27745.5</v>
      </c>
      <c r="O48" s="5">
        <v>0</v>
      </c>
      <c r="P48" s="27"/>
      <c r="Q48" s="8">
        <v>0</v>
      </c>
      <c r="R48" s="4">
        <f t="shared" si="1"/>
        <v>750</v>
      </c>
      <c r="S48" s="27"/>
      <c r="T48" s="8">
        <v>0</v>
      </c>
      <c r="U48" s="8">
        <v>0</v>
      </c>
      <c r="V48" s="60"/>
      <c r="W48" s="4">
        <f>U48+V48+T48+S48+Q48+P48+O48</f>
        <v>0</v>
      </c>
      <c r="X48" s="4">
        <f>W48+R48</f>
        <v>750</v>
      </c>
      <c r="Y48" s="34">
        <v>5664536736</v>
      </c>
      <c r="Z48" s="4">
        <f>N48-X48</f>
        <v>26995.5</v>
      </c>
      <c r="AA48" s="12" t="str">
        <f t="shared" si="2"/>
        <v>สองหมื่นหกพันเก้าร้อยเก้าสิบห้าบาทห้าสิบสตางค์</v>
      </c>
      <c r="AC48" s="9"/>
    </row>
    <row r="49" spans="1:29">
      <c r="A49" s="31" t="s">
        <v>94</v>
      </c>
      <c r="B49" s="47" t="s">
        <v>667</v>
      </c>
      <c r="C49" s="7" t="s">
        <v>155</v>
      </c>
      <c r="D49" s="6" t="s">
        <v>273</v>
      </c>
      <c r="E49" s="3" t="s">
        <v>928</v>
      </c>
      <c r="F49" s="4">
        <v>23926.5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33">
        <f t="shared" si="0"/>
        <v>23926.5</v>
      </c>
      <c r="O49" s="5">
        <v>0</v>
      </c>
      <c r="P49" s="26">
        <v>1196.33</v>
      </c>
      <c r="Q49" s="23">
        <v>1620</v>
      </c>
      <c r="R49" s="4">
        <f t="shared" si="1"/>
        <v>750</v>
      </c>
      <c r="S49" s="24">
        <v>4461.25</v>
      </c>
      <c r="T49" s="8">
        <v>0</v>
      </c>
      <c r="U49" s="8">
        <v>0</v>
      </c>
      <c r="V49" s="60"/>
      <c r="W49" s="4">
        <f>U49+V49+T49+S49+Q49+P49+O49</f>
        <v>7277.58</v>
      </c>
      <c r="X49" s="4">
        <f>W49+R49</f>
        <v>8027.58</v>
      </c>
      <c r="Y49" s="34">
        <v>4060676251</v>
      </c>
      <c r="Z49" s="4">
        <f>N49-X49</f>
        <v>15898.92</v>
      </c>
      <c r="AA49" s="12" t="str">
        <f t="shared" si="2"/>
        <v>หนึ่งหมื่นห้าพันแปดร้อยเก้าสิบแปดบาทเก้าสิบสองสตางค์</v>
      </c>
      <c r="AC49" s="9"/>
    </row>
    <row r="50" spans="1:29">
      <c r="A50" s="31" t="s">
        <v>95</v>
      </c>
      <c r="B50" s="47" t="s">
        <v>621</v>
      </c>
      <c r="C50" s="12" t="s">
        <v>157</v>
      </c>
      <c r="D50" s="12" t="s">
        <v>19</v>
      </c>
      <c r="E50" s="3" t="s">
        <v>928</v>
      </c>
      <c r="F50" s="5">
        <v>14101.5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33">
        <f t="shared" si="0"/>
        <v>14101.5</v>
      </c>
      <c r="O50" s="8">
        <v>0</v>
      </c>
      <c r="P50" s="26">
        <v>705.08</v>
      </c>
      <c r="Q50" s="8">
        <v>0</v>
      </c>
      <c r="R50" s="4">
        <f t="shared" si="1"/>
        <v>705</v>
      </c>
      <c r="S50" s="28"/>
      <c r="T50" s="8">
        <v>0</v>
      </c>
      <c r="U50" s="8">
        <v>0</v>
      </c>
      <c r="V50" s="60"/>
      <c r="W50" s="4">
        <f>U50+V50+T50+S50+Q50+P50+O50</f>
        <v>705.08</v>
      </c>
      <c r="X50" s="4">
        <f>W50+R50</f>
        <v>1410.08</v>
      </c>
      <c r="Y50" s="35">
        <v>5665031991</v>
      </c>
      <c r="Z50" s="4">
        <f>N50-X50</f>
        <v>12691.42</v>
      </c>
      <c r="AA50" s="12" t="str">
        <f t="shared" si="2"/>
        <v>หนึ่งหมื่นสองพันหกร้อยเก้าสิบเอ็ดบาทสี่สิบสองสตางค์</v>
      </c>
      <c r="AC50" s="9"/>
    </row>
    <row r="51" spans="1:29">
      <c r="A51" s="31" t="s">
        <v>97</v>
      </c>
      <c r="B51" s="47" t="s">
        <v>645</v>
      </c>
      <c r="C51" s="17" t="s">
        <v>165</v>
      </c>
      <c r="D51" s="12" t="s">
        <v>19</v>
      </c>
      <c r="E51" s="3" t="s">
        <v>928</v>
      </c>
      <c r="F51" s="5">
        <v>13207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33">
        <f t="shared" si="0"/>
        <v>13207</v>
      </c>
      <c r="O51" s="5">
        <v>0</v>
      </c>
      <c r="P51" s="27"/>
      <c r="Q51" s="8">
        <v>0</v>
      </c>
      <c r="R51" s="4">
        <f t="shared" si="1"/>
        <v>660</v>
      </c>
      <c r="S51" s="27"/>
      <c r="T51" s="8">
        <v>0</v>
      </c>
      <c r="U51" s="8">
        <v>0</v>
      </c>
      <c r="V51" s="60"/>
      <c r="W51" s="4">
        <f>U51+V51+T51+S51+Q51+P51+O51</f>
        <v>0</v>
      </c>
      <c r="X51" s="4">
        <f>W51+R51</f>
        <v>660</v>
      </c>
      <c r="Y51" s="35">
        <v>5322622520</v>
      </c>
      <c r="Z51" s="4">
        <f>N51-X51</f>
        <v>12547</v>
      </c>
      <c r="AA51" s="12" t="str">
        <f t="shared" si="2"/>
        <v>หนึ่งหมื่นสองพันห้าร้อยสี่สิบเจ็ดบาทถ้วน</v>
      </c>
      <c r="AC51" s="9"/>
    </row>
    <row r="52" spans="1:29">
      <c r="A52" s="31" t="s">
        <v>102</v>
      </c>
      <c r="B52" s="47" t="s">
        <v>668</v>
      </c>
      <c r="C52" s="7" t="s">
        <v>160</v>
      </c>
      <c r="D52" s="7" t="s">
        <v>536</v>
      </c>
      <c r="E52" s="3" t="s">
        <v>928</v>
      </c>
      <c r="F52" s="4">
        <v>18083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33">
        <f t="shared" si="0"/>
        <v>18083</v>
      </c>
      <c r="O52" s="5">
        <v>0</v>
      </c>
      <c r="P52" s="24">
        <v>904.15</v>
      </c>
      <c r="Q52" s="23">
        <v>900</v>
      </c>
      <c r="R52" s="4">
        <f t="shared" si="1"/>
        <v>750</v>
      </c>
      <c r="S52" s="24">
        <v>1000</v>
      </c>
      <c r="T52" s="8">
        <v>0</v>
      </c>
      <c r="U52" s="8">
        <v>0</v>
      </c>
      <c r="V52" s="60"/>
      <c r="W52" s="4">
        <f>U52+V52+T52+S52+Q52+P52+O52</f>
        <v>2804.15</v>
      </c>
      <c r="X52" s="4">
        <f>W52+R52</f>
        <v>3554.15</v>
      </c>
      <c r="Y52" s="19">
        <v>5664972267</v>
      </c>
      <c r="Z52" s="4">
        <f>N52-X52</f>
        <v>14528.85</v>
      </c>
      <c r="AA52" s="12" t="str">
        <f t="shared" si="2"/>
        <v>หนึ่งหมื่นสี่พันห้าร้อยยี่สิบแปดบาทแปดสิบห้าสตางค์</v>
      </c>
      <c r="AC52" s="9"/>
    </row>
    <row r="53" spans="1:29">
      <c r="A53" s="31" t="s">
        <v>103</v>
      </c>
      <c r="B53" s="47" t="s">
        <v>669</v>
      </c>
      <c r="C53" s="7" t="s">
        <v>161</v>
      </c>
      <c r="D53" s="7" t="s">
        <v>61</v>
      </c>
      <c r="E53" s="3" t="s">
        <v>928</v>
      </c>
      <c r="F53" s="4">
        <v>25261.5</v>
      </c>
      <c r="G53" s="5">
        <v>0</v>
      </c>
      <c r="H53" s="14">
        <v>1500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33">
        <f t="shared" si="0"/>
        <v>26761.5</v>
      </c>
      <c r="O53" s="5">
        <v>0</v>
      </c>
      <c r="P53" s="24">
        <v>1263.08</v>
      </c>
      <c r="Q53" s="8">
        <v>0</v>
      </c>
      <c r="R53" s="4">
        <f t="shared" si="1"/>
        <v>750</v>
      </c>
      <c r="S53" s="24">
        <v>1500</v>
      </c>
      <c r="T53" s="8">
        <v>0</v>
      </c>
      <c r="U53" s="8">
        <v>0</v>
      </c>
      <c r="V53" s="60"/>
      <c r="W53" s="4">
        <f>U53+V53+T53+S53+Q53+P53+O53</f>
        <v>2763.08</v>
      </c>
      <c r="X53" s="4">
        <f>W53+R53</f>
        <v>3513.08</v>
      </c>
      <c r="Y53" s="19">
        <v>5665006174</v>
      </c>
      <c r="Z53" s="4">
        <f>N53-X53</f>
        <v>23248.42</v>
      </c>
      <c r="AA53" s="12" t="str">
        <f t="shared" si="2"/>
        <v>สองหมื่นสามพันสองร้อยสี่สิบแปดบาทสี่สิบสองสตางค์</v>
      </c>
      <c r="AC53" s="9"/>
    </row>
    <row r="54" spans="1:29">
      <c r="A54" s="31" t="s">
        <v>122</v>
      </c>
      <c r="B54" s="47" t="s">
        <v>670</v>
      </c>
      <c r="C54" s="7" t="s">
        <v>162</v>
      </c>
      <c r="D54" s="7" t="s">
        <v>19</v>
      </c>
      <c r="E54" s="3" t="s">
        <v>928</v>
      </c>
      <c r="F54" s="4">
        <v>13904.5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33">
        <f t="shared" si="0"/>
        <v>13904.5</v>
      </c>
      <c r="O54" s="5">
        <v>0</v>
      </c>
      <c r="P54" s="26">
        <v>1390.45</v>
      </c>
      <c r="Q54" s="8">
        <v>0</v>
      </c>
      <c r="R54" s="4">
        <f t="shared" si="1"/>
        <v>695</v>
      </c>
      <c r="S54" s="27"/>
      <c r="T54" s="8">
        <v>0</v>
      </c>
      <c r="U54" s="8">
        <v>0</v>
      </c>
      <c r="V54" s="60"/>
      <c r="W54" s="4">
        <f>U54+V54+T54+S54+Q54+P54+O54</f>
        <v>1390.45</v>
      </c>
      <c r="X54" s="4">
        <f>W54+R54</f>
        <v>2085.4499999999998</v>
      </c>
      <c r="Y54" s="19">
        <v>5665258242</v>
      </c>
      <c r="Z54" s="4">
        <f>N54-X54</f>
        <v>11819.05</v>
      </c>
      <c r="AA54" s="12" t="str">
        <f t="shared" si="2"/>
        <v>หนึ่งหมื่นหนึ่งพันแปดร้อยสิบเก้าบาทห้าสตางค์</v>
      </c>
      <c r="AC54" s="9"/>
    </row>
    <row r="55" spans="1:29">
      <c r="A55" s="31" t="s">
        <v>123</v>
      </c>
      <c r="B55" s="47" t="s">
        <v>671</v>
      </c>
      <c r="C55" s="7" t="s">
        <v>163</v>
      </c>
      <c r="D55" s="7" t="s">
        <v>19</v>
      </c>
      <c r="E55" s="3" t="s">
        <v>928</v>
      </c>
      <c r="F55" s="4">
        <v>14167.5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33">
        <f t="shared" si="0"/>
        <v>14167.5</v>
      </c>
      <c r="O55" s="5">
        <v>0</v>
      </c>
      <c r="P55" s="27"/>
      <c r="Q55" s="8">
        <v>0</v>
      </c>
      <c r="R55" s="4">
        <f t="shared" si="1"/>
        <v>708</v>
      </c>
      <c r="S55" s="27"/>
      <c r="T55" s="8">
        <v>0</v>
      </c>
      <c r="U55" s="8">
        <v>0</v>
      </c>
      <c r="V55" s="60"/>
      <c r="W55" s="4">
        <f>U55+V55+T55+S55+Q55+P55+O55</f>
        <v>0</v>
      </c>
      <c r="X55" s="4">
        <f>W55+R55</f>
        <v>708</v>
      </c>
      <c r="Y55" s="19">
        <v>8212875370</v>
      </c>
      <c r="Z55" s="4">
        <f>N55-X55</f>
        <v>13459.5</v>
      </c>
      <c r="AA55" s="12" t="str">
        <f t="shared" si="2"/>
        <v>หนึ่งหมื่นสามพันสี่ร้อยห้าสิบเก้าบาทห้าสิบสตางค์</v>
      </c>
      <c r="AC55" s="9"/>
    </row>
    <row r="56" spans="1:29">
      <c r="A56" s="31" t="s">
        <v>265</v>
      </c>
      <c r="B56" s="47" t="s">
        <v>672</v>
      </c>
      <c r="C56" s="7" t="s">
        <v>178</v>
      </c>
      <c r="D56" s="6" t="s">
        <v>76</v>
      </c>
      <c r="E56" s="3" t="s">
        <v>928</v>
      </c>
      <c r="F56" s="4">
        <v>16405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33">
        <f t="shared" si="0"/>
        <v>16405</v>
      </c>
      <c r="O56" s="5">
        <v>0</v>
      </c>
      <c r="P56" s="26">
        <v>1640.5</v>
      </c>
      <c r="Q56" s="8">
        <v>0</v>
      </c>
      <c r="R56" s="4">
        <f t="shared" si="1"/>
        <v>750</v>
      </c>
      <c r="S56" s="27"/>
      <c r="T56" s="8">
        <v>0</v>
      </c>
      <c r="U56" s="8">
        <v>0</v>
      </c>
      <c r="V56" s="60"/>
      <c r="W56" s="4">
        <f>U56+V56+T56+S56+Q56+P56+O56</f>
        <v>1640.5</v>
      </c>
      <c r="X56" s="4">
        <f>W56+R56</f>
        <v>2390.5</v>
      </c>
      <c r="Y56" s="19">
        <v>5665272563</v>
      </c>
      <c r="Z56" s="4">
        <f>N56-X56</f>
        <v>14014.5</v>
      </c>
      <c r="AA56" s="12" t="str">
        <f t="shared" si="2"/>
        <v>หนึ่งหมื่นสี่พันสิบสี่บาทห้าสิบสตางค์</v>
      </c>
      <c r="AC56" s="9"/>
    </row>
    <row r="57" spans="1:29">
      <c r="A57" s="31" t="s">
        <v>124</v>
      </c>
      <c r="B57" s="47" t="s">
        <v>673</v>
      </c>
      <c r="C57" s="7" t="s">
        <v>179</v>
      </c>
      <c r="D57" s="7" t="s">
        <v>61</v>
      </c>
      <c r="E57" s="3" t="s">
        <v>928</v>
      </c>
      <c r="F57" s="4">
        <v>26396.5</v>
      </c>
      <c r="G57" s="32">
        <v>600</v>
      </c>
      <c r="H57" s="14">
        <v>1500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33">
        <f t="shared" si="0"/>
        <v>28496.5</v>
      </c>
      <c r="O57" s="5">
        <v>0</v>
      </c>
      <c r="P57" s="27"/>
      <c r="Q57" s="8">
        <v>0</v>
      </c>
      <c r="R57" s="4">
        <f t="shared" si="1"/>
        <v>750</v>
      </c>
      <c r="S57" s="24">
        <v>11133.5</v>
      </c>
      <c r="T57" s="8">
        <v>0</v>
      </c>
      <c r="U57" s="8">
        <v>0</v>
      </c>
      <c r="V57" s="60"/>
      <c r="W57" s="4">
        <f>U57+V57+T57+S57+Q57+P57+O57</f>
        <v>11133.5</v>
      </c>
      <c r="X57" s="4">
        <f>W57+R57</f>
        <v>11883.5</v>
      </c>
      <c r="Y57" s="19">
        <v>5665330531</v>
      </c>
      <c r="Z57" s="4">
        <f>N57-X57</f>
        <v>16613</v>
      </c>
      <c r="AA57" s="12" t="str">
        <f t="shared" si="2"/>
        <v>หนึ่งหมื่นหกพันหกร้อยสิบสามบาทถ้วน</v>
      </c>
      <c r="AC57" s="9"/>
    </row>
    <row r="58" spans="1:29">
      <c r="A58" s="31" t="s">
        <v>125</v>
      </c>
      <c r="B58" s="47" t="s">
        <v>674</v>
      </c>
      <c r="C58" s="7" t="s">
        <v>180</v>
      </c>
      <c r="D58" s="7" t="s">
        <v>61</v>
      </c>
      <c r="E58" s="3" t="s">
        <v>928</v>
      </c>
      <c r="F58" s="4">
        <v>26553.5</v>
      </c>
      <c r="G58" s="32">
        <v>1000</v>
      </c>
      <c r="H58" s="14">
        <v>1500</v>
      </c>
      <c r="I58" s="5">
        <v>0</v>
      </c>
      <c r="J58" s="5">
        <v>0</v>
      </c>
      <c r="K58" s="5">
        <v>0</v>
      </c>
      <c r="L58" s="25">
        <v>700</v>
      </c>
      <c r="M58" s="5">
        <v>0</v>
      </c>
      <c r="N58" s="33">
        <f t="shared" si="0"/>
        <v>29753.5</v>
      </c>
      <c r="O58" s="5">
        <v>0</v>
      </c>
      <c r="P58" s="26">
        <v>1062.1400000000001</v>
      </c>
      <c r="Q58" s="23">
        <v>1770</v>
      </c>
      <c r="R58" s="4">
        <f t="shared" si="1"/>
        <v>750</v>
      </c>
      <c r="S58" s="24">
        <v>1000</v>
      </c>
      <c r="T58" s="8">
        <v>0</v>
      </c>
      <c r="U58" s="8">
        <v>0</v>
      </c>
      <c r="V58" s="60"/>
      <c r="W58" s="4">
        <f>U58+V58+T58+S58+Q58+P58+O58</f>
        <v>3832.1400000000003</v>
      </c>
      <c r="X58" s="4">
        <f>W58+R58</f>
        <v>4582.1400000000003</v>
      </c>
      <c r="Y58" s="19">
        <v>5664691586</v>
      </c>
      <c r="Z58" s="4">
        <f>N58-X58</f>
        <v>25171.360000000001</v>
      </c>
      <c r="AA58" s="12" t="str">
        <f t="shared" si="2"/>
        <v>สองหมื่นห้าพันหนึ่งร้อยเจ็ดสิบเอ็ดบาทสามสิบหกสตางค์</v>
      </c>
      <c r="AC58" s="9"/>
    </row>
    <row r="59" spans="1:29">
      <c r="A59" s="31" t="s">
        <v>126</v>
      </c>
      <c r="B59" s="47" t="s">
        <v>675</v>
      </c>
      <c r="C59" s="7" t="s">
        <v>190</v>
      </c>
      <c r="D59" s="7" t="s">
        <v>61</v>
      </c>
      <c r="E59" s="3" t="s">
        <v>928</v>
      </c>
      <c r="F59" s="4">
        <v>26061.5</v>
      </c>
      <c r="G59" s="32">
        <v>2000</v>
      </c>
      <c r="H59" s="14">
        <v>1000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33">
        <f t="shared" si="0"/>
        <v>29061.5</v>
      </c>
      <c r="O59" s="5">
        <v>0</v>
      </c>
      <c r="P59" s="26">
        <v>1303.08</v>
      </c>
      <c r="Q59" s="8">
        <v>0</v>
      </c>
      <c r="R59" s="4">
        <f t="shared" si="1"/>
        <v>750</v>
      </c>
      <c r="S59" s="24">
        <v>8182.25</v>
      </c>
      <c r="T59" s="54">
        <v>5700</v>
      </c>
      <c r="U59" s="26">
        <v>1000</v>
      </c>
      <c r="V59" s="60"/>
      <c r="W59" s="4">
        <f>U59+V59+T59+S59+Q59+P59+O59</f>
        <v>16185.33</v>
      </c>
      <c r="X59" s="4">
        <f>W59+R59</f>
        <v>16935.330000000002</v>
      </c>
      <c r="Y59" s="19">
        <v>9412146519</v>
      </c>
      <c r="Z59" s="4">
        <f>N59-X59</f>
        <v>12126.169999999998</v>
      </c>
      <c r="AA59" s="12" t="str">
        <f t="shared" si="2"/>
        <v>หนึ่งหมื่นสองพันหนึ่งร้อยยี่สิบหกบาทสิบเจ็ดสตางค์</v>
      </c>
      <c r="AC59" s="9"/>
    </row>
    <row r="60" spans="1:29">
      <c r="A60" s="31" t="s">
        <v>127</v>
      </c>
      <c r="B60" s="47" t="s">
        <v>676</v>
      </c>
      <c r="C60" s="7" t="s">
        <v>181</v>
      </c>
      <c r="D60" s="7" t="s">
        <v>19</v>
      </c>
      <c r="E60" s="3" t="s">
        <v>928</v>
      </c>
      <c r="F60" s="4">
        <v>13689.5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33">
        <f t="shared" si="0"/>
        <v>13689.5</v>
      </c>
      <c r="O60" s="5">
        <v>0</v>
      </c>
      <c r="P60" s="26">
        <v>684.48</v>
      </c>
      <c r="Q60" s="8">
        <v>0</v>
      </c>
      <c r="R60" s="4">
        <f t="shared" si="1"/>
        <v>684</v>
      </c>
      <c r="S60" s="24">
        <v>1000</v>
      </c>
      <c r="T60" s="8">
        <v>0</v>
      </c>
      <c r="U60" s="8">
        <v>0</v>
      </c>
      <c r="V60" s="60"/>
      <c r="W60" s="4">
        <f>U60+V60+T60+S60+Q60+P60+O60</f>
        <v>1684.48</v>
      </c>
      <c r="X60" s="4">
        <f>W60+R60</f>
        <v>2368.48</v>
      </c>
      <c r="Y60" s="19">
        <v>4064558706</v>
      </c>
      <c r="Z60" s="4">
        <f>N60-X60</f>
        <v>11321.02</v>
      </c>
      <c r="AA60" s="12" t="str">
        <f t="shared" si="2"/>
        <v>หนึ่งหมื่นหนึ่งพันสามร้อยยี่สิบเอ็ดบาทสองสตางค์</v>
      </c>
      <c r="AC60" s="9"/>
    </row>
    <row r="61" spans="1:29">
      <c r="A61" s="31" t="s">
        <v>128</v>
      </c>
      <c r="B61" s="47" t="s">
        <v>677</v>
      </c>
      <c r="C61" s="7" t="s">
        <v>191</v>
      </c>
      <c r="D61" s="7" t="s">
        <v>61</v>
      </c>
      <c r="E61" s="3" t="s">
        <v>928</v>
      </c>
      <c r="F61" s="4">
        <v>25378.5</v>
      </c>
      <c r="G61" s="32">
        <v>1000</v>
      </c>
      <c r="H61" s="14">
        <v>1500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33">
        <f t="shared" si="0"/>
        <v>27878.5</v>
      </c>
      <c r="O61" s="5">
        <v>0</v>
      </c>
      <c r="P61" s="27"/>
      <c r="Q61" s="8">
        <v>0</v>
      </c>
      <c r="R61" s="4">
        <f t="shared" si="1"/>
        <v>750</v>
      </c>
      <c r="S61" s="27"/>
      <c r="T61" s="8">
        <v>0</v>
      </c>
      <c r="U61" s="8">
        <v>0</v>
      </c>
      <c r="V61" s="60"/>
      <c r="W61" s="4">
        <f>U61+V61+T61+S61+Q61+P61+O61</f>
        <v>0</v>
      </c>
      <c r="X61" s="4">
        <f>W61+R61</f>
        <v>750</v>
      </c>
      <c r="Y61" s="19">
        <v>5664769533</v>
      </c>
      <c r="Z61" s="4">
        <f>N61-X61</f>
        <v>27128.5</v>
      </c>
      <c r="AA61" s="12" t="str">
        <f t="shared" si="2"/>
        <v>สองหมื่นเจ็ดพันหนึ่งร้อยยี่สิบแปดบาทห้าสิบสตางค์</v>
      </c>
      <c r="AC61" s="9"/>
    </row>
    <row r="62" spans="1:29">
      <c r="A62" s="31" t="s">
        <v>129</v>
      </c>
      <c r="B62" s="47" t="s">
        <v>678</v>
      </c>
      <c r="C62" s="7" t="s">
        <v>377</v>
      </c>
      <c r="D62" s="7" t="s">
        <v>61</v>
      </c>
      <c r="E62" s="3" t="s">
        <v>928</v>
      </c>
      <c r="F62" s="4">
        <v>25164.5</v>
      </c>
      <c r="G62" s="5">
        <v>0</v>
      </c>
      <c r="H62" s="39">
        <v>1500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33">
        <f t="shared" si="0"/>
        <v>26664.5</v>
      </c>
      <c r="O62" s="5">
        <v>0</v>
      </c>
      <c r="P62" s="26">
        <v>1258.23</v>
      </c>
      <c r="Q62" s="23">
        <v>750</v>
      </c>
      <c r="R62" s="4">
        <f t="shared" si="1"/>
        <v>750</v>
      </c>
      <c r="S62" s="24">
        <v>1000</v>
      </c>
      <c r="T62" s="8">
        <v>0</v>
      </c>
      <c r="U62" s="8">
        <v>0</v>
      </c>
      <c r="V62" s="60"/>
      <c r="W62" s="4">
        <f>U62+V62+T62+S62+Q62+P62+O62</f>
        <v>3008.23</v>
      </c>
      <c r="X62" s="4">
        <f>W62+R62</f>
        <v>3758.23</v>
      </c>
      <c r="Y62" s="19">
        <v>4065524881</v>
      </c>
      <c r="Z62" s="4">
        <f>N62-X62</f>
        <v>22906.27</v>
      </c>
      <c r="AA62" s="12" t="str">
        <f t="shared" si="2"/>
        <v>สองหมื่นสองพันเก้าร้อยหกบาทยี่สิบเจ็ดสตางค์</v>
      </c>
      <c r="AC62" s="9"/>
    </row>
    <row r="63" spans="1:29">
      <c r="A63" s="31" t="s">
        <v>130</v>
      </c>
      <c r="B63" s="47" t="s">
        <v>679</v>
      </c>
      <c r="C63" s="7" t="s">
        <v>192</v>
      </c>
      <c r="D63" s="7" t="s">
        <v>19</v>
      </c>
      <c r="E63" s="3" t="s">
        <v>928</v>
      </c>
      <c r="F63" s="4">
        <v>13333.5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33">
        <f t="shared" si="0"/>
        <v>13333.5</v>
      </c>
      <c r="O63" s="5">
        <v>0</v>
      </c>
      <c r="P63" s="27"/>
      <c r="Q63" s="8">
        <v>0</v>
      </c>
      <c r="R63" s="4">
        <f t="shared" si="1"/>
        <v>667</v>
      </c>
      <c r="S63" s="27"/>
      <c r="T63" s="8">
        <v>0</v>
      </c>
      <c r="U63" s="8">
        <v>0</v>
      </c>
      <c r="V63" s="60"/>
      <c r="W63" s="4">
        <f>U63+V63+T63+S63+Q63+P63+O63</f>
        <v>0</v>
      </c>
      <c r="X63" s="4">
        <f>W63+R63</f>
        <v>667</v>
      </c>
      <c r="Y63" s="19">
        <v>5322624742</v>
      </c>
      <c r="Z63" s="4">
        <f>N63-X63</f>
        <v>12666.5</v>
      </c>
      <c r="AA63" s="12" t="str">
        <f t="shared" si="2"/>
        <v>หนึ่งหมื่นสองพันหกร้อยหกสิบหกบาทห้าสิบสตางค์</v>
      </c>
      <c r="AC63" s="9"/>
    </row>
    <row r="64" spans="1:29">
      <c r="A64" s="31" t="s">
        <v>131</v>
      </c>
      <c r="B64" s="47" t="s">
        <v>680</v>
      </c>
      <c r="C64" s="7" t="s">
        <v>193</v>
      </c>
      <c r="D64" s="7" t="s">
        <v>19</v>
      </c>
      <c r="E64" s="3" t="s">
        <v>928</v>
      </c>
      <c r="F64" s="4">
        <v>14015.5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33">
        <f t="shared" si="0"/>
        <v>14015.5</v>
      </c>
      <c r="O64" s="5">
        <v>0</v>
      </c>
      <c r="P64" s="27"/>
      <c r="Q64" s="8">
        <v>0</v>
      </c>
      <c r="R64" s="4">
        <f t="shared" si="1"/>
        <v>701</v>
      </c>
      <c r="S64" s="24">
        <v>500</v>
      </c>
      <c r="T64" s="8">
        <v>0</v>
      </c>
      <c r="U64" s="8">
        <v>0</v>
      </c>
      <c r="V64" s="60"/>
      <c r="W64" s="4">
        <f>U64+V64+T64+S64+Q64+P64+O64</f>
        <v>500</v>
      </c>
      <c r="X64" s="4">
        <f>W64+R64</f>
        <v>1201</v>
      </c>
      <c r="Y64" s="19">
        <v>5664695035</v>
      </c>
      <c r="Z64" s="4">
        <f>N64-X64</f>
        <v>12814.5</v>
      </c>
      <c r="AA64" s="12" t="str">
        <f t="shared" si="2"/>
        <v>หนึ่งหมื่นสองพันแปดร้อยสิบสี่บาทห้าสิบสตางค์</v>
      </c>
      <c r="AC64" s="9"/>
    </row>
    <row r="65" spans="1:29">
      <c r="A65" s="31" t="s">
        <v>132</v>
      </c>
      <c r="B65" s="47" t="s">
        <v>681</v>
      </c>
      <c r="C65" s="7" t="s">
        <v>194</v>
      </c>
      <c r="D65" s="7" t="s">
        <v>19</v>
      </c>
      <c r="E65" s="3" t="s">
        <v>928</v>
      </c>
      <c r="F65" s="4">
        <v>14020.5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33">
        <f t="shared" si="0"/>
        <v>14020.5</v>
      </c>
      <c r="O65" s="5">
        <v>0</v>
      </c>
      <c r="P65" s="26">
        <v>701.03</v>
      </c>
      <c r="Q65" s="8">
        <v>0</v>
      </c>
      <c r="R65" s="4">
        <f t="shared" si="1"/>
        <v>701</v>
      </c>
      <c r="S65" s="24">
        <v>1470.25</v>
      </c>
      <c r="T65" s="8">
        <v>0</v>
      </c>
      <c r="U65" s="8">
        <v>0</v>
      </c>
      <c r="V65" s="60"/>
      <c r="W65" s="4">
        <f>U65+V65+T65+S65+Q65+P65+O65</f>
        <v>2171.2799999999997</v>
      </c>
      <c r="X65" s="4">
        <f>W65+R65</f>
        <v>2872.2799999999997</v>
      </c>
      <c r="Y65" s="19">
        <v>4065514064</v>
      </c>
      <c r="Z65" s="4">
        <f>N65-X65</f>
        <v>11148.220000000001</v>
      </c>
      <c r="AA65" s="12" t="str">
        <f t="shared" si="2"/>
        <v>หนึ่งหมื่นหนึ่งพันหนึ่งร้อยสี่สิบแปดบาทยี่สิบสองสตางค์</v>
      </c>
      <c r="AC65" s="9"/>
    </row>
    <row r="66" spans="1:29">
      <c r="A66" s="31" t="s">
        <v>133</v>
      </c>
      <c r="B66" s="47" t="s">
        <v>682</v>
      </c>
      <c r="C66" s="7" t="s">
        <v>195</v>
      </c>
      <c r="D66" s="7" t="s">
        <v>164</v>
      </c>
      <c r="E66" s="3" t="s">
        <v>928</v>
      </c>
      <c r="F66" s="4">
        <v>13649</v>
      </c>
      <c r="G66" s="5"/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33">
        <f t="shared" si="0"/>
        <v>13649</v>
      </c>
      <c r="O66" s="5">
        <v>0</v>
      </c>
      <c r="P66" s="26">
        <v>682.45</v>
      </c>
      <c r="Q66" s="8">
        <v>0</v>
      </c>
      <c r="R66" s="4">
        <f t="shared" si="1"/>
        <v>682</v>
      </c>
      <c r="S66" s="27"/>
      <c r="T66" s="8">
        <v>0</v>
      </c>
      <c r="U66" s="8">
        <v>0</v>
      </c>
      <c r="V66" s="60"/>
      <c r="W66" s="4">
        <f>U66+V66+T66+S66+Q66+P66+O66</f>
        <v>682.45</v>
      </c>
      <c r="X66" s="4">
        <f>W66+R66</f>
        <v>1364.45</v>
      </c>
      <c r="Y66" s="19">
        <v>4065483815</v>
      </c>
      <c r="Z66" s="4">
        <f>N66-X66</f>
        <v>12284.55</v>
      </c>
      <c r="AA66" s="12" t="str">
        <f t="shared" si="2"/>
        <v>หนึ่งหมื่นสองพันสองร้อยแปดสิบสี่บาทห้าสิบห้าสตางค์</v>
      </c>
      <c r="AC66" s="9"/>
    </row>
    <row r="67" spans="1:29">
      <c r="A67" s="31" t="s">
        <v>134</v>
      </c>
      <c r="B67" s="47" t="s">
        <v>683</v>
      </c>
      <c r="C67" s="7" t="s">
        <v>581</v>
      </c>
      <c r="D67" s="7" t="s">
        <v>61</v>
      </c>
      <c r="E67" s="3" t="s">
        <v>928</v>
      </c>
      <c r="F67" s="4">
        <v>25164.5</v>
      </c>
      <c r="G67" s="5">
        <v>0</v>
      </c>
      <c r="H67" s="14">
        <v>1500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33">
        <f t="shared" ref="N67:N130" si="3">SUM(F67:M67)</f>
        <v>26664.5</v>
      </c>
      <c r="O67" s="5">
        <v>0</v>
      </c>
      <c r="P67" s="24">
        <v>1258.23</v>
      </c>
      <c r="Q67" s="23">
        <v>1140</v>
      </c>
      <c r="R67" s="4">
        <f t="shared" ref="R67:R130" si="4">ROUND(IF(F67*5%&gt;=750,750,F67*5%),0)</f>
        <v>750</v>
      </c>
      <c r="S67" s="5"/>
      <c r="T67" s="8">
        <v>0</v>
      </c>
      <c r="U67" s="8">
        <v>0</v>
      </c>
      <c r="V67" s="60"/>
      <c r="W67" s="4">
        <f>U67+V67+T67+S67+Q67+P67+O67</f>
        <v>2398.23</v>
      </c>
      <c r="X67" s="4">
        <f>W67+R67</f>
        <v>3148.23</v>
      </c>
      <c r="Y67" s="19">
        <v>5665333000</v>
      </c>
      <c r="Z67" s="4">
        <f>N67-X67</f>
        <v>23516.27</v>
      </c>
      <c r="AA67" s="12" t="str">
        <f t="shared" ref="AA67:AA130" si="5">BAHTTEXT(Z67)</f>
        <v>สองหมื่นสามพันห้าร้อยสิบหกบาทยี่สิบเจ็ดสตางค์</v>
      </c>
      <c r="AC67" s="9"/>
    </row>
    <row r="68" spans="1:29">
      <c r="A68" s="31" t="s">
        <v>135</v>
      </c>
      <c r="B68" s="47" t="s">
        <v>684</v>
      </c>
      <c r="C68" s="7" t="s">
        <v>203</v>
      </c>
      <c r="D68" s="7" t="s">
        <v>61</v>
      </c>
      <c r="E68" s="3" t="s">
        <v>928</v>
      </c>
      <c r="F68" s="4">
        <v>25839.5</v>
      </c>
      <c r="G68" s="32">
        <v>2000</v>
      </c>
      <c r="H68" s="14">
        <v>1000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33">
        <f t="shared" si="3"/>
        <v>28839.5</v>
      </c>
      <c r="O68" s="5">
        <v>0</v>
      </c>
      <c r="P68" s="26">
        <v>1291.98</v>
      </c>
      <c r="Q68" s="8">
        <v>0</v>
      </c>
      <c r="R68" s="4">
        <f t="shared" si="4"/>
        <v>750</v>
      </c>
      <c r="S68" s="24">
        <v>7137.25</v>
      </c>
      <c r="T68" s="8">
        <v>0</v>
      </c>
      <c r="U68" s="26">
        <v>1000</v>
      </c>
      <c r="V68" s="60"/>
      <c r="W68" s="4">
        <f>U68+V68+T68+S68+Q68+P68+O68</f>
        <v>9429.23</v>
      </c>
      <c r="X68" s="4">
        <f>W68+R68</f>
        <v>10179.23</v>
      </c>
      <c r="Y68" s="19">
        <v>5664205547</v>
      </c>
      <c r="Z68" s="4">
        <f>N68-X68</f>
        <v>18660.27</v>
      </c>
      <c r="AA68" s="12" t="str">
        <f t="shared" si="5"/>
        <v>หนึ่งหมื่นแปดพันหกร้อยหกสิบบาทยี่สิบเจ็ดสตางค์</v>
      </c>
      <c r="AC68" s="9"/>
    </row>
    <row r="69" spans="1:29">
      <c r="A69" s="31" t="s">
        <v>136</v>
      </c>
      <c r="B69" s="47" t="s">
        <v>685</v>
      </c>
      <c r="C69" s="7" t="s">
        <v>204</v>
      </c>
      <c r="D69" s="7" t="s">
        <v>61</v>
      </c>
      <c r="E69" s="3" t="s">
        <v>928</v>
      </c>
      <c r="F69" s="4">
        <v>24949.5</v>
      </c>
      <c r="G69" s="32">
        <v>800</v>
      </c>
      <c r="H69" s="14">
        <v>1500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33">
        <f t="shared" si="3"/>
        <v>27249.5</v>
      </c>
      <c r="O69" s="5">
        <v>0</v>
      </c>
      <c r="P69" s="26">
        <v>1247.48</v>
      </c>
      <c r="Q69" s="23">
        <v>1800</v>
      </c>
      <c r="R69" s="4">
        <f t="shared" si="4"/>
        <v>750</v>
      </c>
      <c r="S69" s="27"/>
      <c r="T69" s="54">
        <v>12700</v>
      </c>
      <c r="U69" s="8">
        <v>0</v>
      </c>
      <c r="V69" s="60"/>
      <c r="W69" s="4">
        <f>U69+V69+T69+S69+Q69+P69+O69</f>
        <v>15747.48</v>
      </c>
      <c r="X69" s="4">
        <f>W69+R69</f>
        <v>16497.48</v>
      </c>
      <c r="Y69" s="19">
        <v>8162466360</v>
      </c>
      <c r="Z69" s="4">
        <f>N69-X69</f>
        <v>10752.02</v>
      </c>
      <c r="AA69" s="12" t="str">
        <f t="shared" si="5"/>
        <v>หนึ่งหมื่นเจ็ดร้อยห้าสิบสองบาทสองสตางค์</v>
      </c>
      <c r="AC69" s="9"/>
    </row>
    <row r="70" spans="1:29">
      <c r="A70" s="31" t="s">
        <v>137</v>
      </c>
      <c r="B70" s="47" t="s">
        <v>686</v>
      </c>
      <c r="C70" s="7" t="s">
        <v>205</v>
      </c>
      <c r="D70" s="7" t="s">
        <v>19</v>
      </c>
      <c r="E70" s="3" t="s">
        <v>928</v>
      </c>
      <c r="F70" s="4">
        <v>13961.5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33">
        <f t="shared" si="3"/>
        <v>13961.5</v>
      </c>
      <c r="O70" s="5">
        <v>0</v>
      </c>
      <c r="P70" s="26">
        <v>698.08</v>
      </c>
      <c r="Q70" s="8">
        <v>0</v>
      </c>
      <c r="R70" s="4">
        <f t="shared" si="4"/>
        <v>698</v>
      </c>
      <c r="S70" s="24">
        <v>1000</v>
      </c>
      <c r="T70" s="8">
        <v>0</v>
      </c>
      <c r="U70" s="8">
        <v>0</v>
      </c>
      <c r="V70" s="60"/>
      <c r="W70" s="4">
        <f>U70+V70+T70+S70+Q70+P70+O70</f>
        <v>1698.08</v>
      </c>
      <c r="X70" s="4">
        <f>W70+R70</f>
        <v>2396.08</v>
      </c>
      <c r="Y70" s="19">
        <v>5665333709</v>
      </c>
      <c r="Z70" s="4">
        <f>N70-X70</f>
        <v>11565.42</v>
      </c>
      <c r="AA70" s="12" t="str">
        <f t="shared" si="5"/>
        <v>หนึ่งหมื่นหนึ่งพันห้าร้อยหกสิบห้าบาทสี่สิบสองสตางค์</v>
      </c>
      <c r="AC70" s="9"/>
    </row>
    <row r="71" spans="1:29">
      <c r="A71" s="31" t="s">
        <v>138</v>
      </c>
      <c r="B71" s="47" t="s">
        <v>687</v>
      </c>
      <c r="C71" s="7" t="s">
        <v>393</v>
      </c>
      <c r="D71" s="7" t="s">
        <v>19</v>
      </c>
      <c r="E71" s="3" t="s">
        <v>928</v>
      </c>
      <c r="F71" s="4">
        <v>13470.5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33">
        <f t="shared" si="3"/>
        <v>13470.5</v>
      </c>
      <c r="O71" s="5">
        <v>0</v>
      </c>
      <c r="P71" s="27"/>
      <c r="Q71" s="8">
        <v>0</v>
      </c>
      <c r="R71" s="4">
        <f t="shared" si="4"/>
        <v>674</v>
      </c>
      <c r="S71" s="27"/>
      <c r="T71" s="8">
        <v>0</v>
      </c>
      <c r="U71" s="8">
        <v>0</v>
      </c>
      <c r="V71" s="60"/>
      <c r="W71" s="4">
        <f>U71+V71+T71+S71+Q71+P71+O71</f>
        <v>0</v>
      </c>
      <c r="X71" s="4">
        <f>W71+R71</f>
        <v>674</v>
      </c>
      <c r="Y71" s="19">
        <v>9412139902</v>
      </c>
      <c r="Z71" s="4">
        <f>N71-X71</f>
        <v>12796.5</v>
      </c>
      <c r="AA71" s="12" t="str">
        <f t="shared" si="5"/>
        <v>หนึ่งหมื่นสองพันเจ็ดร้อยเก้าสิบหกบาทห้าสิบสตางค์</v>
      </c>
      <c r="AC71" s="9"/>
    </row>
    <row r="72" spans="1:29">
      <c r="A72" s="31" t="s">
        <v>139</v>
      </c>
      <c r="B72" s="47" t="s">
        <v>688</v>
      </c>
      <c r="C72" s="7" t="s">
        <v>206</v>
      </c>
      <c r="D72" s="7" t="s">
        <v>19</v>
      </c>
      <c r="E72" s="3" t="s">
        <v>928</v>
      </c>
      <c r="F72" s="4">
        <v>13402.5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33">
        <f t="shared" si="3"/>
        <v>13402.5</v>
      </c>
      <c r="O72" s="5">
        <v>0</v>
      </c>
      <c r="P72" s="26">
        <v>670.13</v>
      </c>
      <c r="Q72" s="8">
        <v>0</v>
      </c>
      <c r="R72" s="4">
        <f t="shared" si="4"/>
        <v>670</v>
      </c>
      <c r="S72" s="24">
        <v>1000</v>
      </c>
      <c r="T72" s="8">
        <v>0</v>
      </c>
      <c r="U72" s="8">
        <v>0</v>
      </c>
      <c r="V72" s="60"/>
      <c r="W72" s="4">
        <f>U72+V72+T72+S72+Q72+P72+O72</f>
        <v>1670.13</v>
      </c>
      <c r="X72" s="4">
        <f>W72+R72</f>
        <v>2340.13</v>
      </c>
      <c r="Y72" s="19">
        <v>9412148692</v>
      </c>
      <c r="Z72" s="4">
        <f>N72-X72</f>
        <v>11062.369999999999</v>
      </c>
      <c r="AA72" s="12" t="str">
        <f t="shared" si="5"/>
        <v>หนึ่งหมื่นหนึ่งพันหกสิบสองบาทสามสิบเจ็ดสตางค์</v>
      </c>
      <c r="AC72" s="9"/>
    </row>
    <row r="73" spans="1:29">
      <c r="A73" s="31" t="s">
        <v>140</v>
      </c>
      <c r="B73" s="47" t="s">
        <v>689</v>
      </c>
      <c r="C73" s="7" t="s">
        <v>261</v>
      </c>
      <c r="D73" s="7" t="s">
        <v>19</v>
      </c>
      <c r="E73" s="3" t="s">
        <v>928</v>
      </c>
      <c r="F73" s="4">
        <v>14339.5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33">
        <f t="shared" si="3"/>
        <v>14339.5</v>
      </c>
      <c r="O73" s="5">
        <v>0</v>
      </c>
      <c r="P73" s="26">
        <v>1433.95</v>
      </c>
      <c r="Q73" s="8">
        <v>0</v>
      </c>
      <c r="R73" s="4">
        <f t="shared" si="4"/>
        <v>717</v>
      </c>
      <c r="S73" s="27"/>
      <c r="T73" s="8">
        <v>0</v>
      </c>
      <c r="U73" s="8">
        <v>0</v>
      </c>
      <c r="V73" s="60"/>
      <c r="W73" s="4">
        <f>U73+V73+T73+S73+Q73+P73+O73</f>
        <v>1433.95</v>
      </c>
      <c r="X73" s="4">
        <f>W73+R73</f>
        <v>2150.9499999999998</v>
      </c>
      <c r="Y73" s="19">
        <v>9412124274</v>
      </c>
      <c r="Z73" s="4">
        <f>N73-X73</f>
        <v>12188.55</v>
      </c>
      <c r="AA73" s="12" t="str">
        <f t="shared" si="5"/>
        <v>หนึ่งหมื่นสองพันหนึ่งร้อยแปดสิบแปดบาทห้าสิบห้าสตางค์</v>
      </c>
      <c r="AC73" s="9"/>
    </row>
    <row r="74" spans="1:29">
      <c r="A74" s="31" t="s">
        <v>141</v>
      </c>
      <c r="B74" s="47" t="s">
        <v>690</v>
      </c>
      <c r="C74" s="7" t="s">
        <v>207</v>
      </c>
      <c r="D74" s="7" t="s">
        <v>19</v>
      </c>
      <c r="E74" s="3" t="s">
        <v>928</v>
      </c>
      <c r="F74" s="4">
        <v>13341.5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33">
        <f t="shared" si="3"/>
        <v>13341.5</v>
      </c>
      <c r="O74" s="5">
        <v>0</v>
      </c>
      <c r="P74" s="26">
        <v>667.08</v>
      </c>
      <c r="Q74" s="8">
        <v>0</v>
      </c>
      <c r="R74" s="4">
        <f t="shared" si="4"/>
        <v>667</v>
      </c>
      <c r="S74" s="5"/>
      <c r="T74" s="8">
        <v>0</v>
      </c>
      <c r="U74" s="8">
        <v>0</v>
      </c>
      <c r="V74" s="60"/>
      <c r="W74" s="4">
        <f>U74+V74+T74+S74+Q74+P74+O74</f>
        <v>667.08</v>
      </c>
      <c r="X74" s="4">
        <f>W74+R74</f>
        <v>1334.08</v>
      </c>
      <c r="Y74" s="19">
        <v>8162465225</v>
      </c>
      <c r="Z74" s="4">
        <f>N74-X74</f>
        <v>12007.42</v>
      </c>
      <c r="AA74" s="12" t="str">
        <f t="shared" si="5"/>
        <v>หนึ่งหมื่นสองพันเจ็ดบาทสี่สิบสองสตางค์</v>
      </c>
      <c r="AC74" s="9"/>
    </row>
    <row r="75" spans="1:29">
      <c r="A75" s="31" t="s">
        <v>142</v>
      </c>
      <c r="B75" s="47" t="s">
        <v>691</v>
      </c>
      <c r="C75" s="7" t="s">
        <v>208</v>
      </c>
      <c r="D75" s="7" t="s">
        <v>19</v>
      </c>
      <c r="E75" s="3" t="s">
        <v>928</v>
      </c>
      <c r="F75" s="4">
        <v>14323.5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33">
        <f t="shared" si="3"/>
        <v>14323.5</v>
      </c>
      <c r="O75" s="5">
        <v>0</v>
      </c>
      <c r="P75" s="26">
        <v>716.18</v>
      </c>
      <c r="Q75" s="8">
        <v>0</v>
      </c>
      <c r="R75" s="4">
        <f t="shared" si="4"/>
        <v>716</v>
      </c>
      <c r="S75" s="27"/>
      <c r="T75" s="8">
        <v>0</v>
      </c>
      <c r="U75" s="8">
        <v>0</v>
      </c>
      <c r="V75" s="60"/>
      <c r="W75" s="4">
        <f>U75+V75+T75+S75+Q75+P75+O75</f>
        <v>716.18</v>
      </c>
      <c r="X75" s="4">
        <f>W75+R75</f>
        <v>1432.1799999999998</v>
      </c>
      <c r="Y75" s="19">
        <v>4065753016</v>
      </c>
      <c r="Z75" s="4">
        <f>N75-X75</f>
        <v>12891.32</v>
      </c>
      <c r="AA75" s="12" t="str">
        <f t="shared" si="5"/>
        <v>หนึ่งหมื่นสองพันแปดร้อยเก้าสิบเอ็ดบาทสามสิบสองสตางค์</v>
      </c>
      <c r="AC75" s="9"/>
    </row>
    <row r="76" spans="1:29">
      <c r="A76" s="31" t="s">
        <v>143</v>
      </c>
      <c r="B76" s="47" t="s">
        <v>692</v>
      </c>
      <c r="C76" s="7" t="s">
        <v>209</v>
      </c>
      <c r="D76" s="7" t="s">
        <v>19</v>
      </c>
      <c r="E76" s="3" t="s">
        <v>928</v>
      </c>
      <c r="F76" s="4">
        <v>13956.5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33">
        <f t="shared" si="3"/>
        <v>13956.5</v>
      </c>
      <c r="O76" s="5">
        <v>0</v>
      </c>
      <c r="P76" s="27"/>
      <c r="Q76" s="8">
        <v>0</v>
      </c>
      <c r="R76" s="4">
        <f t="shared" si="4"/>
        <v>698</v>
      </c>
      <c r="S76" s="27"/>
      <c r="T76" s="8">
        <v>0</v>
      </c>
      <c r="U76" s="8">
        <v>0</v>
      </c>
      <c r="V76" s="60"/>
      <c r="W76" s="4">
        <f>U76+V76+T76+S76+Q76+P76+O76</f>
        <v>0</v>
      </c>
      <c r="X76" s="4">
        <f>W76+R76</f>
        <v>698</v>
      </c>
      <c r="Y76" s="19">
        <v>9412148715</v>
      </c>
      <c r="Z76" s="4">
        <f>N76-X76</f>
        <v>13258.5</v>
      </c>
      <c r="AA76" s="12" t="str">
        <f t="shared" si="5"/>
        <v>หนึ่งหมื่นสามพันสองร้อยห้าสิบแปดบาทห้าสิบสตางค์</v>
      </c>
      <c r="AC76" s="9"/>
    </row>
    <row r="77" spans="1:29">
      <c r="A77" s="31" t="s">
        <v>144</v>
      </c>
      <c r="B77" s="47" t="s">
        <v>693</v>
      </c>
      <c r="C77" s="7" t="s">
        <v>221</v>
      </c>
      <c r="D77" s="7" t="s">
        <v>222</v>
      </c>
      <c r="E77" s="3" t="s">
        <v>928</v>
      </c>
      <c r="F77" s="4">
        <v>25657.5</v>
      </c>
      <c r="G77" s="32">
        <v>1000</v>
      </c>
      <c r="H77" s="14">
        <v>1000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33">
        <f t="shared" si="3"/>
        <v>27657.5</v>
      </c>
      <c r="O77" s="5">
        <v>0</v>
      </c>
      <c r="P77" s="27"/>
      <c r="Q77" s="8">
        <v>0</v>
      </c>
      <c r="R77" s="4">
        <f t="shared" si="4"/>
        <v>750</v>
      </c>
      <c r="S77" s="27"/>
      <c r="T77" s="8">
        <v>0</v>
      </c>
      <c r="U77" s="8">
        <v>0</v>
      </c>
      <c r="V77" s="60"/>
      <c r="W77" s="4">
        <f>U77+V77+T77+S77+Q77+P77+O77</f>
        <v>0</v>
      </c>
      <c r="X77" s="4">
        <f>W77+R77</f>
        <v>750</v>
      </c>
      <c r="Y77" s="19">
        <v>5665334315</v>
      </c>
      <c r="Z77" s="4">
        <f>N77-X77</f>
        <v>26907.5</v>
      </c>
      <c r="AA77" s="12" t="str">
        <f t="shared" si="5"/>
        <v>สองหมื่นหกพันเก้าร้อยเจ็ดบาทห้าสิบสตางค์</v>
      </c>
      <c r="AC77" s="9"/>
    </row>
    <row r="78" spans="1:29">
      <c r="A78" s="31" t="s">
        <v>148</v>
      </c>
      <c r="B78" s="47" t="s">
        <v>694</v>
      </c>
      <c r="C78" s="7" t="s">
        <v>224</v>
      </c>
      <c r="D78" s="7" t="s">
        <v>105</v>
      </c>
      <c r="E78" s="3" t="s">
        <v>928</v>
      </c>
      <c r="F78" s="4">
        <v>17150</v>
      </c>
      <c r="G78" s="5">
        <v>0</v>
      </c>
      <c r="H78" s="5">
        <v>0</v>
      </c>
      <c r="I78" s="5">
        <v>0</v>
      </c>
      <c r="J78" s="18">
        <v>1500</v>
      </c>
      <c r="K78" s="5">
        <v>0</v>
      </c>
      <c r="L78" s="5">
        <v>0</v>
      </c>
      <c r="M78" s="5">
        <v>0</v>
      </c>
      <c r="N78" s="33">
        <f t="shared" si="3"/>
        <v>18650</v>
      </c>
      <c r="O78" s="5">
        <v>0</v>
      </c>
      <c r="P78" s="26">
        <v>857.5</v>
      </c>
      <c r="Q78" s="8">
        <v>0</v>
      </c>
      <c r="R78" s="4">
        <f t="shared" si="4"/>
        <v>750</v>
      </c>
      <c r="S78" s="24">
        <v>4000</v>
      </c>
      <c r="T78" s="8">
        <v>0</v>
      </c>
      <c r="U78" s="8">
        <v>0</v>
      </c>
      <c r="V78" s="60"/>
      <c r="W78" s="4">
        <f>U78+V78+T78+S78+Q78+P78+O78</f>
        <v>4857.5</v>
      </c>
      <c r="X78" s="4">
        <f>W78+R78</f>
        <v>5607.5</v>
      </c>
      <c r="Y78" s="19">
        <v>4040276673</v>
      </c>
      <c r="Z78" s="4">
        <f>N78-X78</f>
        <v>13042.5</v>
      </c>
      <c r="AA78" s="12" t="str">
        <f t="shared" si="5"/>
        <v>หนึ่งหมื่นสามพันสี่สิบสองบาทห้าสิบสตางค์</v>
      </c>
      <c r="AC78" s="9"/>
    </row>
    <row r="79" spans="1:29">
      <c r="A79" s="31" t="s">
        <v>149</v>
      </c>
      <c r="B79" s="47" t="s">
        <v>695</v>
      </c>
      <c r="C79" s="7" t="s">
        <v>225</v>
      </c>
      <c r="D79" s="7" t="s">
        <v>274</v>
      </c>
      <c r="E79" s="3" t="s">
        <v>928</v>
      </c>
      <c r="F79" s="4">
        <v>12872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33">
        <f t="shared" si="3"/>
        <v>12872</v>
      </c>
      <c r="O79" s="5">
        <v>0</v>
      </c>
      <c r="P79" s="26">
        <v>643.6</v>
      </c>
      <c r="Q79" s="8">
        <v>0</v>
      </c>
      <c r="R79" s="4">
        <f t="shared" si="4"/>
        <v>644</v>
      </c>
      <c r="S79" s="24">
        <v>600</v>
      </c>
      <c r="T79" s="8">
        <v>0</v>
      </c>
      <c r="U79" s="8">
        <v>0</v>
      </c>
      <c r="V79" s="60"/>
      <c r="W79" s="4">
        <f>U79+V79+T79+S79+Q79+P79+O79</f>
        <v>1243.5999999999999</v>
      </c>
      <c r="X79" s="4">
        <f>W79+R79</f>
        <v>1887.6</v>
      </c>
      <c r="Y79" s="19">
        <v>9412145725</v>
      </c>
      <c r="Z79" s="4">
        <f>N79-X79</f>
        <v>10984.4</v>
      </c>
      <c r="AA79" s="12" t="str">
        <f t="shared" si="5"/>
        <v>หนึ่งหมื่นเก้าร้อยแปดสิบสี่บาทสี่สิบสตางค์</v>
      </c>
      <c r="AC79" s="9"/>
    </row>
    <row r="80" spans="1:29" s="29" customFormat="1">
      <c r="A80" s="31" t="s">
        <v>298</v>
      </c>
      <c r="B80" s="47" t="s">
        <v>696</v>
      </c>
      <c r="C80" s="7" t="s">
        <v>227</v>
      </c>
      <c r="D80" s="7" t="s">
        <v>273</v>
      </c>
      <c r="E80" s="3" t="s">
        <v>928</v>
      </c>
      <c r="F80" s="4">
        <v>20385.5</v>
      </c>
      <c r="G80" s="27">
        <v>0</v>
      </c>
      <c r="H80" s="27">
        <v>0</v>
      </c>
      <c r="I80" s="27">
        <v>0</v>
      </c>
      <c r="J80" s="27">
        <v>0</v>
      </c>
      <c r="K80" s="27">
        <v>0</v>
      </c>
      <c r="L80" s="27">
        <v>0</v>
      </c>
      <c r="M80" s="27">
        <v>0</v>
      </c>
      <c r="N80" s="33">
        <f t="shared" si="3"/>
        <v>20385.5</v>
      </c>
      <c r="O80" s="5">
        <v>0</v>
      </c>
      <c r="P80" s="26">
        <v>1019.28</v>
      </c>
      <c r="Q80" s="28">
        <v>0</v>
      </c>
      <c r="R80" s="4">
        <f t="shared" si="4"/>
        <v>750</v>
      </c>
      <c r="S80" s="26">
        <v>2412.25</v>
      </c>
      <c r="T80" s="28">
        <v>0</v>
      </c>
      <c r="U80" s="28">
        <v>0</v>
      </c>
      <c r="V80" s="26"/>
      <c r="W80" s="4">
        <f>U80+V80+T80+S80+Q80+P80+O80</f>
        <v>3431.5299999999997</v>
      </c>
      <c r="X80" s="4">
        <f>W80+R80</f>
        <v>4181.53</v>
      </c>
      <c r="Y80" s="38">
        <v>5664944167</v>
      </c>
      <c r="Z80" s="4">
        <f>N80-X80</f>
        <v>16203.970000000001</v>
      </c>
      <c r="AA80" s="12" t="str">
        <f t="shared" si="5"/>
        <v>หนึ่งหมื่นหกพันสองร้อยสามบาทเก้าสิบเจ็ดสตางค์</v>
      </c>
      <c r="AC80" s="30"/>
    </row>
    <row r="81" spans="1:29">
      <c r="A81" s="31" t="s">
        <v>150</v>
      </c>
      <c r="B81" s="47" t="s">
        <v>697</v>
      </c>
      <c r="C81" s="12" t="s">
        <v>228</v>
      </c>
      <c r="D81" s="12" t="s">
        <v>36</v>
      </c>
      <c r="E81" s="3" t="s">
        <v>928</v>
      </c>
      <c r="F81" s="4">
        <v>36263</v>
      </c>
      <c r="G81" s="5">
        <v>0</v>
      </c>
      <c r="H81" s="14">
        <v>10000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33">
        <f t="shared" si="3"/>
        <v>46263</v>
      </c>
      <c r="O81" s="5">
        <v>0</v>
      </c>
      <c r="P81" s="26">
        <v>1813.15</v>
      </c>
      <c r="Q81" s="8">
        <v>0</v>
      </c>
      <c r="R81" s="4">
        <f t="shared" si="4"/>
        <v>750</v>
      </c>
      <c r="S81" s="26">
        <v>25000</v>
      </c>
      <c r="T81" s="8">
        <v>0</v>
      </c>
      <c r="U81" s="8">
        <v>0</v>
      </c>
      <c r="V81" s="60"/>
      <c r="W81" s="4">
        <f>U81+V81+T81+S81+Q81+P81+O81</f>
        <v>26813.15</v>
      </c>
      <c r="X81" s="4">
        <f>W81+R81</f>
        <v>27563.15</v>
      </c>
      <c r="Y81" s="19">
        <v>5664325965</v>
      </c>
      <c r="Z81" s="4">
        <f>N81-X81</f>
        <v>18699.849999999999</v>
      </c>
      <c r="AA81" s="12" t="str">
        <f t="shared" si="5"/>
        <v>หนึ่งหมื่นแปดพันหกร้อยเก้าสิบเก้าบาทแปดสิบห้าสตางค์</v>
      </c>
      <c r="AC81" s="9"/>
    </row>
    <row r="82" spans="1:29">
      <c r="A82" s="31" t="s">
        <v>151</v>
      </c>
      <c r="B82" s="47" t="s">
        <v>698</v>
      </c>
      <c r="C82" s="6" t="s">
        <v>229</v>
      </c>
      <c r="D82" s="6" t="s">
        <v>61</v>
      </c>
      <c r="E82" s="3" t="s">
        <v>928</v>
      </c>
      <c r="F82" s="4">
        <v>24394.5</v>
      </c>
      <c r="G82" s="32">
        <v>1000</v>
      </c>
      <c r="H82" s="14">
        <v>1000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33">
        <f t="shared" si="3"/>
        <v>26394.5</v>
      </c>
      <c r="O82" s="5">
        <v>0</v>
      </c>
      <c r="P82" s="26">
        <v>1219.73</v>
      </c>
      <c r="Q82" s="23">
        <v>1910</v>
      </c>
      <c r="R82" s="4">
        <f t="shared" si="4"/>
        <v>750</v>
      </c>
      <c r="S82" s="28"/>
      <c r="T82" s="8">
        <v>0</v>
      </c>
      <c r="U82" s="8">
        <v>0</v>
      </c>
      <c r="V82" s="60"/>
      <c r="W82" s="4">
        <f>U82+V82+T82+S82+Q82+P82+O82</f>
        <v>3129.73</v>
      </c>
      <c r="X82" s="4">
        <f>W82+R82</f>
        <v>3879.73</v>
      </c>
      <c r="Y82" s="19">
        <v>5664685349</v>
      </c>
      <c r="Z82" s="4">
        <f>N82-X82</f>
        <v>22514.77</v>
      </c>
      <c r="AA82" s="12" t="str">
        <f t="shared" si="5"/>
        <v>สองหมื่นสองพันห้าร้อยสิบสี่บาทเจ็ดสิบเจ็ดสตางค์</v>
      </c>
      <c r="AC82" s="9"/>
    </row>
    <row r="83" spans="1:29">
      <c r="A83" s="31" t="s">
        <v>152</v>
      </c>
      <c r="B83" s="47" t="s">
        <v>699</v>
      </c>
      <c r="C83" s="6" t="s">
        <v>230</v>
      </c>
      <c r="D83" s="6" t="s">
        <v>61</v>
      </c>
      <c r="E83" s="3" t="s">
        <v>928</v>
      </c>
      <c r="F83" s="4">
        <v>24310.5</v>
      </c>
      <c r="G83" s="5">
        <v>0</v>
      </c>
      <c r="H83" s="14">
        <v>1500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33">
        <f t="shared" si="3"/>
        <v>25810.5</v>
      </c>
      <c r="O83" s="5">
        <v>0</v>
      </c>
      <c r="P83" s="24">
        <v>1215.53</v>
      </c>
      <c r="Q83" s="23">
        <v>1990</v>
      </c>
      <c r="R83" s="4">
        <f t="shared" si="4"/>
        <v>750</v>
      </c>
      <c r="S83" s="26">
        <v>1000</v>
      </c>
      <c r="T83" s="8">
        <v>0</v>
      </c>
      <c r="U83" s="8">
        <v>0</v>
      </c>
      <c r="V83" s="60"/>
      <c r="W83" s="4">
        <f>U83+V83+T83+S83+Q83+P83+O83</f>
        <v>4205.53</v>
      </c>
      <c r="X83" s="4">
        <f>W83+R83</f>
        <v>4955.53</v>
      </c>
      <c r="Y83" s="19">
        <v>5502580881</v>
      </c>
      <c r="Z83" s="4">
        <f>N83-X83</f>
        <v>20854.97</v>
      </c>
      <c r="AA83" s="12" t="str">
        <f t="shared" si="5"/>
        <v>สองหมื่นแปดร้อยห้าสิบสี่บาทเก้าสิบเจ็ดสตางค์</v>
      </c>
      <c r="AC83" s="9"/>
    </row>
    <row r="84" spans="1:29">
      <c r="A84" s="31" t="s">
        <v>156</v>
      </c>
      <c r="B84" s="47" t="s">
        <v>700</v>
      </c>
      <c r="C84" s="6" t="s">
        <v>557</v>
      </c>
      <c r="D84" s="6" t="s">
        <v>61</v>
      </c>
      <c r="E84" s="3" t="s">
        <v>928</v>
      </c>
      <c r="F84" s="4">
        <v>24310.5</v>
      </c>
      <c r="G84" s="5">
        <v>0</v>
      </c>
      <c r="H84" s="14">
        <v>1500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33">
        <f t="shared" si="3"/>
        <v>25810.5</v>
      </c>
      <c r="O84" s="5">
        <v>0</v>
      </c>
      <c r="P84" s="27"/>
      <c r="Q84" s="8">
        <v>0</v>
      </c>
      <c r="R84" s="4">
        <f t="shared" si="4"/>
        <v>750</v>
      </c>
      <c r="S84" s="26">
        <v>2000</v>
      </c>
      <c r="T84" s="8">
        <v>0</v>
      </c>
      <c r="U84" s="8">
        <v>0</v>
      </c>
      <c r="V84" s="60"/>
      <c r="W84" s="4">
        <f>U84+V84+T84+S84+Q84+P84+O84</f>
        <v>2000</v>
      </c>
      <c r="X84" s="4">
        <f>W84+R84</f>
        <v>2750</v>
      </c>
      <c r="Y84" s="19">
        <v>5665346100</v>
      </c>
      <c r="Z84" s="4">
        <f>N84-X84</f>
        <v>23060.5</v>
      </c>
      <c r="AA84" s="12" t="str">
        <f t="shared" si="5"/>
        <v>สองหมื่นสามพันหกสิบบาทห้าสิบสตางค์</v>
      </c>
      <c r="AC84" s="9"/>
    </row>
    <row r="85" spans="1:29">
      <c r="A85" s="31" t="s">
        <v>166</v>
      </c>
      <c r="B85" s="47" t="s">
        <v>701</v>
      </c>
      <c r="C85" s="6" t="s">
        <v>231</v>
      </c>
      <c r="D85" s="6" t="s">
        <v>61</v>
      </c>
      <c r="E85" s="3" t="s">
        <v>928</v>
      </c>
      <c r="F85" s="4">
        <v>24310.5</v>
      </c>
      <c r="G85" s="5">
        <v>0</v>
      </c>
      <c r="H85" s="14">
        <v>1500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33">
        <f t="shared" si="3"/>
        <v>25810.5</v>
      </c>
      <c r="O85" s="5">
        <v>0</v>
      </c>
      <c r="P85" s="27"/>
      <c r="Q85" s="8">
        <v>0</v>
      </c>
      <c r="R85" s="4">
        <f t="shared" si="4"/>
        <v>750</v>
      </c>
      <c r="S85" s="28"/>
      <c r="T85" s="8">
        <v>0</v>
      </c>
      <c r="U85" s="8">
        <v>0</v>
      </c>
      <c r="V85" s="60"/>
      <c r="W85" s="4">
        <f>U85+V85+T85+S85+Q85+P85+O85</f>
        <v>0</v>
      </c>
      <c r="X85" s="4">
        <f>W85+R85</f>
        <v>750</v>
      </c>
      <c r="Y85" s="19">
        <v>5665344776</v>
      </c>
      <c r="Z85" s="4">
        <f>N85-X85</f>
        <v>25060.5</v>
      </c>
      <c r="AA85" s="12" t="str">
        <f t="shared" si="5"/>
        <v>สองหมื่นห้าพันหกสิบบาทห้าสิบสตางค์</v>
      </c>
      <c r="AC85" s="9"/>
    </row>
    <row r="86" spans="1:29">
      <c r="A86" s="31" t="s">
        <v>167</v>
      </c>
      <c r="B86" s="47" t="s">
        <v>702</v>
      </c>
      <c r="C86" s="6" t="s">
        <v>232</v>
      </c>
      <c r="D86" s="6" t="s">
        <v>61</v>
      </c>
      <c r="E86" s="3" t="s">
        <v>928</v>
      </c>
      <c r="F86" s="4">
        <v>24507.5</v>
      </c>
      <c r="G86" s="5">
        <v>0</v>
      </c>
      <c r="H86" s="14">
        <v>1000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33">
        <f t="shared" si="3"/>
        <v>25507.5</v>
      </c>
      <c r="O86" s="5">
        <v>0</v>
      </c>
      <c r="P86" s="24">
        <v>1225.3800000000001</v>
      </c>
      <c r="Q86" s="8">
        <v>0</v>
      </c>
      <c r="R86" s="4">
        <f t="shared" si="4"/>
        <v>750</v>
      </c>
      <c r="S86" s="28"/>
      <c r="T86" s="8">
        <v>0</v>
      </c>
      <c r="U86" s="26">
        <v>1000</v>
      </c>
      <c r="V86" s="60"/>
      <c r="W86" s="4">
        <f>U86+V86+T86+S86+Q86+P86+O86</f>
        <v>2225.38</v>
      </c>
      <c r="X86" s="4">
        <f>W86+R86</f>
        <v>2975.38</v>
      </c>
      <c r="Y86" s="19">
        <v>5665084538</v>
      </c>
      <c r="Z86" s="4">
        <f>N86-X86</f>
        <v>22532.12</v>
      </c>
      <c r="AA86" s="12" t="str">
        <f t="shared" si="5"/>
        <v>สองหมื่นสองพันห้าร้อยสามสิบสองบาทสิบสองสตางค์</v>
      </c>
      <c r="AC86" s="9"/>
    </row>
    <row r="87" spans="1:29">
      <c r="A87" s="31" t="s">
        <v>168</v>
      </c>
      <c r="B87" s="47" t="s">
        <v>703</v>
      </c>
      <c r="C87" s="6" t="s">
        <v>233</v>
      </c>
      <c r="D87" s="6" t="s">
        <v>19</v>
      </c>
      <c r="E87" s="3" t="s">
        <v>928</v>
      </c>
      <c r="F87" s="4">
        <v>13091.5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33">
        <f t="shared" si="3"/>
        <v>13091.5</v>
      </c>
      <c r="O87" s="5">
        <v>0</v>
      </c>
      <c r="P87" s="27"/>
      <c r="Q87" s="8">
        <v>0</v>
      </c>
      <c r="R87" s="4">
        <f t="shared" si="4"/>
        <v>655</v>
      </c>
      <c r="S87" s="26">
        <v>1000</v>
      </c>
      <c r="T87" s="8">
        <v>0</v>
      </c>
      <c r="U87" s="8">
        <v>0</v>
      </c>
      <c r="V87" s="60"/>
      <c r="W87" s="4">
        <f>U87+V87+T87+S87+Q87+P87+O87</f>
        <v>1000</v>
      </c>
      <c r="X87" s="4">
        <f>W87+R87</f>
        <v>1655</v>
      </c>
      <c r="Y87" s="19">
        <v>8212851334</v>
      </c>
      <c r="Z87" s="4">
        <f>N87-X87</f>
        <v>11436.5</v>
      </c>
      <c r="AA87" s="12" t="str">
        <f t="shared" si="5"/>
        <v>หนึ่งหมื่นหนึ่งพันสี่ร้อยสามสิบหกบาทห้าสิบสตางค์</v>
      </c>
      <c r="AC87" s="9"/>
    </row>
    <row r="88" spans="1:29">
      <c r="A88" s="31" t="s">
        <v>169</v>
      </c>
      <c r="B88" s="47" t="s">
        <v>704</v>
      </c>
      <c r="C88" s="6" t="s">
        <v>234</v>
      </c>
      <c r="D88" s="6" t="s">
        <v>19</v>
      </c>
      <c r="E88" s="3" t="s">
        <v>928</v>
      </c>
      <c r="F88" s="4">
        <v>12981.5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33">
        <f t="shared" si="3"/>
        <v>12981.5</v>
      </c>
      <c r="O88" s="5">
        <v>0</v>
      </c>
      <c r="P88" s="27"/>
      <c r="Q88" s="8">
        <v>0</v>
      </c>
      <c r="R88" s="4">
        <f t="shared" si="4"/>
        <v>649</v>
      </c>
      <c r="S88" s="28"/>
      <c r="T88" s="8">
        <v>0</v>
      </c>
      <c r="U88" s="8">
        <v>0</v>
      </c>
      <c r="V88" s="60"/>
      <c r="W88" s="4">
        <f>U88+V88+T88+S88+Q88+P88+O88</f>
        <v>0</v>
      </c>
      <c r="X88" s="4">
        <f>W88+R88</f>
        <v>649</v>
      </c>
      <c r="Y88" s="19">
        <v>4069893478</v>
      </c>
      <c r="Z88" s="4">
        <f>N88-X88</f>
        <v>12332.5</v>
      </c>
      <c r="AA88" s="12" t="str">
        <f t="shared" si="5"/>
        <v>หนึ่งหมื่นสองพันสามร้อยสามสิบสองบาทห้าสิบสตางค์</v>
      </c>
      <c r="AC88" s="9"/>
    </row>
    <row r="89" spans="1:29">
      <c r="A89" s="31" t="s">
        <v>170</v>
      </c>
      <c r="B89" s="47" t="s">
        <v>705</v>
      </c>
      <c r="C89" s="6" t="s">
        <v>235</v>
      </c>
      <c r="D89" s="6" t="s">
        <v>19</v>
      </c>
      <c r="E89" s="3" t="s">
        <v>928</v>
      </c>
      <c r="F89" s="4">
        <v>12866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33">
        <f t="shared" si="3"/>
        <v>12866</v>
      </c>
      <c r="O89" s="5">
        <v>0</v>
      </c>
      <c r="P89" s="26">
        <v>1029.28</v>
      </c>
      <c r="Q89" s="8">
        <v>0</v>
      </c>
      <c r="R89" s="4">
        <f t="shared" si="4"/>
        <v>643</v>
      </c>
      <c r="S89" s="28"/>
      <c r="T89" s="8">
        <v>0</v>
      </c>
      <c r="U89" s="8">
        <v>0</v>
      </c>
      <c r="V89" s="60"/>
      <c r="W89" s="4">
        <f>U89+V89+T89+S89+Q89+P89+O89</f>
        <v>1029.28</v>
      </c>
      <c r="X89" s="4">
        <f>W89+R89</f>
        <v>1672.28</v>
      </c>
      <c r="Y89" s="19">
        <v>5665345641</v>
      </c>
      <c r="Z89" s="4">
        <f>N89-X89</f>
        <v>11193.72</v>
      </c>
      <c r="AA89" s="12" t="str">
        <f t="shared" si="5"/>
        <v>หนึ่งหมื่นหนึ่งพันหนึ่งร้อยเก้าสิบสามบาทเจ็ดสิบสองสตางค์</v>
      </c>
      <c r="AC89" s="9"/>
    </row>
    <row r="90" spans="1:29">
      <c r="A90" s="31" t="s">
        <v>365</v>
      </c>
      <c r="B90" s="47" t="s">
        <v>706</v>
      </c>
      <c r="C90" s="6" t="s">
        <v>236</v>
      </c>
      <c r="D90" s="6" t="s">
        <v>61</v>
      </c>
      <c r="E90" s="3" t="s">
        <v>928</v>
      </c>
      <c r="F90" s="4">
        <v>25283.5</v>
      </c>
      <c r="G90" s="32">
        <v>900</v>
      </c>
      <c r="H90" s="14">
        <v>1500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33">
        <f t="shared" si="3"/>
        <v>27683.5</v>
      </c>
      <c r="O90" s="5"/>
      <c r="P90" s="26">
        <v>1264.18</v>
      </c>
      <c r="Q90" s="23">
        <v>2660</v>
      </c>
      <c r="R90" s="4">
        <f t="shared" si="4"/>
        <v>750</v>
      </c>
      <c r="S90" s="26">
        <v>1000</v>
      </c>
      <c r="T90" s="8">
        <v>0</v>
      </c>
      <c r="U90" s="8">
        <v>0</v>
      </c>
      <c r="V90" s="60"/>
      <c r="W90" s="4">
        <f>U90+V90+T90+S90+Q90+P90+O90</f>
        <v>4924.18</v>
      </c>
      <c r="X90" s="4">
        <f>W90+R90</f>
        <v>5674.18</v>
      </c>
      <c r="Y90" s="19">
        <v>8162483972</v>
      </c>
      <c r="Z90" s="4">
        <f>N90-X90</f>
        <v>22009.32</v>
      </c>
      <c r="AA90" s="12" t="str">
        <f t="shared" si="5"/>
        <v>สองหมื่นสองพันเก้าบาทสามสิบสองสตางค์</v>
      </c>
      <c r="AC90" s="9"/>
    </row>
    <row r="91" spans="1:29">
      <c r="A91" s="31" t="s">
        <v>171</v>
      </c>
      <c r="B91" s="47" t="s">
        <v>707</v>
      </c>
      <c r="C91" s="6" t="s">
        <v>237</v>
      </c>
      <c r="D91" s="6" t="s">
        <v>19</v>
      </c>
      <c r="E91" s="3" t="s">
        <v>928</v>
      </c>
      <c r="F91" s="4">
        <v>13723.5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33">
        <f t="shared" si="3"/>
        <v>13723.5</v>
      </c>
      <c r="O91" s="5">
        <v>0</v>
      </c>
      <c r="P91" s="24">
        <v>686.18</v>
      </c>
      <c r="Q91" s="8">
        <v>0</v>
      </c>
      <c r="R91" s="4">
        <f t="shared" si="4"/>
        <v>686</v>
      </c>
      <c r="S91" s="26">
        <v>500</v>
      </c>
      <c r="T91" s="8">
        <v>0</v>
      </c>
      <c r="U91" s="8">
        <v>0</v>
      </c>
      <c r="V91" s="60"/>
      <c r="W91" s="4">
        <f>U91+V91+T91+S91+Q91+P91+O91</f>
        <v>1186.1799999999998</v>
      </c>
      <c r="X91" s="4">
        <f>W91+R91</f>
        <v>1872.1799999999998</v>
      </c>
      <c r="Y91" s="19">
        <v>5665346223</v>
      </c>
      <c r="Z91" s="4">
        <f>N91-X91</f>
        <v>11851.32</v>
      </c>
      <c r="AA91" s="12" t="str">
        <f t="shared" si="5"/>
        <v>หนึ่งหมื่นหนึ่งพันแปดร้อยห้าสิบเอ็ดบาทสามสิบสองสตางค์</v>
      </c>
      <c r="AC91" s="9"/>
    </row>
    <row r="92" spans="1:29">
      <c r="A92" s="31" t="s">
        <v>172</v>
      </c>
      <c r="B92" s="47" t="s">
        <v>708</v>
      </c>
      <c r="C92" s="6" t="s">
        <v>238</v>
      </c>
      <c r="D92" s="6" t="s">
        <v>108</v>
      </c>
      <c r="E92" s="3" t="s">
        <v>928</v>
      </c>
      <c r="F92" s="4">
        <v>12932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33">
        <f t="shared" si="3"/>
        <v>12932</v>
      </c>
      <c r="O92" s="5">
        <v>0</v>
      </c>
      <c r="P92" s="27"/>
      <c r="Q92" s="8">
        <v>0</v>
      </c>
      <c r="R92" s="4">
        <f t="shared" si="4"/>
        <v>647</v>
      </c>
      <c r="S92" s="28"/>
      <c r="T92" s="8">
        <v>0</v>
      </c>
      <c r="U92" s="8">
        <v>0</v>
      </c>
      <c r="V92" s="60"/>
      <c r="W92" s="4">
        <f>U92+V92+T92+S92+Q92+P92+O92</f>
        <v>0</v>
      </c>
      <c r="X92" s="4">
        <f>W92+R92</f>
        <v>647</v>
      </c>
      <c r="Y92" s="19">
        <v>8162485267</v>
      </c>
      <c r="Z92" s="4">
        <f>N92-X92</f>
        <v>12285</v>
      </c>
      <c r="AA92" s="12" t="str">
        <f t="shared" si="5"/>
        <v>หนึ่งหมื่นสองพันสองร้อยแปดสิบห้าบาทถ้วน</v>
      </c>
      <c r="AC92" s="9"/>
    </row>
    <row r="93" spans="1:29">
      <c r="A93" s="31" t="s">
        <v>173</v>
      </c>
      <c r="B93" s="47" t="s">
        <v>709</v>
      </c>
      <c r="C93" s="6" t="s">
        <v>258</v>
      </c>
      <c r="D93" s="6" t="s">
        <v>274</v>
      </c>
      <c r="E93" s="3" t="s">
        <v>928</v>
      </c>
      <c r="F93" s="4">
        <v>13101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33">
        <f t="shared" si="3"/>
        <v>13101</v>
      </c>
      <c r="O93" s="5">
        <v>0</v>
      </c>
      <c r="P93" s="26">
        <v>655.04999999999995</v>
      </c>
      <c r="Q93" s="8">
        <v>0</v>
      </c>
      <c r="R93" s="4">
        <f t="shared" si="4"/>
        <v>655</v>
      </c>
      <c r="S93" s="26">
        <v>400</v>
      </c>
      <c r="T93" s="8">
        <v>0</v>
      </c>
      <c r="U93" s="8">
        <v>0</v>
      </c>
      <c r="V93" s="60"/>
      <c r="W93" s="4">
        <f>U93+V93+T93+S93+Q93+P93+O93</f>
        <v>1055.05</v>
      </c>
      <c r="X93" s="4">
        <f>W93+R93</f>
        <v>1710.05</v>
      </c>
      <c r="Y93" s="19">
        <v>8922330301</v>
      </c>
      <c r="Z93" s="4">
        <f>N93-X93</f>
        <v>11390.95</v>
      </c>
      <c r="AA93" s="12" t="str">
        <f t="shared" si="5"/>
        <v>หนึ่งหมื่นหนึ่งพันสามร้อยเก้าสิบบาทเก้าสิบห้าสตางค์</v>
      </c>
      <c r="AC93" s="9"/>
    </row>
    <row r="94" spans="1:29">
      <c r="A94" s="31" t="s">
        <v>174</v>
      </c>
      <c r="B94" s="47" t="s">
        <v>710</v>
      </c>
      <c r="C94" s="6" t="s">
        <v>379</v>
      </c>
      <c r="D94" s="6" t="s">
        <v>19</v>
      </c>
      <c r="E94" s="3" t="s">
        <v>928</v>
      </c>
      <c r="F94" s="6">
        <v>13154</v>
      </c>
      <c r="G94" s="5">
        <v>0</v>
      </c>
      <c r="H94" s="5">
        <v>0</v>
      </c>
      <c r="I94" s="13">
        <v>500</v>
      </c>
      <c r="J94" s="5">
        <v>0</v>
      </c>
      <c r="K94" s="5">
        <v>0</v>
      </c>
      <c r="L94" s="5">
        <v>0</v>
      </c>
      <c r="M94" s="5">
        <v>0</v>
      </c>
      <c r="N94" s="33">
        <f t="shared" si="3"/>
        <v>13654</v>
      </c>
      <c r="O94" s="5">
        <v>0</v>
      </c>
      <c r="P94" s="26">
        <v>657.7</v>
      </c>
      <c r="Q94" s="8">
        <v>0</v>
      </c>
      <c r="R94" s="4">
        <f t="shared" si="4"/>
        <v>658</v>
      </c>
      <c r="S94" s="28"/>
      <c r="T94" s="8">
        <v>0</v>
      </c>
      <c r="U94" s="8">
        <v>0</v>
      </c>
      <c r="V94" s="60"/>
      <c r="W94" s="4">
        <f>U94+V94+T94+S94+Q94+P94+O94</f>
        <v>657.7</v>
      </c>
      <c r="X94" s="4">
        <f>W94+R94</f>
        <v>1315.7</v>
      </c>
      <c r="Y94" s="19">
        <v>8922336983</v>
      </c>
      <c r="Z94" s="4">
        <f>N94-X94</f>
        <v>12338.3</v>
      </c>
      <c r="AA94" s="12" t="str">
        <f t="shared" si="5"/>
        <v>หนึ่งหมื่นสองพันสามร้อยสามสิบแปดบาทสามสิบสตางค์</v>
      </c>
      <c r="AC94" s="9"/>
    </row>
    <row r="95" spans="1:29">
      <c r="A95" s="31" t="s">
        <v>175</v>
      </c>
      <c r="B95" s="47" t="s">
        <v>711</v>
      </c>
      <c r="C95" s="6" t="s">
        <v>262</v>
      </c>
      <c r="D95" s="6" t="s">
        <v>503</v>
      </c>
      <c r="E95" s="3" t="s">
        <v>928</v>
      </c>
      <c r="F95" s="6">
        <v>12972</v>
      </c>
      <c r="G95" s="5">
        <v>0</v>
      </c>
      <c r="H95" s="5">
        <v>0</v>
      </c>
      <c r="I95" s="13">
        <v>500</v>
      </c>
      <c r="J95" s="5">
        <v>0</v>
      </c>
      <c r="K95" s="5">
        <v>0</v>
      </c>
      <c r="L95" s="5">
        <v>0</v>
      </c>
      <c r="M95" s="5">
        <v>0</v>
      </c>
      <c r="N95" s="33">
        <f t="shared" si="3"/>
        <v>13472</v>
      </c>
      <c r="O95" s="5">
        <v>0</v>
      </c>
      <c r="P95" s="26">
        <v>648.6</v>
      </c>
      <c r="Q95" s="8">
        <v>0</v>
      </c>
      <c r="R95" s="4">
        <f t="shared" si="4"/>
        <v>649</v>
      </c>
      <c r="S95" s="26">
        <v>1000</v>
      </c>
      <c r="T95" s="8">
        <v>0</v>
      </c>
      <c r="U95" s="8">
        <v>0</v>
      </c>
      <c r="V95" s="60"/>
      <c r="W95" s="4">
        <f>U95+V95+T95+S95+Q95+P95+O95</f>
        <v>1648.6</v>
      </c>
      <c r="X95" s="4">
        <f>W95+R95</f>
        <v>2297.6</v>
      </c>
      <c r="Y95" s="19">
        <v>5664345313</v>
      </c>
      <c r="Z95" s="4">
        <f>N95-X95</f>
        <v>11174.4</v>
      </c>
      <c r="AA95" s="12" t="str">
        <f t="shared" si="5"/>
        <v>หนึ่งหมื่นหนึ่งพันหนึ่งร้อยเจ็ดสิบสี่บาทสี่สิบสตางค์</v>
      </c>
      <c r="AC95" s="9"/>
    </row>
    <row r="96" spans="1:29">
      <c r="A96" s="31" t="s">
        <v>176</v>
      </c>
      <c r="B96" s="47" t="s">
        <v>712</v>
      </c>
      <c r="C96" s="6" t="s">
        <v>268</v>
      </c>
      <c r="D96" s="6" t="s">
        <v>269</v>
      </c>
      <c r="E96" s="3" t="s">
        <v>928</v>
      </c>
      <c r="F96" s="6">
        <v>18094</v>
      </c>
      <c r="G96" s="5">
        <v>0</v>
      </c>
      <c r="H96" s="5">
        <v>0</v>
      </c>
      <c r="I96" s="5">
        <v>0</v>
      </c>
      <c r="J96" s="40">
        <v>1500</v>
      </c>
      <c r="K96" s="5">
        <v>0</v>
      </c>
      <c r="L96" s="5">
        <v>0</v>
      </c>
      <c r="M96" s="5">
        <v>0</v>
      </c>
      <c r="N96" s="33">
        <f t="shared" si="3"/>
        <v>19594</v>
      </c>
      <c r="O96" s="5">
        <v>0</v>
      </c>
      <c r="P96" s="26">
        <v>904.7</v>
      </c>
      <c r="Q96" s="8">
        <v>0</v>
      </c>
      <c r="R96" s="4">
        <f t="shared" si="4"/>
        <v>750</v>
      </c>
      <c r="S96" s="26">
        <v>2000</v>
      </c>
      <c r="T96" s="8">
        <v>0</v>
      </c>
      <c r="U96" s="8">
        <v>0</v>
      </c>
      <c r="V96" s="60"/>
      <c r="W96" s="4">
        <f>U96+V96+T96+S96+Q96+P96+O96</f>
        <v>2904.7</v>
      </c>
      <c r="X96" s="4">
        <f>W96+R96</f>
        <v>3654.7</v>
      </c>
      <c r="Y96" s="19">
        <v>4075163811</v>
      </c>
      <c r="Z96" s="4">
        <f>N96-X96</f>
        <v>15939.3</v>
      </c>
      <c r="AA96" s="12" t="str">
        <f t="shared" si="5"/>
        <v>หนึ่งหมื่นห้าพันเก้าร้อยสามสิบเก้าบาทสามสิบสตางค์</v>
      </c>
      <c r="AC96" s="9"/>
    </row>
    <row r="97" spans="1:29">
      <c r="A97" s="31" t="s">
        <v>177</v>
      </c>
      <c r="B97" s="47" t="s">
        <v>713</v>
      </c>
      <c r="C97" s="6" t="s">
        <v>392</v>
      </c>
      <c r="D97" s="6" t="s">
        <v>76</v>
      </c>
      <c r="E97" s="3" t="s">
        <v>928</v>
      </c>
      <c r="F97" s="4">
        <v>16777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33">
        <f t="shared" si="3"/>
        <v>16777</v>
      </c>
      <c r="O97" s="5">
        <v>0</v>
      </c>
      <c r="P97" s="26">
        <v>2516.5500000000002</v>
      </c>
      <c r="Q97" s="8">
        <v>0</v>
      </c>
      <c r="R97" s="4">
        <f t="shared" si="4"/>
        <v>750</v>
      </c>
      <c r="S97" s="26">
        <v>1000</v>
      </c>
      <c r="T97" s="8">
        <v>0</v>
      </c>
      <c r="U97" s="8">
        <v>0</v>
      </c>
      <c r="V97" s="60"/>
      <c r="W97" s="4">
        <f>U97+V97+T97+S97+Q97+P97+O97</f>
        <v>3516.55</v>
      </c>
      <c r="X97" s="4">
        <f>W97+R97</f>
        <v>4266.55</v>
      </c>
      <c r="Y97" s="19">
        <v>9412162557</v>
      </c>
      <c r="Z97" s="4">
        <f>N97-X97</f>
        <v>12510.45</v>
      </c>
      <c r="AA97" s="12" t="str">
        <f t="shared" si="5"/>
        <v>หนึ่งหมื่นสองพันห้าร้อยสิบบาทสี่สิบห้าสตางค์</v>
      </c>
      <c r="AC97" s="9"/>
    </row>
    <row r="98" spans="1:29">
      <c r="A98" s="31" t="s">
        <v>182</v>
      </c>
      <c r="B98" s="47" t="s">
        <v>714</v>
      </c>
      <c r="C98" s="6" t="s">
        <v>276</v>
      </c>
      <c r="D98" s="6" t="s">
        <v>19</v>
      </c>
      <c r="E98" s="3" t="s">
        <v>928</v>
      </c>
      <c r="F98" s="4">
        <v>12650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33">
        <f t="shared" si="3"/>
        <v>12650</v>
      </c>
      <c r="O98" s="5">
        <v>0</v>
      </c>
      <c r="P98" s="27"/>
      <c r="Q98" s="8">
        <v>0</v>
      </c>
      <c r="R98" s="4">
        <f t="shared" si="4"/>
        <v>633</v>
      </c>
      <c r="S98" s="28"/>
      <c r="T98" s="8">
        <v>0</v>
      </c>
      <c r="U98" s="8">
        <v>0</v>
      </c>
      <c r="V98" s="60"/>
      <c r="W98" s="4">
        <f>U98+V98+T98+S98+Q98+P98+O98</f>
        <v>0</v>
      </c>
      <c r="X98" s="4">
        <f>W98+R98</f>
        <v>633</v>
      </c>
      <c r="Y98" s="19">
        <v>8214181387</v>
      </c>
      <c r="Z98" s="4">
        <f>N98-X98</f>
        <v>12017</v>
      </c>
      <c r="AA98" s="12" t="str">
        <f t="shared" si="5"/>
        <v>หนึ่งหมื่นสองพันสิบเจ็ดบาทถ้วน</v>
      </c>
      <c r="AC98" s="9"/>
    </row>
    <row r="99" spans="1:29">
      <c r="A99" s="31" t="s">
        <v>183</v>
      </c>
      <c r="B99" s="47" t="s">
        <v>715</v>
      </c>
      <c r="C99" s="6" t="s">
        <v>277</v>
      </c>
      <c r="D99" s="6" t="s">
        <v>61</v>
      </c>
      <c r="E99" s="3" t="s">
        <v>928</v>
      </c>
      <c r="F99" s="4">
        <v>24517.5</v>
      </c>
      <c r="G99" s="5">
        <v>0</v>
      </c>
      <c r="H99" s="14">
        <v>1500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33">
        <f t="shared" si="3"/>
        <v>26017.5</v>
      </c>
      <c r="O99" s="5">
        <v>0</v>
      </c>
      <c r="P99" s="26">
        <v>1225.8800000000001</v>
      </c>
      <c r="Q99" s="8">
        <v>0</v>
      </c>
      <c r="R99" s="4">
        <f t="shared" si="4"/>
        <v>750</v>
      </c>
      <c r="S99" s="28"/>
      <c r="T99" s="8">
        <v>0</v>
      </c>
      <c r="U99" s="8">
        <v>0</v>
      </c>
      <c r="V99" s="60"/>
      <c r="W99" s="4">
        <f>U99+V99+T99+S99+Q99+P99+O99</f>
        <v>1225.8800000000001</v>
      </c>
      <c r="X99" s="4">
        <f>W99+R99</f>
        <v>1975.88</v>
      </c>
      <c r="Y99" s="19">
        <v>8162458587</v>
      </c>
      <c r="Z99" s="4">
        <f>N99-X99</f>
        <v>24041.62</v>
      </c>
      <c r="AA99" s="12" t="str">
        <f t="shared" si="5"/>
        <v>สองหมื่นสี่พันสี่สิบเอ็ดบาทหกสิบสองสตางค์</v>
      </c>
      <c r="AC99" s="9"/>
    </row>
    <row r="100" spans="1:29">
      <c r="A100" s="31" t="s">
        <v>184</v>
      </c>
      <c r="B100" s="47" t="s">
        <v>716</v>
      </c>
      <c r="C100" s="6" t="s">
        <v>284</v>
      </c>
      <c r="D100" s="6" t="s">
        <v>432</v>
      </c>
      <c r="E100" s="3" t="s">
        <v>928</v>
      </c>
      <c r="F100" s="4">
        <v>13077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33">
        <f t="shared" si="3"/>
        <v>13077</v>
      </c>
      <c r="O100" s="5">
        <v>0</v>
      </c>
      <c r="P100" s="27"/>
      <c r="Q100" s="8">
        <v>0</v>
      </c>
      <c r="R100" s="4">
        <f t="shared" si="4"/>
        <v>654</v>
      </c>
      <c r="S100" s="28"/>
      <c r="T100" s="8">
        <v>0</v>
      </c>
      <c r="U100" s="8">
        <v>0</v>
      </c>
      <c r="V100" s="60"/>
      <c r="W100" s="4">
        <f>U100+V100+T100+S100+Q100+P100+O100</f>
        <v>0</v>
      </c>
      <c r="X100" s="4">
        <f>W100+R100</f>
        <v>654</v>
      </c>
      <c r="Y100" s="19">
        <v>8682199867</v>
      </c>
      <c r="Z100" s="4">
        <f>N100-X100</f>
        <v>12423</v>
      </c>
      <c r="AA100" s="12" t="str">
        <f t="shared" si="5"/>
        <v>หนึ่งหมื่นสองพันสี่ร้อยยี่สิบสามบาทถ้วน</v>
      </c>
      <c r="AC100" s="9"/>
    </row>
    <row r="101" spans="1:29">
      <c r="A101" s="31" t="s">
        <v>185</v>
      </c>
      <c r="B101" s="47" t="s">
        <v>717</v>
      </c>
      <c r="C101" s="6" t="s">
        <v>575</v>
      </c>
      <c r="D101" s="6" t="s">
        <v>287</v>
      </c>
      <c r="E101" s="3" t="s">
        <v>928</v>
      </c>
      <c r="F101" s="4">
        <v>6311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33">
        <f t="shared" si="3"/>
        <v>6311</v>
      </c>
      <c r="O101" s="5">
        <v>0</v>
      </c>
      <c r="P101" s="26">
        <v>1086.98</v>
      </c>
      <c r="Q101" s="8">
        <v>0</v>
      </c>
      <c r="R101" s="4">
        <f t="shared" si="4"/>
        <v>316</v>
      </c>
      <c r="S101" s="28"/>
      <c r="T101" s="8">
        <v>0</v>
      </c>
      <c r="U101" s="8">
        <v>0</v>
      </c>
      <c r="V101" s="60"/>
      <c r="W101" s="4">
        <f>U101+V101+T101+S101+Q101+P101+O101</f>
        <v>1086.98</v>
      </c>
      <c r="X101" s="4">
        <f>W101+R101</f>
        <v>1402.98</v>
      </c>
      <c r="Y101" s="19">
        <v>8392166405</v>
      </c>
      <c r="Z101" s="4">
        <f>N101-X101</f>
        <v>4908.0200000000004</v>
      </c>
      <c r="AA101" s="12" t="str">
        <f t="shared" si="5"/>
        <v>สี่พันเก้าร้อยแปดบาทสองสตางค์</v>
      </c>
      <c r="AC101" s="9"/>
    </row>
    <row r="102" spans="1:29">
      <c r="A102" s="31" t="s">
        <v>186</v>
      </c>
      <c r="B102" s="47" t="s">
        <v>718</v>
      </c>
      <c r="C102" s="6" t="s">
        <v>288</v>
      </c>
      <c r="D102" s="6" t="s">
        <v>23</v>
      </c>
      <c r="E102" s="3" t="s">
        <v>928</v>
      </c>
      <c r="F102" s="4">
        <v>17149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33">
        <f t="shared" si="3"/>
        <v>17149</v>
      </c>
      <c r="O102" s="5">
        <v>0</v>
      </c>
      <c r="P102" s="24">
        <v>1714.9</v>
      </c>
      <c r="Q102" s="8">
        <v>0</v>
      </c>
      <c r="R102" s="4">
        <f t="shared" si="4"/>
        <v>750</v>
      </c>
      <c r="S102" s="28"/>
      <c r="T102" s="8">
        <v>0</v>
      </c>
      <c r="U102" s="8">
        <v>0</v>
      </c>
      <c r="V102" s="60"/>
      <c r="W102" s="4">
        <f>U102+V102+T102+S102+Q102+P102+O102</f>
        <v>1714.9</v>
      </c>
      <c r="X102" s="4">
        <f>W102+R102</f>
        <v>2464.9</v>
      </c>
      <c r="Y102" s="19">
        <v>4078926098</v>
      </c>
      <c r="Z102" s="4">
        <f>N102-X102</f>
        <v>14684.1</v>
      </c>
      <c r="AA102" s="12" t="str">
        <f t="shared" si="5"/>
        <v>หนึ่งหมื่นสี่พันหกร้อยแปดสิบสี่บาทสิบสตางค์</v>
      </c>
      <c r="AC102" s="9"/>
    </row>
    <row r="103" spans="1:29">
      <c r="A103" s="31" t="s">
        <v>187</v>
      </c>
      <c r="B103" s="47" t="s">
        <v>719</v>
      </c>
      <c r="C103" s="6" t="s">
        <v>291</v>
      </c>
      <c r="D103" s="6" t="s">
        <v>292</v>
      </c>
      <c r="E103" s="3" t="s">
        <v>928</v>
      </c>
      <c r="F103" s="4">
        <v>17155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25">
        <v>400</v>
      </c>
      <c r="M103" s="5">
        <v>0</v>
      </c>
      <c r="N103" s="33">
        <f t="shared" si="3"/>
        <v>17555</v>
      </c>
      <c r="O103" s="5">
        <v>0</v>
      </c>
      <c r="P103" s="26">
        <v>857.75</v>
      </c>
      <c r="Q103" s="8">
        <v>0</v>
      </c>
      <c r="R103" s="4">
        <f t="shared" si="4"/>
        <v>750</v>
      </c>
      <c r="S103" s="28"/>
      <c r="T103" s="8">
        <v>0</v>
      </c>
      <c r="U103" s="8">
        <v>0</v>
      </c>
      <c r="V103" s="60"/>
      <c r="W103" s="4">
        <f>U103+V103+T103+S103+Q103+P103+O103</f>
        <v>857.75</v>
      </c>
      <c r="X103" s="4">
        <f>W103+R103</f>
        <v>1607.75</v>
      </c>
      <c r="Y103" s="19">
        <v>5665412969</v>
      </c>
      <c r="Z103" s="4">
        <f>N103-X103</f>
        <v>15947.25</v>
      </c>
      <c r="AA103" s="12" t="str">
        <f t="shared" si="5"/>
        <v>หนึ่งหมื่นห้าพันเก้าร้อยสี่สิบเจ็ดบาทยี่สิบห้าสตางค์</v>
      </c>
      <c r="AC103" s="9"/>
    </row>
    <row r="104" spans="1:29">
      <c r="A104" s="31" t="s">
        <v>188</v>
      </c>
      <c r="B104" s="47" t="s">
        <v>720</v>
      </c>
      <c r="C104" s="6" t="s">
        <v>293</v>
      </c>
      <c r="D104" s="6" t="s">
        <v>22</v>
      </c>
      <c r="E104" s="3" t="s">
        <v>928</v>
      </c>
      <c r="F104" s="4">
        <v>29321.5</v>
      </c>
      <c r="G104" s="32">
        <v>2000</v>
      </c>
      <c r="H104" s="14">
        <v>5000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33">
        <f t="shared" si="3"/>
        <v>36321.5</v>
      </c>
      <c r="O104" s="5">
        <v>0</v>
      </c>
      <c r="P104" s="26">
        <v>1466.08</v>
      </c>
      <c r="Q104" s="8">
        <v>0</v>
      </c>
      <c r="R104" s="4">
        <f t="shared" si="4"/>
        <v>750</v>
      </c>
      <c r="S104" s="26">
        <v>1000</v>
      </c>
      <c r="T104" s="8">
        <v>0</v>
      </c>
      <c r="U104" s="8">
        <v>0</v>
      </c>
      <c r="V104" s="60"/>
      <c r="W104" s="4">
        <f>U104+V104+T104+S104+Q104+P104+O104</f>
        <v>2466.08</v>
      </c>
      <c r="X104" s="4">
        <f>W104+R104</f>
        <v>3216.08</v>
      </c>
      <c r="Y104" s="19">
        <v>5664134152</v>
      </c>
      <c r="Z104" s="4">
        <f>N104-X104</f>
        <v>33105.42</v>
      </c>
      <c r="AA104" s="12" t="str">
        <f t="shared" si="5"/>
        <v>สามหมื่นสามพันหนึ่งร้อยห้าบาทสี่สิบสองสตางค์</v>
      </c>
      <c r="AC104" s="9"/>
    </row>
    <row r="105" spans="1:29">
      <c r="A105" s="31" t="s">
        <v>189</v>
      </c>
      <c r="B105" s="47" t="s">
        <v>721</v>
      </c>
      <c r="C105" s="6" t="s">
        <v>294</v>
      </c>
      <c r="D105" s="6" t="s">
        <v>19</v>
      </c>
      <c r="E105" s="3" t="s">
        <v>928</v>
      </c>
      <c r="F105" s="4">
        <v>12845.5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33">
        <f t="shared" si="3"/>
        <v>12845.5</v>
      </c>
      <c r="O105" s="5">
        <v>0</v>
      </c>
      <c r="P105" s="24">
        <v>642.28</v>
      </c>
      <c r="Q105" s="8">
        <v>0</v>
      </c>
      <c r="R105" s="4">
        <f t="shared" si="4"/>
        <v>642</v>
      </c>
      <c r="S105" s="26">
        <v>500</v>
      </c>
      <c r="T105" s="8">
        <v>0</v>
      </c>
      <c r="U105" s="8">
        <v>0</v>
      </c>
      <c r="V105" s="60"/>
      <c r="W105" s="4">
        <f>U105+V105+T105+S105+Q105+P105+O105</f>
        <v>1142.28</v>
      </c>
      <c r="X105" s="4">
        <f>W105+R105</f>
        <v>1784.28</v>
      </c>
      <c r="Y105" s="19">
        <v>9412141585</v>
      </c>
      <c r="Z105" s="4">
        <f>N105-X105</f>
        <v>11061.22</v>
      </c>
      <c r="AA105" s="12" t="str">
        <f t="shared" si="5"/>
        <v>หนึ่งหมื่นหนึ่งพันหกสิบเอ็ดบาทยี่สิบสองสตางค์</v>
      </c>
      <c r="AC105" s="9"/>
    </row>
    <row r="106" spans="1:29">
      <c r="A106" s="31" t="s">
        <v>196</v>
      </c>
      <c r="B106" s="47" t="s">
        <v>722</v>
      </c>
      <c r="C106" s="6" t="s">
        <v>304</v>
      </c>
      <c r="D106" s="6" t="s">
        <v>307</v>
      </c>
      <c r="E106" s="3" t="s">
        <v>928</v>
      </c>
      <c r="F106" s="4">
        <v>23411.5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33">
        <f t="shared" si="3"/>
        <v>23411.5</v>
      </c>
      <c r="O106" s="5">
        <v>0</v>
      </c>
      <c r="P106" s="27"/>
      <c r="Q106" s="5">
        <v>0</v>
      </c>
      <c r="R106" s="4">
        <f t="shared" si="4"/>
        <v>750</v>
      </c>
      <c r="S106" s="8"/>
      <c r="T106" s="8">
        <v>0</v>
      </c>
      <c r="U106" s="8">
        <v>0</v>
      </c>
      <c r="V106" s="60"/>
      <c r="W106" s="4">
        <f>U106+V106+T106+S106+Q106+P106+O106</f>
        <v>0</v>
      </c>
      <c r="X106" s="4">
        <f>W106+R106</f>
        <v>750</v>
      </c>
      <c r="Y106" s="19">
        <v>5665018618</v>
      </c>
      <c r="Z106" s="4">
        <f>N106-X106</f>
        <v>22661.5</v>
      </c>
      <c r="AA106" s="12" t="str">
        <f t="shared" si="5"/>
        <v>สองหมื่นสองพันหกร้อยหกสิบเอ็ดบาทห้าสิบสตางค์</v>
      </c>
      <c r="AC106" s="9"/>
    </row>
    <row r="107" spans="1:29">
      <c r="A107" s="31" t="s">
        <v>278</v>
      </c>
      <c r="B107" s="3" t="s">
        <v>723</v>
      </c>
      <c r="C107" s="6" t="s">
        <v>438</v>
      </c>
      <c r="D107" s="6" t="s">
        <v>61</v>
      </c>
      <c r="E107" s="3" t="s">
        <v>928</v>
      </c>
      <c r="F107" s="4">
        <v>23427.5</v>
      </c>
      <c r="G107" s="5">
        <v>0</v>
      </c>
      <c r="H107" s="24">
        <v>1000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N107" s="33">
        <f t="shared" si="3"/>
        <v>24427.5</v>
      </c>
      <c r="O107" s="5">
        <v>0</v>
      </c>
      <c r="P107" s="27"/>
      <c r="Q107" s="5">
        <v>0</v>
      </c>
      <c r="R107" s="4">
        <f t="shared" si="4"/>
        <v>750</v>
      </c>
      <c r="S107" s="8"/>
      <c r="T107" s="8">
        <v>0</v>
      </c>
      <c r="U107" s="26">
        <v>2000</v>
      </c>
      <c r="V107" s="60"/>
      <c r="W107" s="4">
        <f>U107+V107+T107+S107+Q107+P107+O107</f>
        <v>2000</v>
      </c>
      <c r="X107" s="4">
        <f>W107+R107</f>
        <v>2750</v>
      </c>
      <c r="Y107" s="19">
        <v>4080017403</v>
      </c>
      <c r="Z107" s="4">
        <f>N107-X107</f>
        <v>21677.5</v>
      </c>
      <c r="AA107" s="12" t="str">
        <f t="shared" si="5"/>
        <v>สองหมื่นหนึ่งพันหกร้อยเจ็ดสิบเจ็ดบาทห้าสิบสตางค์</v>
      </c>
      <c r="AC107" s="9"/>
    </row>
    <row r="108" spans="1:29">
      <c r="A108" s="31" t="s">
        <v>197</v>
      </c>
      <c r="B108" s="47" t="s">
        <v>724</v>
      </c>
      <c r="C108" s="6" t="s">
        <v>305</v>
      </c>
      <c r="D108" s="6" t="s">
        <v>164</v>
      </c>
      <c r="E108" s="3" t="s">
        <v>928</v>
      </c>
      <c r="F108" s="4">
        <v>13232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0</v>
      </c>
      <c r="N108" s="33">
        <f t="shared" si="3"/>
        <v>13232</v>
      </c>
      <c r="O108" s="5">
        <v>0</v>
      </c>
      <c r="P108" s="27"/>
      <c r="Q108" s="5">
        <v>0</v>
      </c>
      <c r="R108" s="4">
        <f t="shared" si="4"/>
        <v>662</v>
      </c>
      <c r="S108" s="8"/>
      <c r="T108" s="8">
        <v>0</v>
      </c>
      <c r="U108" s="8">
        <v>0</v>
      </c>
      <c r="V108" s="60"/>
      <c r="W108" s="4">
        <f>U108+V108+T108+S108+Q108+P108+O108</f>
        <v>0</v>
      </c>
      <c r="X108" s="4">
        <f>W108+R108</f>
        <v>662</v>
      </c>
      <c r="Y108" s="19">
        <v>6674135649</v>
      </c>
      <c r="Z108" s="4">
        <f>N108-X108</f>
        <v>12570</v>
      </c>
      <c r="AA108" s="12" t="str">
        <f t="shared" si="5"/>
        <v>หนึ่งหมื่นสองพันห้าร้อยเจ็ดสิบบาทถ้วน</v>
      </c>
      <c r="AC108" s="9"/>
    </row>
    <row r="109" spans="1:29">
      <c r="A109" s="31" t="s">
        <v>198</v>
      </c>
      <c r="B109" s="47" t="s">
        <v>725</v>
      </c>
      <c r="C109" s="6" t="s">
        <v>306</v>
      </c>
      <c r="D109" s="6" t="s">
        <v>66</v>
      </c>
      <c r="E109" s="3" t="s">
        <v>928</v>
      </c>
      <c r="F109" s="4">
        <v>23411.5</v>
      </c>
      <c r="G109" s="5">
        <v>0</v>
      </c>
      <c r="H109" s="14">
        <v>1000</v>
      </c>
      <c r="I109" s="41">
        <v>5000</v>
      </c>
      <c r="J109" s="5">
        <v>0</v>
      </c>
      <c r="K109" s="5">
        <v>0</v>
      </c>
      <c r="L109" s="5">
        <v>0</v>
      </c>
      <c r="M109" s="5">
        <v>0</v>
      </c>
      <c r="N109" s="33">
        <f t="shared" si="3"/>
        <v>29411.5</v>
      </c>
      <c r="O109" s="5">
        <v>0</v>
      </c>
      <c r="P109" s="24">
        <v>1638.81</v>
      </c>
      <c r="Q109" s="5">
        <v>0</v>
      </c>
      <c r="R109" s="4">
        <f t="shared" si="4"/>
        <v>750</v>
      </c>
      <c r="S109" s="8"/>
      <c r="T109" s="8">
        <v>0</v>
      </c>
      <c r="U109" s="26">
        <v>2500</v>
      </c>
      <c r="V109" s="60"/>
      <c r="W109" s="4">
        <f>U109+V109+T109+S109+Q109+P109+O109</f>
        <v>4138.8099999999995</v>
      </c>
      <c r="X109" s="4">
        <f>W109+R109</f>
        <v>4888.8099999999995</v>
      </c>
      <c r="Y109" s="19">
        <v>5665415200</v>
      </c>
      <c r="Z109" s="4">
        <f>N109-X109</f>
        <v>24522.690000000002</v>
      </c>
      <c r="AA109" s="12" t="str">
        <f t="shared" si="5"/>
        <v>สองหมื่นสี่พันห้าร้อยยี่สิบสองบาทหกสิบเก้าสตางค์</v>
      </c>
      <c r="AC109" s="9"/>
    </row>
    <row r="110" spans="1:29">
      <c r="A110" s="31" t="s">
        <v>199</v>
      </c>
      <c r="B110" s="47" t="s">
        <v>726</v>
      </c>
      <c r="C110" s="6" t="s">
        <v>576</v>
      </c>
      <c r="D110" s="6" t="s">
        <v>61</v>
      </c>
      <c r="E110" s="3" t="s">
        <v>928</v>
      </c>
      <c r="F110" s="4">
        <v>24156.5</v>
      </c>
      <c r="G110" s="32">
        <v>800</v>
      </c>
      <c r="H110" s="14">
        <v>1000</v>
      </c>
      <c r="I110" s="5">
        <v>0</v>
      </c>
      <c r="J110" s="5">
        <v>0</v>
      </c>
      <c r="K110" s="5">
        <v>0</v>
      </c>
      <c r="L110" s="5">
        <v>0</v>
      </c>
      <c r="M110" s="5">
        <v>0</v>
      </c>
      <c r="N110" s="33">
        <f t="shared" si="3"/>
        <v>25956.5</v>
      </c>
      <c r="O110" s="5">
        <v>0</v>
      </c>
      <c r="P110" s="24">
        <v>3623.48</v>
      </c>
      <c r="Q110" s="5">
        <v>0</v>
      </c>
      <c r="R110" s="4">
        <f t="shared" si="4"/>
        <v>750</v>
      </c>
      <c r="S110" s="8"/>
      <c r="T110" s="8">
        <v>0</v>
      </c>
      <c r="U110" s="54">
        <v>2000</v>
      </c>
      <c r="V110" s="60"/>
      <c r="W110" s="4">
        <f>U110+V110+T110+S110+Q110+P110+O110</f>
        <v>5623.48</v>
      </c>
      <c r="X110" s="4">
        <f>W110+R110</f>
        <v>6373.48</v>
      </c>
      <c r="Y110" s="19">
        <v>5665067308</v>
      </c>
      <c r="Z110" s="4">
        <f>N110-X110</f>
        <v>19583.02</v>
      </c>
      <c r="AA110" s="12" t="str">
        <f t="shared" si="5"/>
        <v>หนึ่งหมื่นเก้าพันห้าร้อยแปดสิบสามบาทสองสตางค์</v>
      </c>
      <c r="AC110" s="9"/>
    </row>
    <row r="111" spans="1:29">
      <c r="A111" s="31" t="s">
        <v>200</v>
      </c>
      <c r="B111" s="47" t="s">
        <v>727</v>
      </c>
      <c r="C111" s="6" t="s">
        <v>308</v>
      </c>
      <c r="D111" s="6" t="s">
        <v>19</v>
      </c>
      <c r="E111" s="3" t="s">
        <v>928</v>
      </c>
      <c r="F111" s="4">
        <v>12596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33">
        <f t="shared" si="3"/>
        <v>12596</v>
      </c>
      <c r="O111" s="5">
        <v>0</v>
      </c>
      <c r="P111" s="24">
        <v>1259.5999999999999</v>
      </c>
      <c r="Q111" s="5">
        <v>0</v>
      </c>
      <c r="R111" s="4">
        <f t="shared" si="4"/>
        <v>630</v>
      </c>
      <c r="S111" s="8"/>
      <c r="T111" s="8">
        <v>0</v>
      </c>
      <c r="U111" s="8">
        <v>0</v>
      </c>
      <c r="V111" s="60"/>
      <c r="W111" s="4">
        <f>U111+V111+T111+S111+Q111+P111+O111</f>
        <v>1259.5999999999999</v>
      </c>
      <c r="X111" s="4">
        <f>W111+R111</f>
        <v>1889.6</v>
      </c>
      <c r="Y111" s="19">
        <v>5665418143</v>
      </c>
      <c r="Z111" s="4">
        <f>N111-X111</f>
        <v>10706.4</v>
      </c>
      <c r="AA111" s="12" t="str">
        <f t="shared" si="5"/>
        <v>หนึ่งหมื่นเจ็ดร้อยหกบาทสี่สิบสตางค์</v>
      </c>
      <c r="AC111" s="9"/>
    </row>
    <row r="112" spans="1:29">
      <c r="A112" s="31" t="s">
        <v>201</v>
      </c>
      <c r="B112" s="47" t="s">
        <v>728</v>
      </c>
      <c r="C112" s="6" t="s">
        <v>315</v>
      </c>
      <c r="D112" s="6" t="s">
        <v>76</v>
      </c>
      <c r="E112" s="3" t="s">
        <v>928</v>
      </c>
      <c r="F112" s="4">
        <v>16777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  <c r="N112" s="33">
        <f t="shared" si="3"/>
        <v>16777</v>
      </c>
      <c r="O112" s="5">
        <v>0</v>
      </c>
      <c r="P112" s="27"/>
      <c r="Q112" s="5">
        <v>0</v>
      </c>
      <c r="R112" s="4">
        <f t="shared" si="4"/>
        <v>750</v>
      </c>
      <c r="S112" s="8"/>
      <c r="T112" s="8">
        <v>0</v>
      </c>
      <c r="U112" s="8">
        <v>0</v>
      </c>
      <c r="V112" s="60"/>
      <c r="W112" s="4">
        <f>U112+V112+T112+S112+Q112+P112+O112</f>
        <v>0</v>
      </c>
      <c r="X112" s="4">
        <f>W112+R112</f>
        <v>750</v>
      </c>
      <c r="Y112" s="20" t="s">
        <v>333</v>
      </c>
      <c r="Z112" s="4">
        <f>N112-X112</f>
        <v>16027</v>
      </c>
      <c r="AA112" s="12" t="str">
        <f t="shared" si="5"/>
        <v>หนึ่งหมื่นหกพันยี่สิบเจ็ดบาทถ้วน</v>
      </c>
      <c r="AC112" s="9"/>
    </row>
    <row r="113" spans="1:29">
      <c r="A113" s="31" t="s">
        <v>202</v>
      </c>
      <c r="B113" s="47" t="s">
        <v>729</v>
      </c>
      <c r="C113" s="6" t="s">
        <v>316</v>
      </c>
      <c r="D113" s="6" t="s">
        <v>19</v>
      </c>
      <c r="E113" s="3" t="s">
        <v>928</v>
      </c>
      <c r="F113" s="4">
        <v>12673</v>
      </c>
      <c r="G113" s="5">
        <v>0</v>
      </c>
      <c r="H113" s="5">
        <v>0</v>
      </c>
      <c r="I113" s="5">
        <v>0</v>
      </c>
      <c r="J113" s="5">
        <v>0</v>
      </c>
      <c r="K113" s="5">
        <v>0</v>
      </c>
      <c r="L113" s="5">
        <v>0</v>
      </c>
      <c r="M113" s="5">
        <v>0</v>
      </c>
      <c r="N113" s="33">
        <f t="shared" si="3"/>
        <v>12673</v>
      </c>
      <c r="O113" s="5">
        <v>0</v>
      </c>
      <c r="P113" s="24">
        <v>633.65</v>
      </c>
      <c r="Q113" s="5">
        <v>0</v>
      </c>
      <c r="R113" s="4">
        <f t="shared" si="4"/>
        <v>634</v>
      </c>
      <c r="S113" s="8"/>
      <c r="T113" s="8">
        <v>0</v>
      </c>
      <c r="U113" s="8">
        <v>0</v>
      </c>
      <c r="V113" s="60"/>
      <c r="W113" s="4">
        <f>U113+V113+T113+S113+Q113+P113+O113</f>
        <v>633.65</v>
      </c>
      <c r="X113" s="4">
        <f>W113+R113</f>
        <v>1267.6500000000001</v>
      </c>
      <c r="Y113" s="20" t="s">
        <v>334</v>
      </c>
      <c r="Z113" s="4">
        <f>N113-X113</f>
        <v>11405.35</v>
      </c>
      <c r="AA113" s="12" t="str">
        <f t="shared" si="5"/>
        <v>หนึ่งหมื่นหนึ่งพันสี่ร้อยห้าบาทสามสิบห้าสตางค์</v>
      </c>
      <c r="AC113" s="9"/>
    </row>
    <row r="114" spans="1:29">
      <c r="A114" s="31" t="s">
        <v>211</v>
      </c>
      <c r="B114" s="47" t="s">
        <v>730</v>
      </c>
      <c r="C114" s="6" t="s">
        <v>317</v>
      </c>
      <c r="D114" s="6" t="s">
        <v>19</v>
      </c>
      <c r="E114" s="3" t="s">
        <v>928</v>
      </c>
      <c r="F114" s="4">
        <v>12673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33">
        <f t="shared" si="3"/>
        <v>12673</v>
      </c>
      <c r="O114" s="5">
        <v>0</v>
      </c>
      <c r="P114" s="24">
        <v>1900.95</v>
      </c>
      <c r="Q114" s="5">
        <v>0</v>
      </c>
      <c r="R114" s="4">
        <f t="shared" si="4"/>
        <v>634</v>
      </c>
      <c r="S114" s="28"/>
      <c r="T114" s="8">
        <v>0</v>
      </c>
      <c r="U114" s="8">
        <v>0</v>
      </c>
      <c r="V114" s="60"/>
      <c r="W114" s="4">
        <f>U114+V114+T114+S114+Q114+P114+O114</f>
        <v>1900.95</v>
      </c>
      <c r="X114" s="4">
        <f>W114+R114</f>
        <v>2534.9499999999998</v>
      </c>
      <c r="Y114" s="20" t="s">
        <v>335</v>
      </c>
      <c r="Z114" s="4">
        <f>N114-X114</f>
        <v>10138.049999999999</v>
      </c>
      <c r="AA114" s="12" t="str">
        <f t="shared" si="5"/>
        <v>หนึ่งหมื่นหนึ่งร้อยสามสิบแปดบาทห้าสตางค์</v>
      </c>
      <c r="AC114" s="9"/>
    </row>
    <row r="115" spans="1:29">
      <c r="A115" s="31" t="s">
        <v>212</v>
      </c>
      <c r="B115" s="47" t="s">
        <v>731</v>
      </c>
      <c r="C115" s="6" t="s">
        <v>318</v>
      </c>
      <c r="D115" s="6" t="s">
        <v>19</v>
      </c>
      <c r="E115" s="3" t="s">
        <v>928</v>
      </c>
      <c r="F115" s="4">
        <v>12469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33">
        <f t="shared" si="3"/>
        <v>12469</v>
      </c>
      <c r="O115" s="5">
        <v>0</v>
      </c>
      <c r="P115" s="27"/>
      <c r="Q115" s="5">
        <v>0</v>
      </c>
      <c r="R115" s="4">
        <f t="shared" si="4"/>
        <v>623</v>
      </c>
      <c r="S115" s="28"/>
      <c r="T115" s="8">
        <v>0</v>
      </c>
      <c r="U115" s="8">
        <v>0</v>
      </c>
      <c r="V115" s="60"/>
      <c r="W115" s="4">
        <f>U115+V115+T115+S115+Q115+P115+O115</f>
        <v>0</v>
      </c>
      <c r="X115" s="4">
        <f>W115+R115</f>
        <v>623</v>
      </c>
      <c r="Y115" s="20" t="s">
        <v>336</v>
      </c>
      <c r="Z115" s="4">
        <f>N115-X115</f>
        <v>11846</v>
      </c>
      <c r="AA115" s="12" t="str">
        <f t="shared" si="5"/>
        <v>หนึ่งหมื่นหนึ่งพันแปดร้อยสี่สิบหกบาทถ้วน</v>
      </c>
      <c r="AC115" s="9"/>
    </row>
    <row r="116" spans="1:29">
      <c r="A116" s="31" t="s">
        <v>213</v>
      </c>
      <c r="B116" s="47" t="s">
        <v>732</v>
      </c>
      <c r="C116" s="6" t="s">
        <v>579</v>
      </c>
      <c r="D116" s="6" t="s">
        <v>292</v>
      </c>
      <c r="E116" s="3" t="s">
        <v>928</v>
      </c>
      <c r="F116" s="4">
        <v>17155</v>
      </c>
      <c r="G116" s="5">
        <v>0</v>
      </c>
      <c r="H116" s="5">
        <v>0</v>
      </c>
      <c r="I116" s="5">
        <v>0</v>
      </c>
      <c r="J116" s="5">
        <v>0</v>
      </c>
      <c r="K116" s="5">
        <v>0</v>
      </c>
      <c r="L116" s="25">
        <v>700</v>
      </c>
      <c r="M116" s="5">
        <v>0</v>
      </c>
      <c r="N116" s="33">
        <f t="shared" si="3"/>
        <v>17855</v>
      </c>
      <c r="O116" s="5">
        <v>0</v>
      </c>
      <c r="P116" s="24">
        <v>857.75</v>
      </c>
      <c r="Q116" s="5">
        <v>0</v>
      </c>
      <c r="R116" s="4">
        <f t="shared" si="4"/>
        <v>750</v>
      </c>
      <c r="S116" s="28"/>
      <c r="T116" s="8">
        <v>0</v>
      </c>
      <c r="U116" s="8">
        <v>0</v>
      </c>
      <c r="V116" s="60"/>
      <c r="W116" s="4">
        <f>U116+V116+T116+S116+Q116+P116+O116</f>
        <v>857.75</v>
      </c>
      <c r="X116" s="4">
        <f>W116+R116</f>
        <v>1607.75</v>
      </c>
      <c r="Y116" s="20" t="s">
        <v>337</v>
      </c>
      <c r="Z116" s="4">
        <f>N116-X116</f>
        <v>16247.25</v>
      </c>
      <c r="AA116" s="12" t="str">
        <f t="shared" si="5"/>
        <v>หนึ่งหมื่นหกพันสองร้อยสี่สิบเจ็ดบาทยี่สิบห้าสตางค์</v>
      </c>
      <c r="AC116" s="9"/>
    </row>
    <row r="117" spans="1:29">
      <c r="A117" s="31" t="s">
        <v>214</v>
      </c>
      <c r="B117" s="47" t="s">
        <v>733</v>
      </c>
      <c r="C117" s="21" t="s">
        <v>580</v>
      </c>
      <c r="D117" s="21" t="s">
        <v>292</v>
      </c>
      <c r="E117" s="3" t="s">
        <v>928</v>
      </c>
      <c r="F117" s="4">
        <v>17155</v>
      </c>
      <c r="G117" s="5">
        <v>0</v>
      </c>
      <c r="H117" s="5">
        <v>0</v>
      </c>
      <c r="I117" s="5">
        <v>0</v>
      </c>
      <c r="J117" s="5">
        <v>0</v>
      </c>
      <c r="K117" s="5">
        <v>0</v>
      </c>
      <c r="L117" s="25">
        <v>400</v>
      </c>
      <c r="M117" s="5">
        <v>0</v>
      </c>
      <c r="N117" s="33">
        <f t="shared" si="3"/>
        <v>17555</v>
      </c>
      <c r="O117" s="5">
        <v>0</v>
      </c>
      <c r="P117" s="24">
        <v>857.75</v>
      </c>
      <c r="Q117" s="5">
        <v>0</v>
      </c>
      <c r="R117" s="4">
        <f t="shared" si="4"/>
        <v>750</v>
      </c>
      <c r="S117" s="28"/>
      <c r="T117" s="8">
        <v>0</v>
      </c>
      <c r="U117" s="8">
        <v>0</v>
      </c>
      <c r="V117" s="60"/>
      <c r="W117" s="4">
        <f>U117+V117+T117+S117+Q117+P117+O117</f>
        <v>857.75</v>
      </c>
      <c r="X117" s="4">
        <f>W117+R117</f>
        <v>1607.75</v>
      </c>
      <c r="Y117" s="20" t="s">
        <v>338</v>
      </c>
      <c r="Z117" s="4">
        <f>N117-X117</f>
        <v>15947.25</v>
      </c>
      <c r="AA117" s="12" t="str">
        <f t="shared" si="5"/>
        <v>หนึ่งหมื่นห้าพันเก้าร้อยสี่สิบเจ็ดบาทยี่สิบห้าสตางค์</v>
      </c>
      <c r="AC117" s="9"/>
    </row>
    <row r="118" spans="1:29">
      <c r="A118" s="31" t="s">
        <v>215</v>
      </c>
      <c r="B118" s="47" t="s">
        <v>734</v>
      </c>
      <c r="C118" s="6" t="s">
        <v>573</v>
      </c>
      <c r="D118" s="6" t="s">
        <v>153</v>
      </c>
      <c r="E118" s="3" t="s">
        <v>928</v>
      </c>
      <c r="F118" s="4">
        <v>23828.5</v>
      </c>
      <c r="G118" s="32">
        <v>200</v>
      </c>
      <c r="H118" s="14">
        <v>1000</v>
      </c>
      <c r="I118" s="5">
        <v>0</v>
      </c>
      <c r="J118" s="5">
        <v>0</v>
      </c>
      <c r="K118" s="5">
        <v>0</v>
      </c>
      <c r="L118" s="5">
        <v>0</v>
      </c>
      <c r="M118" s="5">
        <v>0</v>
      </c>
      <c r="N118" s="33">
        <f t="shared" si="3"/>
        <v>25028.5</v>
      </c>
      <c r="O118" s="5">
        <v>0</v>
      </c>
      <c r="P118" s="24">
        <v>1191.43</v>
      </c>
      <c r="Q118" s="5">
        <v>0</v>
      </c>
      <c r="R118" s="4">
        <f t="shared" si="4"/>
        <v>750</v>
      </c>
      <c r="S118" s="26">
        <v>1000</v>
      </c>
      <c r="T118" s="8">
        <v>0</v>
      </c>
      <c r="U118" s="8">
        <v>0</v>
      </c>
      <c r="V118" s="60"/>
      <c r="W118" s="4">
        <f>U118+V118+T118+S118+Q118+P118+O118</f>
        <v>2191.4300000000003</v>
      </c>
      <c r="X118" s="4">
        <f>W118+R118</f>
        <v>2941.4300000000003</v>
      </c>
      <c r="Y118" s="20" t="s">
        <v>339</v>
      </c>
      <c r="Z118" s="4">
        <f>N118-X118</f>
        <v>22087.07</v>
      </c>
      <c r="AA118" s="12" t="str">
        <f t="shared" si="5"/>
        <v>สองหมื่นสองพันแปดสิบเจ็ดบาทเจ็ดสตางค์</v>
      </c>
      <c r="AC118" s="9"/>
    </row>
    <row r="119" spans="1:29">
      <c r="A119" s="31" t="s">
        <v>266</v>
      </c>
      <c r="B119" s="47" t="s">
        <v>735</v>
      </c>
      <c r="C119" s="6" t="s">
        <v>319</v>
      </c>
      <c r="D119" s="6" t="s">
        <v>22</v>
      </c>
      <c r="E119" s="3" t="s">
        <v>928</v>
      </c>
      <c r="F119" s="4">
        <v>29052.5</v>
      </c>
      <c r="G119" s="5">
        <v>0</v>
      </c>
      <c r="H119" s="14">
        <v>5000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33">
        <f t="shared" si="3"/>
        <v>34052.5</v>
      </c>
      <c r="O119" s="5">
        <v>0</v>
      </c>
      <c r="P119" s="24">
        <v>4357.88</v>
      </c>
      <c r="Q119" s="5">
        <v>0</v>
      </c>
      <c r="R119" s="4">
        <f t="shared" si="4"/>
        <v>750</v>
      </c>
      <c r="S119" s="26">
        <v>1500</v>
      </c>
      <c r="T119" s="8">
        <v>0</v>
      </c>
      <c r="U119" s="8">
        <v>0</v>
      </c>
      <c r="V119" s="60"/>
      <c r="W119" s="4">
        <f>U119+V119+T119+S119+Q119+P119+O119</f>
        <v>5857.88</v>
      </c>
      <c r="X119" s="4">
        <f>W119+R119</f>
        <v>6607.88</v>
      </c>
      <c r="Y119" s="20" t="s">
        <v>340</v>
      </c>
      <c r="Z119" s="4">
        <f>N119-X119</f>
        <v>27444.62</v>
      </c>
      <c r="AA119" s="12" t="str">
        <f t="shared" si="5"/>
        <v>สองหมื่นเจ็ดพันสี่ร้อยสี่สิบสี่บาทหกสิบสองสตางค์</v>
      </c>
      <c r="AC119" s="9"/>
    </row>
    <row r="120" spans="1:29">
      <c r="A120" s="31" t="s">
        <v>279</v>
      </c>
      <c r="B120" s="47" t="s">
        <v>736</v>
      </c>
      <c r="C120" s="6" t="s">
        <v>320</v>
      </c>
      <c r="D120" s="6" t="s">
        <v>22</v>
      </c>
      <c r="E120" s="3" t="s">
        <v>928</v>
      </c>
      <c r="F120" s="4">
        <v>29591.5</v>
      </c>
      <c r="G120" s="32">
        <v>300</v>
      </c>
      <c r="H120" s="14">
        <v>5000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33">
        <f t="shared" si="3"/>
        <v>34891.5</v>
      </c>
      <c r="O120" s="5">
        <v>0</v>
      </c>
      <c r="P120" s="24">
        <v>1479.58</v>
      </c>
      <c r="Q120" s="5">
        <v>0</v>
      </c>
      <c r="R120" s="4">
        <f t="shared" si="4"/>
        <v>750</v>
      </c>
      <c r="S120" s="26">
        <v>2000</v>
      </c>
      <c r="T120" s="8">
        <v>0</v>
      </c>
      <c r="U120" s="8">
        <v>0</v>
      </c>
      <c r="V120" s="60"/>
      <c r="W120" s="4">
        <f>U120+V120+T120+S120+Q120+P120+O120</f>
        <v>3479.58</v>
      </c>
      <c r="X120" s="4">
        <f>W120+R120</f>
        <v>4229.58</v>
      </c>
      <c r="Y120" s="20" t="s">
        <v>341</v>
      </c>
      <c r="Z120" s="4">
        <f>N120-X120</f>
        <v>30661.919999999998</v>
      </c>
      <c r="AA120" s="12" t="str">
        <f t="shared" si="5"/>
        <v>สามหมื่นหกร้อยหกสิบเอ็ดบาทเก้าสิบสองสตางค์</v>
      </c>
      <c r="AC120" s="9"/>
    </row>
    <row r="121" spans="1:29">
      <c r="A121" s="31" t="s">
        <v>216</v>
      </c>
      <c r="B121" s="47" t="s">
        <v>737</v>
      </c>
      <c r="C121" s="6" t="s">
        <v>321</v>
      </c>
      <c r="D121" s="6" t="s">
        <v>153</v>
      </c>
      <c r="E121" s="3" t="s">
        <v>928</v>
      </c>
      <c r="F121" s="4">
        <v>23828.5</v>
      </c>
      <c r="G121" s="32">
        <v>600</v>
      </c>
      <c r="H121" s="14">
        <v>1000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33">
        <f t="shared" si="3"/>
        <v>25428.5</v>
      </c>
      <c r="O121" s="5">
        <v>0</v>
      </c>
      <c r="P121" s="27"/>
      <c r="Q121" s="5">
        <v>0</v>
      </c>
      <c r="R121" s="4">
        <f t="shared" si="4"/>
        <v>750</v>
      </c>
      <c r="S121" s="28"/>
      <c r="T121" s="8">
        <v>0</v>
      </c>
      <c r="U121" s="8">
        <v>0</v>
      </c>
      <c r="V121" s="60"/>
      <c r="W121" s="4">
        <f>U121+V121+T121+S121+Q121+P121+O121</f>
        <v>0</v>
      </c>
      <c r="X121" s="4">
        <f>W121+R121</f>
        <v>750</v>
      </c>
      <c r="Y121" s="20" t="s">
        <v>342</v>
      </c>
      <c r="Z121" s="4">
        <f>N121-X121</f>
        <v>24678.5</v>
      </c>
      <c r="AA121" s="12" t="str">
        <f t="shared" si="5"/>
        <v>สองหมื่นสี่พันหกร้อยเจ็ดสิบแปดบาทห้าสิบสตางค์</v>
      </c>
      <c r="AC121" s="9"/>
    </row>
    <row r="122" spans="1:29">
      <c r="A122" s="31" t="s">
        <v>217</v>
      </c>
      <c r="B122" s="47" t="s">
        <v>738</v>
      </c>
      <c r="C122" s="6" t="s">
        <v>343</v>
      </c>
      <c r="D122" s="6" t="s">
        <v>61</v>
      </c>
      <c r="E122" s="3" t="s">
        <v>928</v>
      </c>
      <c r="F122" s="4">
        <v>24006.5</v>
      </c>
      <c r="G122" s="32">
        <v>1000</v>
      </c>
      <c r="H122" s="14">
        <v>1500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33">
        <f t="shared" si="3"/>
        <v>26506.5</v>
      </c>
      <c r="O122" s="5">
        <v>0</v>
      </c>
      <c r="P122" s="24">
        <v>1200.33</v>
      </c>
      <c r="Q122" s="42">
        <v>1990</v>
      </c>
      <c r="R122" s="4">
        <f t="shared" si="4"/>
        <v>750</v>
      </c>
      <c r="S122" s="26">
        <v>1000</v>
      </c>
      <c r="T122" s="8">
        <v>0</v>
      </c>
      <c r="U122" s="8">
        <v>0</v>
      </c>
      <c r="V122" s="60"/>
      <c r="W122" s="4">
        <f>U122+V122+T122+S122+Q122+P122+O122</f>
        <v>4190.33</v>
      </c>
      <c r="X122" s="4">
        <f>W122+R122</f>
        <v>4940.33</v>
      </c>
      <c r="Y122" s="20" t="s">
        <v>348</v>
      </c>
      <c r="Z122" s="4">
        <f>N122-X122</f>
        <v>21566.17</v>
      </c>
      <c r="AA122" s="12" t="str">
        <f t="shared" si="5"/>
        <v>สองหมื่นหนึ่งพันห้าร้อยหกสิบหกบาทสิบเจ็ดสตางค์</v>
      </c>
      <c r="AC122" s="9"/>
    </row>
    <row r="123" spans="1:29">
      <c r="A123" s="31" t="s">
        <v>218</v>
      </c>
      <c r="B123" s="47" t="s">
        <v>739</v>
      </c>
      <c r="C123" s="6" t="s">
        <v>344</v>
      </c>
      <c r="D123" s="6" t="s">
        <v>20</v>
      </c>
      <c r="E123" s="3" t="s">
        <v>928</v>
      </c>
      <c r="F123" s="4">
        <v>17617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33">
        <f t="shared" si="3"/>
        <v>17617</v>
      </c>
      <c r="O123" s="5">
        <v>0</v>
      </c>
      <c r="P123" s="27"/>
      <c r="Q123" s="5">
        <v>0</v>
      </c>
      <c r="R123" s="4">
        <f t="shared" si="4"/>
        <v>750</v>
      </c>
      <c r="S123" s="28"/>
      <c r="T123" s="8">
        <v>0</v>
      </c>
      <c r="U123" s="8">
        <v>0</v>
      </c>
      <c r="V123" s="60"/>
      <c r="W123" s="4">
        <f>U123+V123+T123+S123+Q123+P123+O123</f>
        <v>0</v>
      </c>
      <c r="X123" s="4">
        <f>W123+R123</f>
        <v>750</v>
      </c>
      <c r="Y123" s="20" t="s">
        <v>349</v>
      </c>
      <c r="Z123" s="4">
        <f>N123-X123</f>
        <v>16867</v>
      </c>
      <c r="AA123" s="12" t="str">
        <f t="shared" si="5"/>
        <v>หนึ่งหมื่นหกพันแปดร้อยหกสิบเจ็ดบาทถ้วน</v>
      </c>
      <c r="AC123" s="9"/>
    </row>
    <row r="124" spans="1:29">
      <c r="A124" s="31" t="s">
        <v>280</v>
      </c>
      <c r="B124" s="47" t="s">
        <v>740</v>
      </c>
      <c r="C124" s="6" t="s">
        <v>350</v>
      </c>
      <c r="D124" s="6" t="s">
        <v>351</v>
      </c>
      <c r="E124" s="3" t="s">
        <v>928</v>
      </c>
      <c r="F124" s="4">
        <v>22919.5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33">
        <f t="shared" si="3"/>
        <v>22919.5</v>
      </c>
      <c r="O124" s="5">
        <v>0</v>
      </c>
      <c r="P124" s="24">
        <v>1145.98</v>
      </c>
      <c r="Q124" s="5">
        <v>0</v>
      </c>
      <c r="R124" s="4">
        <f t="shared" si="4"/>
        <v>750</v>
      </c>
      <c r="S124" s="26">
        <v>1689</v>
      </c>
      <c r="T124" s="8">
        <v>0</v>
      </c>
      <c r="U124" s="8">
        <v>0</v>
      </c>
      <c r="V124" s="60"/>
      <c r="W124" s="4">
        <f>U124+V124+T124+S124+Q124+P124+O124</f>
        <v>2834.98</v>
      </c>
      <c r="X124" s="4">
        <f>W124+R124</f>
        <v>3584.98</v>
      </c>
      <c r="Y124" s="20" t="s">
        <v>352</v>
      </c>
      <c r="Z124" s="4">
        <f>N124-X124</f>
        <v>19334.52</v>
      </c>
      <c r="AA124" s="12" t="str">
        <f t="shared" si="5"/>
        <v>หนึ่งหมื่นเก้าพันสามร้อยสามสิบสี่บาทห้าสิบสองสตางค์</v>
      </c>
      <c r="AC124" s="9"/>
    </row>
    <row r="125" spans="1:29">
      <c r="A125" s="31" t="s">
        <v>219</v>
      </c>
      <c r="B125" s="47" t="s">
        <v>741</v>
      </c>
      <c r="C125" s="6" t="s">
        <v>578</v>
      </c>
      <c r="D125" s="6" t="s">
        <v>353</v>
      </c>
      <c r="E125" s="3" t="s">
        <v>928</v>
      </c>
      <c r="F125" s="4">
        <v>17076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33">
        <f t="shared" si="3"/>
        <v>17076</v>
      </c>
      <c r="O125" s="5">
        <v>0</v>
      </c>
      <c r="P125" s="24">
        <v>853.8</v>
      </c>
      <c r="Q125" s="42">
        <v>680</v>
      </c>
      <c r="R125" s="4">
        <f t="shared" si="4"/>
        <v>750</v>
      </c>
      <c r="S125" s="26">
        <v>600</v>
      </c>
      <c r="T125" s="8">
        <v>0</v>
      </c>
      <c r="U125" s="8">
        <v>0</v>
      </c>
      <c r="V125" s="60"/>
      <c r="W125" s="4">
        <f>U125+V125+T125+S125+Q125+P125+O125</f>
        <v>2133.8000000000002</v>
      </c>
      <c r="X125" s="4">
        <f>W125+R125</f>
        <v>2883.8</v>
      </c>
      <c r="Y125" s="20" t="s">
        <v>355</v>
      </c>
      <c r="Z125" s="4">
        <f>N125-X125</f>
        <v>14192.2</v>
      </c>
      <c r="AA125" s="12" t="str">
        <f t="shared" si="5"/>
        <v>หนึ่งหมื่นสี่พันหนึ่งร้อยเก้าสิบสองบาทยี่สิบสตางค์</v>
      </c>
      <c r="AC125" s="9"/>
    </row>
    <row r="126" spans="1:29">
      <c r="A126" s="31" t="s">
        <v>220</v>
      </c>
      <c r="B126" s="47" t="s">
        <v>742</v>
      </c>
      <c r="C126" s="6" t="s">
        <v>354</v>
      </c>
      <c r="D126" s="6" t="s">
        <v>164</v>
      </c>
      <c r="E126" s="3" t="s">
        <v>928</v>
      </c>
      <c r="F126" s="4">
        <v>12416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33">
        <f t="shared" si="3"/>
        <v>12416</v>
      </c>
      <c r="O126" s="5">
        <v>0</v>
      </c>
      <c r="P126" s="5"/>
      <c r="Q126" s="5">
        <v>0</v>
      </c>
      <c r="R126" s="4">
        <f t="shared" si="4"/>
        <v>621</v>
      </c>
      <c r="S126" s="28"/>
      <c r="T126" s="8">
        <v>0</v>
      </c>
      <c r="U126" s="8">
        <v>0</v>
      </c>
      <c r="V126" s="60"/>
      <c r="W126" s="4">
        <f>U126+V126+T126+S126+Q126+P126+O126</f>
        <v>0</v>
      </c>
      <c r="X126" s="4">
        <f>W126+R126</f>
        <v>621</v>
      </c>
      <c r="Y126" s="20" t="s">
        <v>356</v>
      </c>
      <c r="Z126" s="4">
        <f>N126-X126</f>
        <v>11795</v>
      </c>
      <c r="AA126" s="12" t="str">
        <f t="shared" si="5"/>
        <v>หนึ่งหมื่นหนึ่งพันเจ็ดร้อยเก้าสิบห้าบาทถ้วน</v>
      </c>
      <c r="AC126" s="9"/>
    </row>
    <row r="127" spans="1:29">
      <c r="A127" s="31" t="s">
        <v>223</v>
      </c>
      <c r="B127" s="47" t="s">
        <v>743</v>
      </c>
      <c r="C127" s="6" t="s">
        <v>357</v>
      </c>
      <c r="D127" s="6" t="s">
        <v>61</v>
      </c>
      <c r="E127" s="3" t="s">
        <v>928</v>
      </c>
      <c r="F127" s="4">
        <v>23750.5</v>
      </c>
      <c r="G127" s="32">
        <v>400</v>
      </c>
      <c r="H127" s="14">
        <v>1000</v>
      </c>
      <c r="I127" s="41">
        <v>500</v>
      </c>
      <c r="J127" s="5">
        <v>0</v>
      </c>
      <c r="K127" s="5">
        <v>0</v>
      </c>
      <c r="L127" s="24">
        <v>500</v>
      </c>
      <c r="M127" s="5">
        <v>0</v>
      </c>
      <c r="N127" s="33">
        <f t="shared" si="3"/>
        <v>26150.5</v>
      </c>
      <c r="O127" s="5">
        <v>0</v>
      </c>
      <c r="P127" s="24">
        <v>1187.53</v>
      </c>
      <c r="Q127" s="5">
        <v>0</v>
      </c>
      <c r="R127" s="4">
        <f t="shared" si="4"/>
        <v>750</v>
      </c>
      <c r="S127" s="26">
        <v>1500</v>
      </c>
      <c r="T127" s="8">
        <v>0</v>
      </c>
      <c r="U127" s="8">
        <v>0</v>
      </c>
      <c r="V127" s="60"/>
      <c r="W127" s="4">
        <f>U127+V127+T127+S127+Q127+P127+O127</f>
        <v>2687.5299999999997</v>
      </c>
      <c r="X127" s="4">
        <f>W127+R127</f>
        <v>3437.5299999999997</v>
      </c>
      <c r="Y127" s="20" t="s">
        <v>358</v>
      </c>
      <c r="Z127" s="4">
        <f>N127-X127</f>
        <v>22712.97</v>
      </c>
      <c r="AA127" s="12" t="str">
        <f t="shared" si="5"/>
        <v>สองหมื่นสองพันเจ็ดร้อยสิบสองบาทเก้าสิบเจ็ดสตางค์</v>
      </c>
      <c r="AC127" s="9"/>
    </row>
    <row r="128" spans="1:29">
      <c r="A128" s="31" t="s">
        <v>226</v>
      </c>
      <c r="B128" s="47" t="s">
        <v>744</v>
      </c>
      <c r="C128" s="6" t="s">
        <v>359</v>
      </c>
      <c r="D128" s="6" t="s">
        <v>363</v>
      </c>
      <c r="E128" s="3" t="s">
        <v>928</v>
      </c>
      <c r="F128" s="4">
        <v>16935</v>
      </c>
      <c r="G128" s="5">
        <v>0</v>
      </c>
      <c r="H128" s="5">
        <v>0</v>
      </c>
      <c r="I128" s="5">
        <v>0</v>
      </c>
      <c r="J128" s="5">
        <v>0</v>
      </c>
      <c r="K128" s="5">
        <v>0</v>
      </c>
      <c r="L128" s="5">
        <v>0</v>
      </c>
      <c r="M128" s="5">
        <v>0</v>
      </c>
      <c r="N128" s="33">
        <f t="shared" si="3"/>
        <v>16935</v>
      </c>
      <c r="O128" s="5">
        <v>0</v>
      </c>
      <c r="P128" s="24">
        <v>846.75</v>
      </c>
      <c r="Q128" s="5">
        <v>0</v>
      </c>
      <c r="R128" s="4">
        <f t="shared" si="4"/>
        <v>750</v>
      </c>
      <c r="S128" s="26">
        <v>600</v>
      </c>
      <c r="T128" s="8">
        <v>0</v>
      </c>
      <c r="U128" s="8">
        <v>0</v>
      </c>
      <c r="V128" s="60"/>
      <c r="W128" s="4">
        <f>U128+V128+T128+S128+Q128+P128+O128</f>
        <v>1446.75</v>
      </c>
      <c r="X128" s="4">
        <f>W128+R128</f>
        <v>2196.75</v>
      </c>
      <c r="Y128" s="20" t="s">
        <v>372</v>
      </c>
      <c r="Z128" s="4">
        <f>N128-X128</f>
        <v>14738.25</v>
      </c>
      <c r="AA128" s="12" t="str">
        <f t="shared" si="5"/>
        <v>หนึ่งหมื่นสี่พันเจ็ดร้อยสามสิบแปดบาทยี่สิบห้าสตางค์</v>
      </c>
      <c r="AC128" s="9"/>
    </row>
    <row r="129" spans="1:29">
      <c r="A129" s="31" t="s">
        <v>239</v>
      </c>
      <c r="B129" s="47" t="s">
        <v>745</v>
      </c>
      <c r="C129" s="6" t="s">
        <v>360</v>
      </c>
      <c r="D129" s="6" t="s">
        <v>19</v>
      </c>
      <c r="E129" s="3" t="s">
        <v>928</v>
      </c>
      <c r="F129" s="4">
        <v>13499.5</v>
      </c>
      <c r="G129" s="5">
        <v>0</v>
      </c>
      <c r="H129" s="5">
        <v>0</v>
      </c>
      <c r="I129" s="5">
        <v>0</v>
      </c>
      <c r="J129" s="5">
        <v>0</v>
      </c>
      <c r="K129" s="5">
        <v>0</v>
      </c>
      <c r="L129" s="5">
        <v>0</v>
      </c>
      <c r="M129" s="5">
        <v>0</v>
      </c>
      <c r="N129" s="33">
        <f t="shared" si="3"/>
        <v>13499.5</v>
      </c>
      <c r="O129" s="5">
        <v>0</v>
      </c>
      <c r="P129" s="24">
        <v>674.98</v>
      </c>
      <c r="Q129" s="5">
        <v>0</v>
      </c>
      <c r="R129" s="4">
        <f t="shared" si="4"/>
        <v>675</v>
      </c>
      <c r="S129" s="28"/>
      <c r="T129" s="8">
        <v>0</v>
      </c>
      <c r="U129" s="8">
        <v>0</v>
      </c>
      <c r="V129" s="60"/>
      <c r="W129" s="4">
        <f>U129+V129+T129+S129+Q129+P129+O129</f>
        <v>674.98</v>
      </c>
      <c r="X129" s="4">
        <f>W129+R129</f>
        <v>1349.98</v>
      </c>
      <c r="Y129" s="20" t="s">
        <v>373</v>
      </c>
      <c r="Z129" s="4">
        <f>N129-X129</f>
        <v>12149.52</v>
      </c>
      <c r="AA129" s="12" t="str">
        <f t="shared" si="5"/>
        <v>หนึ่งหมื่นสองพันหนึ่งร้อยสี่สิบเก้าบาทห้าสิบสองสตางค์</v>
      </c>
      <c r="AC129" s="9"/>
    </row>
    <row r="130" spans="1:29">
      <c r="A130" s="31" t="s">
        <v>240</v>
      </c>
      <c r="B130" s="47" t="s">
        <v>746</v>
      </c>
      <c r="C130" s="6" t="s">
        <v>361</v>
      </c>
      <c r="D130" s="6" t="s">
        <v>19</v>
      </c>
      <c r="E130" s="3" t="s">
        <v>928</v>
      </c>
      <c r="F130" s="4">
        <v>12723.5</v>
      </c>
      <c r="G130" s="5">
        <v>0</v>
      </c>
      <c r="H130" s="5">
        <v>0</v>
      </c>
      <c r="I130" s="5">
        <v>0</v>
      </c>
      <c r="J130" s="5">
        <v>0</v>
      </c>
      <c r="K130" s="5">
        <v>0</v>
      </c>
      <c r="L130" s="5">
        <v>0</v>
      </c>
      <c r="M130" s="5">
        <v>0</v>
      </c>
      <c r="N130" s="33">
        <f t="shared" si="3"/>
        <v>12723.5</v>
      </c>
      <c r="O130" s="5">
        <v>0</v>
      </c>
      <c r="P130" s="24">
        <v>636.17999999999995</v>
      </c>
      <c r="Q130" s="5">
        <v>0</v>
      </c>
      <c r="R130" s="4">
        <f t="shared" si="4"/>
        <v>636</v>
      </c>
      <c r="S130" s="28"/>
      <c r="T130" s="8">
        <v>0</v>
      </c>
      <c r="U130" s="8">
        <v>0</v>
      </c>
      <c r="V130" s="60"/>
      <c r="W130" s="4">
        <f>U130+V130+T130+S130+Q130+P130+O130</f>
        <v>636.17999999999995</v>
      </c>
      <c r="X130" s="4">
        <f>W130+R130</f>
        <v>1272.1799999999998</v>
      </c>
      <c r="Y130" s="20" t="s">
        <v>374</v>
      </c>
      <c r="Z130" s="4">
        <f>N130-X130</f>
        <v>11451.32</v>
      </c>
      <c r="AA130" s="12" t="str">
        <f t="shared" si="5"/>
        <v>หนึ่งหมื่นหนึ่งพันสี่ร้อยห้าสิบเอ็ดบาทสามสิบสองสตางค์</v>
      </c>
      <c r="AC130" s="9"/>
    </row>
    <row r="131" spans="1:29">
      <c r="A131" s="31" t="s">
        <v>241</v>
      </c>
      <c r="B131" s="47" t="s">
        <v>747</v>
      </c>
      <c r="C131" s="6" t="s">
        <v>378</v>
      </c>
      <c r="D131" s="6" t="s">
        <v>20</v>
      </c>
      <c r="E131" s="3" t="s">
        <v>928</v>
      </c>
      <c r="F131" s="4">
        <v>17229</v>
      </c>
      <c r="G131" s="5">
        <v>0</v>
      </c>
      <c r="H131" s="5">
        <v>0</v>
      </c>
      <c r="I131" s="5">
        <v>0</v>
      </c>
      <c r="J131" s="5">
        <v>0</v>
      </c>
      <c r="K131" s="5">
        <v>0</v>
      </c>
      <c r="L131" s="5">
        <v>0</v>
      </c>
      <c r="M131" s="5">
        <v>0</v>
      </c>
      <c r="N131" s="33">
        <f t="shared" ref="N131:N194" si="6">SUM(F131:M131)</f>
        <v>17229</v>
      </c>
      <c r="O131" s="5">
        <v>0</v>
      </c>
      <c r="P131" s="24">
        <v>861.45</v>
      </c>
      <c r="Q131" s="5">
        <v>0</v>
      </c>
      <c r="R131" s="4">
        <f t="shared" ref="R131:R193" si="7">ROUND(IF(F131*5%&gt;=750,750,F131*5%),0)</f>
        <v>750</v>
      </c>
      <c r="S131" s="28"/>
      <c r="T131" s="8">
        <v>0</v>
      </c>
      <c r="U131" s="8">
        <v>0</v>
      </c>
      <c r="V131" s="60"/>
      <c r="W131" s="4">
        <f>U131+V131+T131+S131+Q131+P131+O131</f>
        <v>861.45</v>
      </c>
      <c r="X131" s="4">
        <f>W131+R131</f>
        <v>1611.45</v>
      </c>
      <c r="Y131" s="20" t="s">
        <v>375</v>
      </c>
      <c r="Z131" s="4">
        <f>N131-X131</f>
        <v>15617.55</v>
      </c>
      <c r="AA131" s="12" t="str">
        <f t="shared" ref="AA131:AA194" si="8">BAHTTEXT(Z131)</f>
        <v>หนึ่งหมื่นห้าพันหกร้อยสิบเจ็ดบาทห้าสิบห้าสตางค์</v>
      </c>
      <c r="AC131" s="9"/>
    </row>
    <row r="132" spans="1:29">
      <c r="A132" s="31" t="s">
        <v>242</v>
      </c>
      <c r="B132" s="47" t="s">
        <v>748</v>
      </c>
      <c r="C132" s="6" t="s">
        <v>362</v>
      </c>
      <c r="D132" s="6" t="s">
        <v>61</v>
      </c>
      <c r="E132" s="3" t="s">
        <v>928</v>
      </c>
      <c r="F132" s="4">
        <v>23480.5</v>
      </c>
      <c r="G132" s="32">
        <v>200</v>
      </c>
      <c r="H132" s="14">
        <v>1500</v>
      </c>
      <c r="I132" s="5">
        <v>0</v>
      </c>
      <c r="J132" s="5">
        <v>0</v>
      </c>
      <c r="K132" s="5">
        <v>0</v>
      </c>
      <c r="L132" s="5">
        <v>0</v>
      </c>
      <c r="M132" s="5">
        <v>0</v>
      </c>
      <c r="N132" s="33">
        <f t="shared" si="6"/>
        <v>25180.5</v>
      </c>
      <c r="O132" s="5">
        <v>0</v>
      </c>
      <c r="P132" s="24">
        <v>1174.03</v>
      </c>
      <c r="Q132" s="5">
        <v>0</v>
      </c>
      <c r="R132" s="4">
        <f t="shared" si="7"/>
        <v>750</v>
      </c>
      <c r="S132" s="26">
        <v>2000</v>
      </c>
      <c r="T132" s="8">
        <v>0</v>
      </c>
      <c r="U132" s="8">
        <v>0</v>
      </c>
      <c r="V132" s="60"/>
      <c r="W132" s="4">
        <f>U132+V132+T132+S132+Q132+P132+O132</f>
        <v>3174.0299999999997</v>
      </c>
      <c r="X132" s="4">
        <f>W132+R132</f>
        <v>3924.0299999999997</v>
      </c>
      <c r="Y132" s="20" t="s">
        <v>376</v>
      </c>
      <c r="Z132" s="4">
        <f>N132-X132</f>
        <v>21256.47</v>
      </c>
      <c r="AA132" s="12" t="str">
        <f t="shared" si="8"/>
        <v>สองหมื่นหนึ่งพันสองร้อยห้าสิบหกบาทสี่สิบเจ็ดสตางค์</v>
      </c>
      <c r="AC132" s="9"/>
    </row>
    <row r="133" spans="1:29">
      <c r="A133" s="31" t="s">
        <v>243</v>
      </c>
      <c r="B133" s="47" t="s">
        <v>749</v>
      </c>
      <c r="C133" s="6" t="s">
        <v>382</v>
      </c>
      <c r="D133" s="6" t="s">
        <v>210</v>
      </c>
      <c r="E133" s="3" t="s">
        <v>928</v>
      </c>
      <c r="F133" s="4">
        <v>23226.5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33">
        <f t="shared" si="6"/>
        <v>23226.5</v>
      </c>
      <c r="O133" s="5">
        <v>0</v>
      </c>
      <c r="P133" s="27"/>
      <c r="Q133" s="5">
        <v>0</v>
      </c>
      <c r="R133" s="4">
        <f t="shared" si="7"/>
        <v>750</v>
      </c>
      <c r="S133" s="28"/>
      <c r="T133" s="8">
        <v>0</v>
      </c>
      <c r="U133" s="8">
        <v>0</v>
      </c>
      <c r="V133" s="60"/>
      <c r="W133" s="4">
        <f>U133+V133+T133+S133+Q133+P133+O133</f>
        <v>0</v>
      </c>
      <c r="X133" s="4">
        <f>W133+R133</f>
        <v>750</v>
      </c>
      <c r="Y133" s="20" t="s">
        <v>380</v>
      </c>
      <c r="Z133" s="4">
        <f>N133-X133</f>
        <v>22476.5</v>
      </c>
      <c r="AA133" s="12" t="str">
        <f t="shared" si="8"/>
        <v>สองหมื่นสองพันสี่ร้อยเจ็ดสิบหกบาทห้าสิบสตางค์</v>
      </c>
      <c r="AC133" s="9"/>
    </row>
    <row r="134" spans="1:29">
      <c r="A134" s="31" t="s">
        <v>244</v>
      </c>
      <c r="B134" s="47" t="s">
        <v>750</v>
      </c>
      <c r="C134" s="6" t="s">
        <v>383</v>
      </c>
      <c r="D134" s="6" t="s">
        <v>389</v>
      </c>
      <c r="E134" s="3" t="s">
        <v>928</v>
      </c>
      <c r="F134" s="4">
        <v>13069.5</v>
      </c>
      <c r="G134" s="5">
        <v>0</v>
      </c>
      <c r="H134" s="5">
        <v>0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33">
        <f t="shared" si="6"/>
        <v>13069.5</v>
      </c>
      <c r="O134" s="5">
        <v>0</v>
      </c>
      <c r="P134" s="24">
        <v>653.48</v>
      </c>
      <c r="Q134" s="5">
        <v>0</v>
      </c>
      <c r="R134" s="4">
        <f t="shared" si="7"/>
        <v>653</v>
      </c>
      <c r="S134" s="28"/>
      <c r="T134" s="8">
        <v>0</v>
      </c>
      <c r="U134" s="8">
        <v>0</v>
      </c>
      <c r="V134" s="60"/>
      <c r="W134" s="4">
        <f>U134+V134+T134+S134+Q134+P134+O134</f>
        <v>653.48</v>
      </c>
      <c r="X134" s="4">
        <f>W134+R134</f>
        <v>1306.48</v>
      </c>
      <c r="Y134" s="20" t="s">
        <v>391</v>
      </c>
      <c r="Z134" s="4">
        <f>N134-X134</f>
        <v>11763.02</v>
      </c>
      <c r="AA134" s="12" t="str">
        <f t="shared" si="8"/>
        <v>หนึ่งหมื่นหนึ่งพันเจ็ดร้อยหกสิบสามบาทสองสตางค์</v>
      </c>
      <c r="AC134" s="9"/>
    </row>
    <row r="135" spans="1:29">
      <c r="A135" s="31" t="s">
        <v>245</v>
      </c>
      <c r="B135" s="47" t="s">
        <v>751</v>
      </c>
      <c r="C135" s="6" t="s">
        <v>384</v>
      </c>
      <c r="D135" s="6" t="s">
        <v>389</v>
      </c>
      <c r="E135" s="3" t="s">
        <v>928</v>
      </c>
      <c r="F135" s="4">
        <v>12962.5</v>
      </c>
      <c r="G135" s="5">
        <v>0</v>
      </c>
      <c r="H135" s="5">
        <v>0</v>
      </c>
      <c r="I135" s="5">
        <v>0</v>
      </c>
      <c r="J135" s="5">
        <v>0</v>
      </c>
      <c r="K135" s="5">
        <v>0</v>
      </c>
      <c r="L135" s="5">
        <v>0</v>
      </c>
      <c r="M135" s="5">
        <v>0</v>
      </c>
      <c r="N135" s="33">
        <f t="shared" si="6"/>
        <v>12962.5</v>
      </c>
      <c r="O135" s="5">
        <v>0</v>
      </c>
      <c r="P135" s="24">
        <v>648.13</v>
      </c>
      <c r="Q135" s="5">
        <v>0</v>
      </c>
      <c r="R135" s="4">
        <f t="shared" si="7"/>
        <v>648</v>
      </c>
      <c r="S135" s="26">
        <v>4089</v>
      </c>
      <c r="T135" s="8">
        <v>0</v>
      </c>
      <c r="U135" s="8">
        <v>0</v>
      </c>
      <c r="V135" s="60"/>
      <c r="W135" s="4">
        <f>U135+V135+T135+S135+Q135+P135+O135</f>
        <v>4737.13</v>
      </c>
      <c r="X135" s="4">
        <f>W135+R135</f>
        <v>5385.13</v>
      </c>
      <c r="Y135" s="20" t="s">
        <v>390</v>
      </c>
      <c r="Z135" s="4">
        <f>N135-X135</f>
        <v>7577.37</v>
      </c>
      <c r="AA135" s="12" t="str">
        <f t="shared" si="8"/>
        <v>เจ็ดพันห้าร้อยเจ็ดสิบเจ็ดบาทสามสิบเจ็ดสตางค์</v>
      </c>
      <c r="AC135" s="9"/>
    </row>
    <row r="136" spans="1:29">
      <c r="A136" s="31" t="s">
        <v>246</v>
      </c>
      <c r="B136" s="47" t="s">
        <v>752</v>
      </c>
      <c r="C136" s="6" t="s">
        <v>385</v>
      </c>
      <c r="D136" s="6" t="s">
        <v>388</v>
      </c>
      <c r="E136" s="3" t="s">
        <v>928</v>
      </c>
      <c r="F136" s="4">
        <v>12356</v>
      </c>
      <c r="G136" s="5">
        <v>0</v>
      </c>
      <c r="H136" s="5">
        <v>0</v>
      </c>
      <c r="I136" s="41">
        <v>500</v>
      </c>
      <c r="J136" s="5">
        <v>0</v>
      </c>
      <c r="K136" s="5">
        <v>0</v>
      </c>
      <c r="L136" s="5">
        <v>0</v>
      </c>
      <c r="M136" s="5">
        <v>0</v>
      </c>
      <c r="N136" s="33">
        <f t="shared" si="6"/>
        <v>12856</v>
      </c>
      <c r="O136" s="5">
        <v>0</v>
      </c>
      <c r="P136" s="27"/>
      <c r="Q136" s="5">
        <v>0</v>
      </c>
      <c r="R136" s="4">
        <f t="shared" si="7"/>
        <v>618</v>
      </c>
      <c r="S136" s="28"/>
      <c r="T136" s="8">
        <v>0</v>
      </c>
      <c r="U136" s="8">
        <v>0</v>
      </c>
      <c r="V136" s="60"/>
      <c r="W136" s="4">
        <f>U136+V136+T136+S136+Q136+P136+O136</f>
        <v>0</v>
      </c>
      <c r="X136" s="4">
        <f>W136+R136</f>
        <v>618</v>
      </c>
      <c r="Y136" s="22" t="s">
        <v>381</v>
      </c>
      <c r="Z136" s="4">
        <f>N136-X136</f>
        <v>12238</v>
      </c>
      <c r="AA136" s="12" t="str">
        <f t="shared" si="8"/>
        <v>หนึ่งหมื่นสองพันสองร้อยสามสิบแปดบาทถ้วน</v>
      </c>
      <c r="AC136" s="9"/>
    </row>
    <row r="137" spans="1:29">
      <c r="A137" s="31" t="s">
        <v>247</v>
      </c>
      <c r="B137" s="47" t="s">
        <v>753</v>
      </c>
      <c r="C137" s="6" t="s">
        <v>395</v>
      </c>
      <c r="D137" s="6" t="s">
        <v>23</v>
      </c>
      <c r="E137" s="3" t="s">
        <v>928</v>
      </c>
      <c r="F137" s="4">
        <v>16476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33">
        <f t="shared" si="6"/>
        <v>16476</v>
      </c>
      <c r="O137" s="5">
        <v>0</v>
      </c>
      <c r="P137" s="24">
        <v>823.8</v>
      </c>
      <c r="Q137" s="5">
        <v>0</v>
      </c>
      <c r="R137" s="4">
        <f t="shared" si="7"/>
        <v>750</v>
      </c>
      <c r="S137" s="28"/>
      <c r="T137" s="8">
        <v>0</v>
      </c>
      <c r="U137" s="8">
        <v>0</v>
      </c>
      <c r="V137" s="60"/>
      <c r="W137" s="4">
        <f>U137+V137+T137+S137+Q137+P137+O137</f>
        <v>823.8</v>
      </c>
      <c r="X137" s="4">
        <f>W137+R137</f>
        <v>1573.8</v>
      </c>
      <c r="Y137" s="22" t="s">
        <v>397</v>
      </c>
      <c r="Z137" s="4">
        <f>N137-X137</f>
        <v>14902.2</v>
      </c>
      <c r="AA137" s="12" t="str">
        <f t="shared" si="8"/>
        <v>หนึ่งหมื่นสี่พันเก้าร้อยสองบาทยี่สิบสตางค์</v>
      </c>
      <c r="AC137" s="9"/>
    </row>
    <row r="138" spans="1:29">
      <c r="A138" s="31" t="s">
        <v>248</v>
      </c>
      <c r="B138" s="47" t="s">
        <v>754</v>
      </c>
      <c r="C138" s="6" t="s">
        <v>396</v>
      </c>
      <c r="D138" s="6" t="s">
        <v>66</v>
      </c>
      <c r="E138" s="3" t="s">
        <v>928</v>
      </c>
      <c r="F138" s="4">
        <v>22520.5</v>
      </c>
      <c r="G138" s="32">
        <v>1400</v>
      </c>
      <c r="H138" s="14">
        <v>1000</v>
      </c>
      <c r="I138" s="41">
        <v>5000</v>
      </c>
      <c r="J138" s="5">
        <v>0</v>
      </c>
      <c r="K138" s="5">
        <v>0</v>
      </c>
      <c r="L138" s="5">
        <v>0</v>
      </c>
      <c r="M138" s="5">
        <v>0</v>
      </c>
      <c r="N138" s="33">
        <f t="shared" si="6"/>
        <v>29920.5</v>
      </c>
      <c r="O138" s="5">
        <v>0</v>
      </c>
      <c r="P138" s="24">
        <v>1126.03</v>
      </c>
      <c r="Q138" s="5">
        <v>0</v>
      </c>
      <c r="R138" s="4">
        <f t="shared" si="7"/>
        <v>750</v>
      </c>
      <c r="S138" s="26">
        <v>2000</v>
      </c>
      <c r="T138" s="8">
        <v>0</v>
      </c>
      <c r="U138" s="8">
        <v>0</v>
      </c>
      <c r="V138" s="60"/>
      <c r="W138" s="4">
        <f>U138+V138+T138+S138+Q138+P138+O138</f>
        <v>3126.0299999999997</v>
      </c>
      <c r="X138" s="4">
        <f>W138+R138</f>
        <v>3876.0299999999997</v>
      </c>
      <c r="Y138" s="22" t="s">
        <v>398</v>
      </c>
      <c r="Z138" s="4">
        <f>N138-X138</f>
        <v>26044.47</v>
      </c>
      <c r="AA138" s="12" t="str">
        <f t="shared" si="8"/>
        <v>สองหมื่นหกพันสี่สิบสี่บาทสี่สิบเจ็ดสตางค์</v>
      </c>
      <c r="AC138" s="9"/>
    </row>
    <row r="139" spans="1:29">
      <c r="A139" s="31" t="s">
        <v>249</v>
      </c>
      <c r="B139" s="47" t="s">
        <v>755</v>
      </c>
      <c r="C139" s="6" t="s">
        <v>399</v>
      </c>
      <c r="D139" s="6" t="s">
        <v>19</v>
      </c>
      <c r="E139" s="3" t="s">
        <v>928</v>
      </c>
      <c r="F139" s="4">
        <v>12367.5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33">
        <f t="shared" si="6"/>
        <v>12367.5</v>
      </c>
      <c r="O139" s="5">
        <v>0</v>
      </c>
      <c r="P139" s="24">
        <v>618.38</v>
      </c>
      <c r="Q139" s="5">
        <v>0</v>
      </c>
      <c r="R139" s="4">
        <f t="shared" si="7"/>
        <v>618</v>
      </c>
      <c r="S139" s="28"/>
      <c r="T139" s="8">
        <v>0</v>
      </c>
      <c r="U139" s="8">
        <v>0</v>
      </c>
      <c r="V139" s="60"/>
      <c r="W139" s="4">
        <f>U139+V139+T139+S139+Q139+P139+O139</f>
        <v>618.38</v>
      </c>
      <c r="X139" s="4">
        <f>W139+R139</f>
        <v>1236.3800000000001</v>
      </c>
      <c r="Y139" s="22" t="s">
        <v>400</v>
      </c>
      <c r="Z139" s="4">
        <f>N139-X139</f>
        <v>11131.119999999999</v>
      </c>
      <c r="AA139" s="12" t="str">
        <f t="shared" si="8"/>
        <v>หนึ่งหมื่นหนึ่งพันหนึ่งร้อยสามสิบเอ็ดบาทสิบสองสตางค์</v>
      </c>
      <c r="AC139" s="9"/>
    </row>
    <row r="140" spans="1:29">
      <c r="A140" s="31" t="s">
        <v>250</v>
      </c>
      <c r="B140" s="47" t="s">
        <v>756</v>
      </c>
      <c r="C140" s="6" t="s">
        <v>539</v>
      </c>
      <c r="D140" s="6" t="s">
        <v>22</v>
      </c>
      <c r="E140" s="3" t="s">
        <v>928</v>
      </c>
      <c r="F140" s="4">
        <v>28761.5</v>
      </c>
      <c r="G140" s="32">
        <v>2000</v>
      </c>
      <c r="H140" s="14">
        <v>5000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33">
        <f t="shared" si="6"/>
        <v>35761.5</v>
      </c>
      <c r="O140" s="5">
        <v>0</v>
      </c>
      <c r="P140" s="24">
        <v>1438.08</v>
      </c>
      <c r="Q140" s="5">
        <v>0</v>
      </c>
      <c r="R140" s="4">
        <f t="shared" si="7"/>
        <v>750</v>
      </c>
      <c r="S140" s="26">
        <v>1000</v>
      </c>
      <c r="T140" s="8">
        <v>0</v>
      </c>
      <c r="U140" s="8">
        <v>0</v>
      </c>
      <c r="V140" s="60"/>
      <c r="W140" s="4">
        <f>U140+V140+T140+S140+Q140+P140+O140</f>
        <v>2438.08</v>
      </c>
      <c r="X140" s="4">
        <f>W140+R140</f>
        <v>3188.08</v>
      </c>
      <c r="Y140" s="22" t="s">
        <v>407</v>
      </c>
      <c r="Z140" s="4">
        <f>N140-X140</f>
        <v>32573.42</v>
      </c>
      <c r="AA140" s="12" t="str">
        <f t="shared" si="8"/>
        <v>สามหมื่นสองพันห้าร้อยเจ็ดสิบสามบาทสี่สิบสองสตางค์</v>
      </c>
      <c r="AC140" s="9"/>
    </row>
    <row r="141" spans="1:29">
      <c r="A141" s="31" t="s">
        <v>251</v>
      </c>
      <c r="B141" s="47" t="s">
        <v>757</v>
      </c>
      <c r="C141" s="6" t="s">
        <v>401</v>
      </c>
      <c r="D141" s="6" t="s">
        <v>402</v>
      </c>
      <c r="E141" s="3" t="s">
        <v>928</v>
      </c>
      <c r="F141" s="4">
        <v>21362.5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5">
        <v>0</v>
      </c>
      <c r="N141" s="33">
        <f t="shared" si="6"/>
        <v>21362.5</v>
      </c>
      <c r="O141" s="5">
        <v>0</v>
      </c>
      <c r="P141" s="5"/>
      <c r="Q141" s="5">
        <v>0</v>
      </c>
      <c r="R141" s="4">
        <f t="shared" si="7"/>
        <v>750</v>
      </c>
      <c r="S141" s="28"/>
      <c r="T141" s="8">
        <v>0</v>
      </c>
      <c r="U141" s="8">
        <v>0</v>
      </c>
      <c r="V141" s="60"/>
      <c r="W141" s="4">
        <f>U141+V141+T141+S141+Q141+P141+O141</f>
        <v>0</v>
      </c>
      <c r="X141" s="4">
        <f>W141+R141</f>
        <v>750</v>
      </c>
      <c r="Y141" s="22" t="s">
        <v>408</v>
      </c>
      <c r="Z141" s="4">
        <f>N141-X141</f>
        <v>20612.5</v>
      </c>
      <c r="AA141" s="12" t="str">
        <f t="shared" si="8"/>
        <v>สองหมื่นหกร้อยสิบสองบาทห้าสิบสตางค์</v>
      </c>
      <c r="AC141" s="9"/>
    </row>
    <row r="142" spans="1:29">
      <c r="A142" s="31" t="s">
        <v>252</v>
      </c>
      <c r="B142" s="47" t="s">
        <v>758</v>
      </c>
      <c r="C142" s="6" t="s">
        <v>403</v>
      </c>
      <c r="D142" s="6" t="s">
        <v>108</v>
      </c>
      <c r="E142" s="3" t="s">
        <v>928</v>
      </c>
      <c r="F142" s="4">
        <v>12000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5">
        <v>0</v>
      </c>
      <c r="M142" s="5">
        <v>0</v>
      </c>
      <c r="N142" s="33">
        <f t="shared" si="6"/>
        <v>12000</v>
      </c>
      <c r="O142" s="5">
        <v>0</v>
      </c>
      <c r="P142" s="5"/>
      <c r="Q142" s="5">
        <v>0</v>
      </c>
      <c r="R142" s="4">
        <f t="shared" si="7"/>
        <v>600</v>
      </c>
      <c r="S142" s="8"/>
      <c r="T142" s="8">
        <v>0</v>
      </c>
      <c r="U142" s="8">
        <v>0</v>
      </c>
      <c r="V142" s="60"/>
      <c r="W142" s="4">
        <f>U142+V142+T142+S142+Q142+P142+O142</f>
        <v>0</v>
      </c>
      <c r="X142" s="4">
        <f>W142+R142</f>
        <v>600</v>
      </c>
      <c r="Y142" s="22" t="s">
        <v>409</v>
      </c>
      <c r="Z142" s="4">
        <f>N142-X142</f>
        <v>11400</v>
      </c>
      <c r="AA142" s="12" t="str">
        <f t="shared" si="8"/>
        <v>หนึ่งหมื่นหนึ่งพันสี่ร้อยบาทถ้วน</v>
      </c>
      <c r="AC142" s="9"/>
    </row>
    <row r="143" spans="1:29">
      <c r="A143" s="31" t="s">
        <v>253</v>
      </c>
      <c r="B143" s="47" t="s">
        <v>759</v>
      </c>
      <c r="C143" s="6" t="s">
        <v>404</v>
      </c>
      <c r="D143" s="6" t="s">
        <v>405</v>
      </c>
      <c r="E143" s="3" t="s">
        <v>928</v>
      </c>
      <c r="F143" s="4">
        <v>13477.5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5">
        <v>0</v>
      </c>
      <c r="M143" s="5">
        <v>0</v>
      </c>
      <c r="N143" s="33">
        <f t="shared" si="6"/>
        <v>13477.5</v>
      </c>
      <c r="O143" s="5">
        <v>0</v>
      </c>
      <c r="P143" s="5"/>
      <c r="Q143" s="5">
        <v>0</v>
      </c>
      <c r="R143" s="4">
        <f t="shared" si="7"/>
        <v>674</v>
      </c>
      <c r="S143" s="8"/>
      <c r="T143" s="8">
        <v>0</v>
      </c>
      <c r="U143" s="8">
        <v>0</v>
      </c>
      <c r="V143" s="60"/>
      <c r="W143" s="4">
        <f>U143+V143+T143+S143+Q143+P143+O143</f>
        <v>0</v>
      </c>
      <c r="X143" s="4">
        <f>W143+R143</f>
        <v>674</v>
      </c>
      <c r="Y143" s="22" t="s">
        <v>410</v>
      </c>
      <c r="Z143" s="4">
        <f>N143-X143</f>
        <v>12803.5</v>
      </c>
      <c r="AA143" s="12" t="str">
        <f t="shared" si="8"/>
        <v>หนึ่งหมื่นสองพันแปดร้อยสามบาทห้าสิบสตางค์</v>
      </c>
      <c r="AC143" s="9"/>
    </row>
    <row r="144" spans="1:29">
      <c r="A144" s="31" t="s">
        <v>254</v>
      </c>
      <c r="B144" s="47" t="s">
        <v>760</v>
      </c>
      <c r="C144" s="6" t="s">
        <v>406</v>
      </c>
      <c r="D144" s="6" t="s">
        <v>19</v>
      </c>
      <c r="E144" s="3" t="s">
        <v>928</v>
      </c>
      <c r="F144" s="4">
        <v>12000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33">
        <f t="shared" si="6"/>
        <v>12000</v>
      </c>
      <c r="O144" s="5">
        <v>0</v>
      </c>
      <c r="P144" s="5"/>
      <c r="Q144" s="5">
        <v>0</v>
      </c>
      <c r="R144" s="4">
        <f t="shared" si="7"/>
        <v>600</v>
      </c>
      <c r="S144" s="26">
        <v>1000</v>
      </c>
      <c r="T144" s="8">
        <v>0</v>
      </c>
      <c r="U144" s="8">
        <v>0</v>
      </c>
      <c r="V144" s="60"/>
      <c r="W144" s="4">
        <f>U144+V144+T144+S144+Q144+P144+O144</f>
        <v>1000</v>
      </c>
      <c r="X144" s="4">
        <f>W144+R144</f>
        <v>1600</v>
      </c>
      <c r="Y144" s="22" t="s">
        <v>411</v>
      </c>
      <c r="Z144" s="4">
        <f>N144-X144</f>
        <v>10400</v>
      </c>
      <c r="AA144" s="12" t="str">
        <f t="shared" si="8"/>
        <v>หนึ่งหมื่นสี่ร้อยบาทถ้วน</v>
      </c>
      <c r="AC144" s="9"/>
    </row>
    <row r="145" spans="1:29">
      <c r="A145" s="31" t="s">
        <v>255</v>
      </c>
      <c r="B145" s="47" t="s">
        <v>761</v>
      </c>
      <c r="C145" s="6" t="s">
        <v>412</v>
      </c>
      <c r="D145" s="6" t="s">
        <v>19</v>
      </c>
      <c r="E145" s="3" t="s">
        <v>928</v>
      </c>
      <c r="F145" s="4">
        <v>12282.5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M145" s="5">
        <v>0</v>
      </c>
      <c r="N145" s="33">
        <f t="shared" si="6"/>
        <v>12282.5</v>
      </c>
      <c r="O145" s="5">
        <v>0</v>
      </c>
      <c r="P145" s="27"/>
      <c r="Q145" s="27">
        <v>0</v>
      </c>
      <c r="R145" s="4">
        <f t="shared" si="7"/>
        <v>614</v>
      </c>
      <c r="S145" s="28"/>
      <c r="T145" s="8">
        <v>0</v>
      </c>
      <c r="U145" s="8">
        <v>0</v>
      </c>
      <c r="V145" s="60"/>
      <c r="W145" s="4">
        <f>U145+V145+T145+S145+Q145+P145+O145</f>
        <v>0</v>
      </c>
      <c r="X145" s="4">
        <f>W145+R145</f>
        <v>614</v>
      </c>
      <c r="Y145" s="22" t="s">
        <v>414</v>
      </c>
      <c r="Z145" s="4">
        <f>N145-X145</f>
        <v>11668.5</v>
      </c>
      <c r="AA145" s="12" t="str">
        <f t="shared" si="8"/>
        <v>หนึ่งหมื่นหนึ่งพันหกร้อยหกสิบแปดบาทห้าสิบสตางค์</v>
      </c>
      <c r="AC145" s="9"/>
    </row>
    <row r="146" spans="1:29">
      <c r="A146" s="31" t="s">
        <v>256</v>
      </c>
      <c r="B146" s="47" t="s">
        <v>762</v>
      </c>
      <c r="C146" s="6" t="s">
        <v>413</v>
      </c>
      <c r="D146" s="6" t="s">
        <v>61</v>
      </c>
      <c r="E146" s="3" t="s">
        <v>928</v>
      </c>
      <c r="F146" s="4">
        <v>22871.5</v>
      </c>
      <c r="G146" s="32">
        <v>400</v>
      </c>
      <c r="H146" s="14">
        <v>1000</v>
      </c>
      <c r="I146" s="5">
        <v>0</v>
      </c>
      <c r="J146" s="5">
        <v>0</v>
      </c>
      <c r="K146" s="5">
        <v>0</v>
      </c>
      <c r="L146" s="5">
        <v>0</v>
      </c>
      <c r="M146" s="5">
        <v>0</v>
      </c>
      <c r="N146" s="33">
        <f t="shared" si="6"/>
        <v>24271.5</v>
      </c>
      <c r="O146" s="5">
        <v>0</v>
      </c>
      <c r="P146" s="24">
        <v>1143.58</v>
      </c>
      <c r="Q146" s="27">
        <v>0</v>
      </c>
      <c r="R146" s="4">
        <f t="shared" si="7"/>
        <v>750</v>
      </c>
      <c r="S146" s="26">
        <v>3100</v>
      </c>
      <c r="T146" s="8">
        <v>0</v>
      </c>
      <c r="U146" s="8">
        <v>0</v>
      </c>
      <c r="V146" s="60"/>
      <c r="W146" s="4">
        <f>U146+V146+T146+S146+Q146+P146+O146</f>
        <v>4243.58</v>
      </c>
      <c r="X146" s="4">
        <f>W146+R146</f>
        <v>4993.58</v>
      </c>
      <c r="Y146" s="22" t="s">
        <v>415</v>
      </c>
      <c r="Z146" s="4">
        <f>N146-X146</f>
        <v>19277.919999999998</v>
      </c>
      <c r="AA146" s="12" t="str">
        <f t="shared" si="8"/>
        <v>หนึ่งหมื่นเก้าพันสองร้อยเจ็ดสิบเจ็ดบาทเก้าสิบสองสตางค์</v>
      </c>
      <c r="AC146" s="9"/>
    </row>
    <row r="147" spans="1:29">
      <c r="A147" s="31" t="s">
        <v>259</v>
      </c>
      <c r="B147" s="47" t="s">
        <v>763</v>
      </c>
      <c r="C147" s="6" t="s">
        <v>416</v>
      </c>
      <c r="D147" s="6" t="s">
        <v>36</v>
      </c>
      <c r="E147" s="3" t="s">
        <v>928</v>
      </c>
      <c r="F147" s="4">
        <v>32269</v>
      </c>
      <c r="G147" s="5">
        <v>0</v>
      </c>
      <c r="H147" s="14">
        <v>10000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33">
        <f t="shared" si="6"/>
        <v>42269</v>
      </c>
      <c r="O147" s="5">
        <v>0</v>
      </c>
      <c r="P147" s="24">
        <v>1613.45</v>
      </c>
      <c r="Q147" s="27">
        <v>0</v>
      </c>
      <c r="R147" s="4">
        <f t="shared" si="7"/>
        <v>750</v>
      </c>
      <c r="S147" s="26">
        <v>1000</v>
      </c>
      <c r="T147" s="8">
        <v>0</v>
      </c>
      <c r="U147" s="8">
        <v>0</v>
      </c>
      <c r="V147" s="60"/>
      <c r="W147" s="4">
        <f>U147+V147+T147+S147+Q147+P147+O147</f>
        <v>2613.4499999999998</v>
      </c>
      <c r="X147" s="4">
        <f>W147+R147</f>
        <v>3363.45</v>
      </c>
      <c r="Y147" s="22" t="s">
        <v>417</v>
      </c>
      <c r="Z147" s="4">
        <f>N147-X147</f>
        <v>38905.550000000003</v>
      </c>
      <c r="AA147" s="12" t="str">
        <f t="shared" si="8"/>
        <v>สามหมื่นแปดพันเก้าร้อยห้าบาทห้าสิบห้าสตางค์</v>
      </c>
      <c r="AC147" s="9"/>
    </row>
    <row r="148" spans="1:29">
      <c r="A148" s="31" t="s">
        <v>270</v>
      </c>
      <c r="B148" s="47" t="s">
        <v>764</v>
      </c>
      <c r="C148" s="6" t="s">
        <v>418</v>
      </c>
      <c r="D148" s="6" t="s">
        <v>36</v>
      </c>
      <c r="E148" s="3" t="s">
        <v>928</v>
      </c>
      <c r="F148" s="4">
        <v>32269</v>
      </c>
      <c r="G148" s="5">
        <v>0</v>
      </c>
      <c r="H148" s="14">
        <v>10000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33">
        <f t="shared" si="6"/>
        <v>42269</v>
      </c>
      <c r="O148" s="5">
        <v>0</v>
      </c>
      <c r="P148" s="24">
        <v>1613.45</v>
      </c>
      <c r="Q148" s="27">
        <v>0</v>
      </c>
      <c r="R148" s="4">
        <f t="shared" si="7"/>
        <v>750</v>
      </c>
      <c r="S148" s="28"/>
      <c r="T148" s="8">
        <v>0</v>
      </c>
      <c r="U148" s="8">
        <v>0</v>
      </c>
      <c r="V148" s="60"/>
      <c r="W148" s="4">
        <f>U148+V148+T148+S148+Q148+P148+O148</f>
        <v>1613.45</v>
      </c>
      <c r="X148" s="4">
        <f>W148+R148</f>
        <v>2363.4499999999998</v>
      </c>
      <c r="Y148" s="20" t="s">
        <v>421</v>
      </c>
      <c r="Z148" s="4">
        <f>N148-X148</f>
        <v>39905.550000000003</v>
      </c>
      <c r="AA148" s="12" t="str">
        <f t="shared" si="8"/>
        <v>สามหมื่นเก้าพันเก้าร้อยห้าบาทห้าสิบห้าสตางค์</v>
      </c>
      <c r="AC148" s="9"/>
    </row>
    <row r="149" spans="1:29">
      <c r="A149" s="31" t="s">
        <v>271</v>
      </c>
      <c r="B149" s="47" t="s">
        <v>765</v>
      </c>
      <c r="C149" s="6" t="s">
        <v>419</v>
      </c>
      <c r="D149" s="6" t="s">
        <v>76</v>
      </c>
      <c r="E149" s="3" t="s">
        <v>928</v>
      </c>
      <c r="F149" s="4">
        <v>16405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33">
        <f t="shared" si="6"/>
        <v>16405</v>
      </c>
      <c r="O149" s="5">
        <v>0</v>
      </c>
      <c r="P149" s="24">
        <v>820.25</v>
      </c>
      <c r="Q149" s="27">
        <v>0</v>
      </c>
      <c r="R149" s="4">
        <f t="shared" si="7"/>
        <v>750</v>
      </c>
      <c r="S149" s="26">
        <v>1000</v>
      </c>
      <c r="T149" s="8">
        <v>0</v>
      </c>
      <c r="U149" s="8">
        <v>0</v>
      </c>
      <c r="V149" s="60"/>
      <c r="W149" s="4">
        <f>U149+V149+T149+S149+Q149+P149+O149</f>
        <v>1820.25</v>
      </c>
      <c r="X149" s="4">
        <f>W149+R149</f>
        <v>2570.25</v>
      </c>
      <c r="Y149" s="20" t="s">
        <v>422</v>
      </c>
      <c r="Z149" s="4">
        <f>N149-X149</f>
        <v>13834.75</v>
      </c>
      <c r="AA149" s="12" t="str">
        <f t="shared" si="8"/>
        <v>หนึ่งหมื่นสามพันแปดร้อยสามสิบสี่บาทเจ็ดสิบห้าสตางค์</v>
      </c>
      <c r="AC149" s="9"/>
    </row>
    <row r="150" spans="1:29">
      <c r="A150" s="31" t="s">
        <v>272</v>
      </c>
      <c r="B150" s="47" t="s">
        <v>766</v>
      </c>
      <c r="C150" s="6" t="s">
        <v>420</v>
      </c>
      <c r="D150" s="6" t="s">
        <v>154</v>
      </c>
      <c r="E150" s="3" t="s">
        <v>928</v>
      </c>
      <c r="F150" s="4">
        <v>22815.5</v>
      </c>
      <c r="G150" s="32">
        <v>200</v>
      </c>
      <c r="H150" s="14">
        <v>1000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33">
        <f t="shared" si="6"/>
        <v>24015.5</v>
      </c>
      <c r="O150" s="5">
        <v>0</v>
      </c>
      <c r="P150" s="27"/>
      <c r="Q150" s="27">
        <v>0</v>
      </c>
      <c r="R150" s="4">
        <f t="shared" si="7"/>
        <v>750</v>
      </c>
      <c r="S150" s="28"/>
      <c r="T150" s="8">
        <v>0</v>
      </c>
      <c r="U150" s="8">
        <v>0</v>
      </c>
      <c r="V150" s="60"/>
      <c r="W150" s="4">
        <f>U150+V150+T150+S150+Q150+P150+O150</f>
        <v>0</v>
      </c>
      <c r="X150" s="4">
        <f>W150+R150</f>
        <v>750</v>
      </c>
      <c r="Y150" s="20" t="s">
        <v>423</v>
      </c>
      <c r="Z150" s="4">
        <f>N150-X150</f>
        <v>23265.5</v>
      </c>
      <c r="AA150" s="12" t="str">
        <f t="shared" si="8"/>
        <v>สองหมื่นสามพันสองร้อยหกสิบห้าบาทห้าสิบสตางค์</v>
      </c>
      <c r="AC150" s="9"/>
    </row>
    <row r="151" spans="1:29">
      <c r="A151" s="31" t="s">
        <v>281</v>
      </c>
      <c r="B151" s="47" t="s">
        <v>767</v>
      </c>
      <c r="C151" s="6" t="s">
        <v>424</v>
      </c>
      <c r="D151" s="6" t="s">
        <v>61</v>
      </c>
      <c r="E151" s="3" t="s">
        <v>928</v>
      </c>
      <c r="F151" s="4">
        <v>22482.5</v>
      </c>
      <c r="G151" s="32">
        <v>200</v>
      </c>
      <c r="H151" s="14">
        <v>1500</v>
      </c>
      <c r="I151" s="5">
        <v>0</v>
      </c>
      <c r="J151" s="5">
        <v>0</v>
      </c>
      <c r="K151" s="5">
        <v>0</v>
      </c>
      <c r="L151" s="5">
        <v>0</v>
      </c>
      <c r="M151" s="5">
        <v>0</v>
      </c>
      <c r="N151" s="33">
        <f t="shared" si="6"/>
        <v>24182.5</v>
      </c>
      <c r="O151" s="5">
        <v>0</v>
      </c>
      <c r="P151" s="27"/>
      <c r="Q151" s="27">
        <v>0</v>
      </c>
      <c r="R151" s="4">
        <f t="shared" si="7"/>
        <v>750</v>
      </c>
      <c r="S151" s="8"/>
      <c r="T151" s="8">
        <v>0</v>
      </c>
      <c r="U151" s="8">
        <v>0</v>
      </c>
      <c r="V151" s="60"/>
      <c r="W151" s="4">
        <f>U151+V151+T151+S151+Q151+P151+O151</f>
        <v>0</v>
      </c>
      <c r="X151" s="4">
        <f>W151+R151</f>
        <v>750</v>
      </c>
      <c r="Y151" s="20" t="s">
        <v>425</v>
      </c>
      <c r="Z151" s="4">
        <f>N151-X151</f>
        <v>23432.5</v>
      </c>
      <c r="AA151" s="12" t="str">
        <f t="shared" si="8"/>
        <v>สองหมื่นสามพันสี่ร้อยสามสิบสองบาทห้าสิบสตางค์</v>
      </c>
      <c r="AC151" s="9"/>
    </row>
    <row r="152" spans="1:29">
      <c r="A152" s="31" t="s">
        <v>282</v>
      </c>
      <c r="B152" s="47" t="s">
        <v>768</v>
      </c>
      <c r="C152" s="6" t="s">
        <v>427</v>
      </c>
      <c r="D152" s="6" t="s">
        <v>108</v>
      </c>
      <c r="E152" s="3" t="s">
        <v>928</v>
      </c>
      <c r="F152" s="4">
        <v>11945</v>
      </c>
      <c r="G152" s="5">
        <v>0</v>
      </c>
      <c r="H152" s="14">
        <v>0</v>
      </c>
      <c r="I152" s="5">
        <v>0</v>
      </c>
      <c r="J152" s="5">
        <v>0</v>
      </c>
      <c r="K152" s="5">
        <v>0</v>
      </c>
      <c r="L152" s="5">
        <v>0</v>
      </c>
      <c r="M152" s="5">
        <v>0</v>
      </c>
      <c r="N152" s="33">
        <f t="shared" si="6"/>
        <v>11945</v>
      </c>
      <c r="O152" s="5">
        <v>0</v>
      </c>
      <c r="P152" s="24">
        <v>597.25</v>
      </c>
      <c r="Q152" s="27">
        <v>0</v>
      </c>
      <c r="R152" s="4">
        <f t="shared" si="7"/>
        <v>597</v>
      </c>
      <c r="S152" s="8"/>
      <c r="T152" s="8">
        <v>0</v>
      </c>
      <c r="U152" s="8">
        <v>0</v>
      </c>
      <c r="V152" s="60"/>
      <c r="W152" s="4">
        <f>U152+V152+T152+S152+Q152+P152+O152</f>
        <v>597.25</v>
      </c>
      <c r="X152" s="4">
        <f>W152+R152</f>
        <v>1194.25</v>
      </c>
      <c r="Y152" s="20" t="s">
        <v>426</v>
      </c>
      <c r="Z152" s="4">
        <f>N152-X152</f>
        <v>10750.75</v>
      </c>
      <c r="AA152" s="12" t="str">
        <f t="shared" si="8"/>
        <v>หนึ่งหมื่นเจ็ดร้อยห้าสิบบาทเจ็ดสิบห้าสตางค์</v>
      </c>
      <c r="AC152" s="9"/>
    </row>
    <row r="153" spans="1:29">
      <c r="A153" s="31" t="s">
        <v>283</v>
      </c>
      <c r="B153" s="47" t="s">
        <v>769</v>
      </c>
      <c r="C153" s="6" t="s">
        <v>428</v>
      </c>
      <c r="D153" s="6" t="s">
        <v>23</v>
      </c>
      <c r="E153" s="3" t="s">
        <v>928</v>
      </c>
      <c r="F153" s="4">
        <v>16192</v>
      </c>
      <c r="G153" s="5">
        <v>0</v>
      </c>
      <c r="H153" s="5">
        <v>0</v>
      </c>
      <c r="I153" s="5">
        <v>0</v>
      </c>
      <c r="J153" s="5">
        <v>0</v>
      </c>
      <c r="K153" s="5">
        <v>0</v>
      </c>
      <c r="L153" s="5">
        <v>0</v>
      </c>
      <c r="M153" s="5">
        <v>0</v>
      </c>
      <c r="N153" s="33">
        <f t="shared" si="6"/>
        <v>16192</v>
      </c>
      <c r="O153" s="5">
        <v>0</v>
      </c>
      <c r="P153" s="24">
        <v>809.6</v>
      </c>
      <c r="Q153" s="27">
        <v>0</v>
      </c>
      <c r="R153" s="4">
        <f t="shared" si="7"/>
        <v>750</v>
      </c>
      <c r="S153" s="26">
        <v>950</v>
      </c>
      <c r="T153" s="8">
        <v>0</v>
      </c>
      <c r="U153" s="8">
        <v>0</v>
      </c>
      <c r="V153" s="60"/>
      <c r="W153" s="4">
        <f>U153+V153+T153+S153+Q153+P153+O153</f>
        <v>1759.6</v>
      </c>
      <c r="X153" s="4">
        <f>W153+R153</f>
        <v>2509.6</v>
      </c>
      <c r="Y153" s="20" t="s">
        <v>439</v>
      </c>
      <c r="Z153" s="4">
        <f>N153-X153</f>
        <v>13682.4</v>
      </c>
      <c r="AA153" s="12" t="str">
        <f t="shared" si="8"/>
        <v>หนึ่งหมื่นสามพันหกร้อยแปดสิบสองบาทสี่สิบสตางค์</v>
      </c>
      <c r="AC153" s="9"/>
    </row>
    <row r="154" spans="1:29">
      <c r="A154" s="31" t="s">
        <v>285</v>
      </c>
      <c r="B154" s="47" t="s">
        <v>770</v>
      </c>
      <c r="C154" s="6" t="s">
        <v>429</v>
      </c>
      <c r="D154" s="6" t="s">
        <v>22</v>
      </c>
      <c r="E154" s="3" t="s">
        <v>928</v>
      </c>
      <c r="F154" s="4">
        <v>28492.5</v>
      </c>
      <c r="G154" s="32">
        <v>600</v>
      </c>
      <c r="H154" s="14">
        <v>5000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33">
        <f t="shared" si="6"/>
        <v>34092.5</v>
      </c>
      <c r="O154" s="5">
        <v>0</v>
      </c>
      <c r="P154" s="24">
        <v>2849.25</v>
      </c>
      <c r="Q154" s="27">
        <v>0</v>
      </c>
      <c r="R154" s="4">
        <f t="shared" si="7"/>
        <v>750</v>
      </c>
      <c r="S154" s="8"/>
      <c r="T154" s="8">
        <v>0</v>
      </c>
      <c r="U154" s="8">
        <v>0</v>
      </c>
      <c r="V154" s="60"/>
      <c r="W154" s="4">
        <f>U154+V154+T154+S154+Q154+P154+O154</f>
        <v>2849.25</v>
      </c>
      <c r="X154" s="4">
        <f>W154+R154</f>
        <v>3599.25</v>
      </c>
      <c r="Y154" s="20" t="s">
        <v>440</v>
      </c>
      <c r="Z154" s="4">
        <f>N154-X154</f>
        <v>30493.25</v>
      </c>
      <c r="AA154" s="12" t="str">
        <f t="shared" si="8"/>
        <v>สามหมื่นสี่ร้อยเก้าสิบสามบาทยี่สิบห้าสตางค์</v>
      </c>
      <c r="AC154" s="9"/>
    </row>
    <row r="155" spans="1:29">
      <c r="A155" s="31" t="s">
        <v>286</v>
      </c>
      <c r="B155" s="47" t="s">
        <v>771</v>
      </c>
      <c r="C155" s="6" t="s">
        <v>430</v>
      </c>
      <c r="D155" s="6" t="s">
        <v>364</v>
      </c>
      <c r="E155" s="3" t="s">
        <v>928</v>
      </c>
      <c r="F155" s="4">
        <v>16481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5">
        <v>0</v>
      </c>
      <c r="M155" s="5">
        <v>0</v>
      </c>
      <c r="N155" s="33">
        <f t="shared" si="6"/>
        <v>16481</v>
      </c>
      <c r="O155" s="5">
        <v>0</v>
      </c>
      <c r="P155" s="24">
        <v>824.05</v>
      </c>
      <c r="Q155" s="27">
        <v>0</v>
      </c>
      <c r="R155" s="4">
        <f t="shared" si="7"/>
        <v>750</v>
      </c>
      <c r="S155" s="8"/>
      <c r="T155" s="8">
        <v>0</v>
      </c>
      <c r="U155" s="8">
        <v>0</v>
      </c>
      <c r="V155" s="60"/>
      <c r="W155" s="4">
        <f>U155+V155+T155+S155+Q155+P155+O155</f>
        <v>824.05</v>
      </c>
      <c r="X155" s="4">
        <f>W155+R155</f>
        <v>1574.05</v>
      </c>
      <c r="Y155" s="20" t="s">
        <v>441</v>
      </c>
      <c r="Z155" s="4">
        <f>N155-X155</f>
        <v>14906.95</v>
      </c>
      <c r="AA155" s="12" t="str">
        <f t="shared" si="8"/>
        <v>หนึ่งหมื่นสี่พันเก้าร้อยหกบาทเก้าสิบห้าสตางค์</v>
      </c>
      <c r="AC155" s="9"/>
    </row>
    <row r="156" spans="1:29">
      <c r="A156" s="31" t="s">
        <v>289</v>
      </c>
      <c r="B156" s="47" t="s">
        <v>772</v>
      </c>
      <c r="C156" s="6" t="s">
        <v>431</v>
      </c>
      <c r="D156" s="6" t="s">
        <v>153</v>
      </c>
      <c r="E156" s="3" t="s">
        <v>928</v>
      </c>
      <c r="F156" s="4">
        <v>23040.5</v>
      </c>
      <c r="G156" s="5">
        <v>0</v>
      </c>
      <c r="H156" s="14">
        <v>1000</v>
      </c>
      <c r="I156" s="5">
        <v>0</v>
      </c>
      <c r="J156" s="5">
        <v>0</v>
      </c>
      <c r="K156" s="5">
        <v>0</v>
      </c>
      <c r="L156" s="5">
        <v>0</v>
      </c>
      <c r="M156" s="5">
        <v>0</v>
      </c>
      <c r="N156" s="33">
        <f t="shared" si="6"/>
        <v>24040.5</v>
      </c>
      <c r="O156" s="5">
        <v>0</v>
      </c>
      <c r="P156" s="5"/>
      <c r="Q156" s="5">
        <v>0</v>
      </c>
      <c r="R156" s="4">
        <f t="shared" si="7"/>
        <v>750</v>
      </c>
      <c r="S156" s="8"/>
      <c r="T156" s="8">
        <v>0</v>
      </c>
      <c r="U156" s="8">
        <v>0</v>
      </c>
      <c r="V156" s="60"/>
      <c r="W156" s="4">
        <f>U156+V156+T156+S156+Q156+P156+O156</f>
        <v>0</v>
      </c>
      <c r="X156" s="4">
        <f>W156+R156</f>
        <v>750</v>
      </c>
      <c r="Y156" s="20" t="s">
        <v>442</v>
      </c>
      <c r="Z156" s="4">
        <f>N156-X156</f>
        <v>23290.5</v>
      </c>
      <c r="AA156" s="12" t="str">
        <f t="shared" si="8"/>
        <v>สองหมื่นสามพันสองร้อยเก้าสิบบาทห้าสิบสตางค์</v>
      </c>
      <c r="AC156" s="9"/>
    </row>
    <row r="157" spans="1:29">
      <c r="A157" s="31" t="s">
        <v>290</v>
      </c>
      <c r="B157" s="47" t="s">
        <v>773</v>
      </c>
      <c r="C157" s="6" t="s">
        <v>443</v>
      </c>
      <c r="D157" s="6" t="s">
        <v>61</v>
      </c>
      <c r="E157" s="3" t="s">
        <v>928</v>
      </c>
      <c r="F157" s="4">
        <v>22520.5</v>
      </c>
      <c r="G157" s="32">
        <v>200</v>
      </c>
      <c r="H157" s="14">
        <v>1000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33">
        <f t="shared" si="6"/>
        <v>23720.5</v>
      </c>
      <c r="O157" s="5">
        <v>0</v>
      </c>
      <c r="P157" s="5"/>
      <c r="Q157" s="5">
        <v>0</v>
      </c>
      <c r="R157" s="4">
        <f t="shared" si="7"/>
        <v>750</v>
      </c>
      <c r="S157" s="8"/>
      <c r="T157" s="8">
        <v>0</v>
      </c>
      <c r="U157" s="8">
        <v>0</v>
      </c>
      <c r="V157" s="60"/>
      <c r="W157" s="4">
        <f>U157+V157+T157+S157+Q157+P157+O157</f>
        <v>0</v>
      </c>
      <c r="X157" s="4">
        <f>W157+R157</f>
        <v>750</v>
      </c>
      <c r="Y157" s="20" t="s">
        <v>444</v>
      </c>
      <c r="Z157" s="4">
        <f>N157-X157</f>
        <v>22970.5</v>
      </c>
      <c r="AA157" s="12" t="str">
        <f t="shared" si="8"/>
        <v>สองหมื่นสองพันเก้าร้อยเจ็ดสิบบาทห้าสิบสตางค์</v>
      </c>
      <c r="AC157" s="9"/>
    </row>
    <row r="158" spans="1:29">
      <c r="A158" s="31" t="s">
        <v>295</v>
      </c>
      <c r="B158" s="47" t="s">
        <v>774</v>
      </c>
      <c r="C158" s="6" t="s">
        <v>446</v>
      </c>
      <c r="D158" s="6" t="s">
        <v>21</v>
      </c>
      <c r="E158" s="3" t="s">
        <v>928</v>
      </c>
      <c r="F158" s="4">
        <v>23056.5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5">
        <v>0</v>
      </c>
      <c r="N158" s="33">
        <f t="shared" si="6"/>
        <v>23056.5</v>
      </c>
      <c r="O158" s="5">
        <v>0</v>
      </c>
      <c r="P158" s="5"/>
      <c r="Q158" s="5">
        <v>0</v>
      </c>
      <c r="R158" s="4">
        <f t="shared" si="7"/>
        <v>750</v>
      </c>
      <c r="S158" s="8"/>
      <c r="T158" s="8">
        <v>0</v>
      </c>
      <c r="U158" s="8">
        <v>0</v>
      </c>
      <c r="V158" s="60"/>
      <c r="W158" s="4">
        <f>U158+V158+T158+S158+Q158+P158+O158</f>
        <v>0</v>
      </c>
      <c r="X158" s="4">
        <f>W158+R158</f>
        <v>750</v>
      </c>
      <c r="Y158" s="20" t="s">
        <v>452</v>
      </c>
      <c r="Z158" s="4">
        <f>N158-X158</f>
        <v>22306.5</v>
      </c>
      <c r="AA158" s="12" t="str">
        <f t="shared" si="8"/>
        <v>สองหมื่นสองพันสามร้อยหกบาทห้าสิบสตางค์</v>
      </c>
      <c r="AC158" s="9"/>
    </row>
    <row r="159" spans="1:29">
      <c r="A159" s="31" t="s">
        <v>296</v>
      </c>
      <c r="B159" s="47" t="s">
        <v>775</v>
      </c>
      <c r="C159" s="6" t="s">
        <v>532</v>
      </c>
      <c r="D159" s="6" t="s">
        <v>447</v>
      </c>
      <c r="E159" s="3" t="s">
        <v>928</v>
      </c>
      <c r="F159" s="4">
        <v>16705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33">
        <f t="shared" si="6"/>
        <v>16705</v>
      </c>
      <c r="O159" s="5">
        <v>0</v>
      </c>
      <c r="P159" s="5"/>
      <c r="Q159" s="5">
        <v>0</v>
      </c>
      <c r="R159" s="4">
        <f t="shared" si="7"/>
        <v>750</v>
      </c>
      <c r="S159" s="26">
        <v>1000</v>
      </c>
      <c r="T159" s="8">
        <v>0</v>
      </c>
      <c r="U159" s="8">
        <v>0</v>
      </c>
      <c r="V159" s="60"/>
      <c r="W159" s="4">
        <f>U159+V159+T159+S159+Q159+P159+O159</f>
        <v>1000</v>
      </c>
      <c r="X159" s="4">
        <f>W159+R159</f>
        <v>1750</v>
      </c>
      <c r="Y159" s="20" t="s">
        <v>453</v>
      </c>
      <c r="Z159" s="4">
        <f>N159-X159</f>
        <v>14955</v>
      </c>
      <c r="AA159" s="12" t="str">
        <f t="shared" si="8"/>
        <v>หนึ่งหมื่นสี่พันเก้าร้อยห้าสิบห้าบาทถ้วน</v>
      </c>
      <c r="AC159" s="9"/>
    </row>
    <row r="160" spans="1:29">
      <c r="A160" s="31" t="s">
        <v>297</v>
      </c>
      <c r="B160" s="47" t="s">
        <v>776</v>
      </c>
      <c r="C160" s="6" t="s">
        <v>448</v>
      </c>
      <c r="D160" s="6" t="s">
        <v>154</v>
      </c>
      <c r="E160" s="3" t="s">
        <v>928</v>
      </c>
      <c r="F160" s="4">
        <v>22719.5</v>
      </c>
      <c r="G160" s="32">
        <v>400</v>
      </c>
      <c r="H160" s="14">
        <v>1000</v>
      </c>
      <c r="I160" s="5">
        <v>0</v>
      </c>
      <c r="J160" s="5">
        <v>0</v>
      </c>
      <c r="K160" s="5">
        <v>0</v>
      </c>
      <c r="L160" s="5">
        <v>0</v>
      </c>
      <c r="M160" s="5">
        <v>0</v>
      </c>
      <c r="N160" s="33">
        <f t="shared" si="6"/>
        <v>24119.5</v>
      </c>
      <c r="O160" s="5">
        <v>0</v>
      </c>
      <c r="P160" s="5"/>
      <c r="Q160" s="5">
        <v>0</v>
      </c>
      <c r="R160" s="4">
        <f t="shared" si="7"/>
        <v>750</v>
      </c>
      <c r="S160" s="8"/>
      <c r="T160" s="8">
        <v>0</v>
      </c>
      <c r="U160" s="8">
        <v>0</v>
      </c>
      <c r="V160" s="60"/>
      <c r="W160" s="4">
        <f>U160+V160+T160+S160+Q160+P160+O160</f>
        <v>0</v>
      </c>
      <c r="X160" s="4">
        <f>W160+R160</f>
        <v>750</v>
      </c>
      <c r="Y160" s="20" t="s">
        <v>454</v>
      </c>
      <c r="Z160" s="4">
        <f>N160-X160</f>
        <v>23369.5</v>
      </c>
      <c r="AA160" s="12" t="str">
        <f t="shared" si="8"/>
        <v>สองหมื่นสามพันสามร้อยหกสิบเก้าบาทห้าสิบสตางค์</v>
      </c>
      <c r="AC160" s="9"/>
    </row>
    <row r="161" spans="1:29">
      <c r="A161" s="31" t="s">
        <v>299</v>
      </c>
      <c r="B161" s="47" t="s">
        <v>777</v>
      </c>
      <c r="C161" s="6" t="s">
        <v>449</v>
      </c>
      <c r="D161" s="6" t="s">
        <v>164</v>
      </c>
      <c r="E161" s="3" t="s">
        <v>928</v>
      </c>
      <c r="F161" s="4">
        <v>12470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25">
        <v>600</v>
      </c>
      <c r="M161" s="5">
        <v>0</v>
      </c>
      <c r="N161" s="33">
        <f t="shared" si="6"/>
        <v>13070</v>
      </c>
      <c r="O161" s="5">
        <v>0</v>
      </c>
      <c r="P161" s="24">
        <v>623.5</v>
      </c>
      <c r="Q161" s="5">
        <v>0</v>
      </c>
      <c r="R161" s="4">
        <f t="shared" si="7"/>
        <v>624</v>
      </c>
      <c r="S161" s="26">
        <v>500</v>
      </c>
      <c r="T161" s="8">
        <v>0</v>
      </c>
      <c r="U161" s="8">
        <v>0</v>
      </c>
      <c r="V161" s="60"/>
      <c r="W161" s="4">
        <f>U161+V161+T161+S161+Q161+P161+O161</f>
        <v>1123.5</v>
      </c>
      <c r="X161" s="4">
        <f>W161+R161</f>
        <v>1747.5</v>
      </c>
      <c r="Y161" s="20" t="s">
        <v>455</v>
      </c>
      <c r="Z161" s="4">
        <f>N161-X161</f>
        <v>11322.5</v>
      </c>
      <c r="AA161" s="12" t="str">
        <f t="shared" si="8"/>
        <v>หนึ่งหมื่นหนึ่งพันสามร้อยยี่สิบสองบาทห้าสิบสตางค์</v>
      </c>
      <c r="AC161" s="9"/>
    </row>
    <row r="162" spans="1:29">
      <c r="A162" s="31" t="s">
        <v>300</v>
      </c>
      <c r="B162" s="47" t="s">
        <v>778</v>
      </c>
      <c r="C162" s="6" t="s">
        <v>456</v>
      </c>
      <c r="D162" s="6" t="s">
        <v>20</v>
      </c>
      <c r="E162" s="3" t="s">
        <v>928</v>
      </c>
      <c r="F162" s="4">
        <v>15695</v>
      </c>
      <c r="G162" s="5">
        <v>0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M162" s="5">
        <v>0</v>
      </c>
      <c r="N162" s="33">
        <f t="shared" si="6"/>
        <v>15695</v>
      </c>
      <c r="O162" s="5">
        <v>0</v>
      </c>
      <c r="P162" s="24">
        <v>1098.6500000000001</v>
      </c>
      <c r="Q162" s="5">
        <v>0</v>
      </c>
      <c r="R162" s="4">
        <f t="shared" si="7"/>
        <v>750</v>
      </c>
      <c r="S162" s="8"/>
      <c r="T162" s="8">
        <v>0</v>
      </c>
      <c r="U162" s="8">
        <v>0</v>
      </c>
      <c r="V162" s="60"/>
      <c r="W162" s="4">
        <f>U162+V162+T162+S162+Q162+P162+O162</f>
        <v>1098.6500000000001</v>
      </c>
      <c r="X162" s="4">
        <f>W162+R162</f>
        <v>1848.65</v>
      </c>
      <c r="Y162" s="20" t="s">
        <v>470</v>
      </c>
      <c r="Z162" s="4">
        <f>N162-X162</f>
        <v>13846.35</v>
      </c>
      <c r="AA162" s="12" t="str">
        <f t="shared" si="8"/>
        <v>หนึ่งหมื่นสามพันแปดร้อยสี่สิบหกบาทสามสิบห้าสตางค์</v>
      </c>
      <c r="AC162" s="9"/>
    </row>
    <row r="163" spans="1:29">
      <c r="A163" s="31" t="s">
        <v>301</v>
      </c>
      <c r="B163" s="47" t="s">
        <v>779</v>
      </c>
      <c r="C163" s="6" t="s">
        <v>457</v>
      </c>
      <c r="D163" s="6" t="s">
        <v>109</v>
      </c>
      <c r="E163" s="3" t="s">
        <v>928</v>
      </c>
      <c r="F163" s="4">
        <v>12532.5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33">
        <f t="shared" si="6"/>
        <v>12532.5</v>
      </c>
      <c r="O163" s="5">
        <v>0</v>
      </c>
      <c r="P163" s="24">
        <v>626.63</v>
      </c>
      <c r="Q163" s="5">
        <v>0</v>
      </c>
      <c r="R163" s="4">
        <f t="shared" si="7"/>
        <v>627</v>
      </c>
      <c r="S163" s="8"/>
      <c r="T163" s="8">
        <v>0</v>
      </c>
      <c r="U163" s="8">
        <v>0</v>
      </c>
      <c r="V163" s="60"/>
      <c r="W163" s="4">
        <f>U163+V163+T163+S163+Q163+P163+O163</f>
        <v>626.63</v>
      </c>
      <c r="X163" s="4">
        <f>W163+R163</f>
        <v>1253.6300000000001</v>
      </c>
      <c r="Y163" s="20" t="s">
        <v>471</v>
      </c>
      <c r="Z163" s="4">
        <f>N163-X163</f>
        <v>11278.869999999999</v>
      </c>
      <c r="AA163" s="12" t="str">
        <f t="shared" si="8"/>
        <v>หนึ่งหมื่นหนึ่งพันสองร้อยเจ็ดสิบแปดบาทแปดสิบเจ็ดสตางค์</v>
      </c>
      <c r="AC163" s="9"/>
    </row>
    <row r="164" spans="1:29">
      <c r="A164" s="31" t="s">
        <v>302</v>
      </c>
      <c r="B164" s="47" t="s">
        <v>780</v>
      </c>
      <c r="C164" s="6" t="s">
        <v>458</v>
      </c>
      <c r="D164" s="6" t="s">
        <v>61</v>
      </c>
      <c r="E164" s="3" t="s">
        <v>928</v>
      </c>
      <c r="F164" s="4">
        <v>21767.5</v>
      </c>
      <c r="G164" s="32">
        <v>800</v>
      </c>
      <c r="H164" s="14">
        <v>1000</v>
      </c>
      <c r="I164" s="5">
        <v>0</v>
      </c>
      <c r="J164" s="5">
        <v>0</v>
      </c>
      <c r="K164" s="5">
        <v>0</v>
      </c>
      <c r="L164" s="5">
        <v>0</v>
      </c>
      <c r="M164" s="5">
        <v>0</v>
      </c>
      <c r="N164" s="33">
        <f t="shared" si="6"/>
        <v>23567.5</v>
      </c>
      <c r="O164" s="5">
        <v>0</v>
      </c>
      <c r="P164" s="24">
        <v>1088.3800000000001</v>
      </c>
      <c r="Q164" s="42">
        <v>570</v>
      </c>
      <c r="R164" s="4">
        <f t="shared" si="7"/>
        <v>750</v>
      </c>
      <c r="S164" s="26">
        <v>1000</v>
      </c>
      <c r="T164" s="8">
        <v>0</v>
      </c>
      <c r="U164" s="8">
        <v>0</v>
      </c>
      <c r="V164" s="60"/>
      <c r="W164" s="4">
        <f>U164+V164+T164+S164+Q164+P164+O164</f>
        <v>2658.38</v>
      </c>
      <c r="X164" s="4">
        <f>W164+R164</f>
        <v>3408.38</v>
      </c>
      <c r="Y164" s="20" t="s">
        <v>472</v>
      </c>
      <c r="Z164" s="4">
        <f>N164-X164</f>
        <v>20159.12</v>
      </c>
      <c r="AA164" s="12" t="str">
        <f t="shared" si="8"/>
        <v>สองหมื่นหนึ่งร้อยห้าสิบเก้าบาทสิบสองสตางค์</v>
      </c>
      <c r="AC164" s="9"/>
    </row>
    <row r="165" spans="1:29">
      <c r="A165" s="31" t="s">
        <v>303</v>
      </c>
      <c r="B165" s="47" t="s">
        <v>781</v>
      </c>
      <c r="C165" s="6" t="s">
        <v>459</v>
      </c>
      <c r="D165" s="6" t="s">
        <v>22</v>
      </c>
      <c r="E165" s="3" t="s">
        <v>928</v>
      </c>
      <c r="F165" s="4">
        <v>26938.5</v>
      </c>
      <c r="G165" s="32">
        <v>300</v>
      </c>
      <c r="H165" s="14">
        <v>5000</v>
      </c>
      <c r="I165" s="5">
        <v>0</v>
      </c>
      <c r="J165" s="5">
        <v>0</v>
      </c>
      <c r="K165" s="5">
        <v>0</v>
      </c>
      <c r="L165" s="5">
        <v>0</v>
      </c>
      <c r="M165" s="5">
        <v>0</v>
      </c>
      <c r="N165" s="33">
        <f t="shared" si="6"/>
        <v>32238.5</v>
      </c>
      <c r="O165" s="5">
        <v>0</v>
      </c>
      <c r="P165" s="24">
        <v>2693.85</v>
      </c>
      <c r="Q165" s="5">
        <v>0</v>
      </c>
      <c r="R165" s="4">
        <f t="shared" si="7"/>
        <v>750</v>
      </c>
      <c r="S165" s="8"/>
      <c r="T165" s="8">
        <v>0</v>
      </c>
      <c r="U165" s="8">
        <v>0</v>
      </c>
      <c r="V165" s="60"/>
      <c r="W165" s="4">
        <f>U165+V165+T165+S165+Q165+P165+O165</f>
        <v>2693.85</v>
      </c>
      <c r="X165" s="4">
        <f>W165+R165</f>
        <v>3443.85</v>
      </c>
      <c r="Y165" s="20" t="s">
        <v>473</v>
      </c>
      <c r="Z165" s="4">
        <f>N165-X165</f>
        <v>28794.65</v>
      </c>
      <c r="AA165" s="12" t="str">
        <f t="shared" si="8"/>
        <v>สองหมื่นแปดพันเจ็ดร้อยเก้าสิบสี่บาทหกสิบห้าสตางค์</v>
      </c>
      <c r="AC165" s="9"/>
    </row>
    <row r="166" spans="1:29">
      <c r="A166" s="31" t="s">
        <v>433</v>
      </c>
      <c r="B166" s="47" t="s">
        <v>782</v>
      </c>
      <c r="C166" s="6" t="s">
        <v>460</v>
      </c>
      <c r="D166" s="6" t="s">
        <v>462</v>
      </c>
      <c r="E166" s="3" t="s">
        <v>928</v>
      </c>
      <c r="F166" s="4">
        <v>11615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33">
        <f t="shared" si="6"/>
        <v>11615</v>
      </c>
      <c r="O166" s="5">
        <v>0</v>
      </c>
      <c r="P166" s="27"/>
      <c r="Q166" s="5">
        <v>0</v>
      </c>
      <c r="R166" s="4">
        <f t="shared" si="7"/>
        <v>581</v>
      </c>
      <c r="S166" s="8"/>
      <c r="T166" s="8">
        <v>0</v>
      </c>
      <c r="U166" s="8">
        <v>0</v>
      </c>
      <c r="V166" s="60"/>
      <c r="W166" s="4">
        <f>U166+V166+T166+S166+Q166+P166+O166</f>
        <v>0</v>
      </c>
      <c r="X166" s="4">
        <f>W166+R166</f>
        <v>581</v>
      </c>
      <c r="Y166" s="20" t="s">
        <v>474</v>
      </c>
      <c r="Z166" s="4">
        <f>N166-X166</f>
        <v>11034</v>
      </c>
      <c r="AA166" s="12" t="str">
        <f t="shared" si="8"/>
        <v>หนึ่งหมื่นหนึ่งพันสามสิบสี่บาทถ้วน</v>
      </c>
      <c r="AC166" s="9"/>
    </row>
    <row r="167" spans="1:29">
      <c r="A167" s="31" t="s">
        <v>309</v>
      </c>
      <c r="B167" s="47" t="s">
        <v>783</v>
      </c>
      <c r="C167" s="6" t="s">
        <v>549</v>
      </c>
      <c r="D167" s="6" t="s">
        <v>109</v>
      </c>
      <c r="E167" s="3" t="s">
        <v>928</v>
      </c>
      <c r="F167" s="4">
        <v>12532.5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33">
        <f t="shared" si="6"/>
        <v>12532.5</v>
      </c>
      <c r="O167" s="5">
        <v>0</v>
      </c>
      <c r="P167" s="24">
        <v>626.63</v>
      </c>
      <c r="Q167" s="5">
        <v>0</v>
      </c>
      <c r="R167" s="4">
        <f t="shared" si="7"/>
        <v>627</v>
      </c>
      <c r="S167" s="8"/>
      <c r="T167" s="8">
        <v>0</v>
      </c>
      <c r="U167" s="8">
        <v>0</v>
      </c>
      <c r="V167" s="60"/>
      <c r="W167" s="4">
        <f>U167+V167+T167+S167+Q167+P167+O167</f>
        <v>626.63</v>
      </c>
      <c r="X167" s="4">
        <f>W167+R167</f>
        <v>1253.6300000000001</v>
      </c>
      <c r="Y167" s="20" t="s">
        <v>475</v>
      </c>
      <c r="Z167" s="4">
        <f>N167-X167</f>
        <v>11278.869999999999</v>
      </c>
      <c r="AA167" s="12" t="str">
        <f t="shared" si="8"/>
        <v>หนึ่งหมื่นหนึ่งพันสองร้อยเจ็ดสิบแปดบาทแปดสิบเจ็ดสตางค์</v>
      </c>
      <c r="AC167" s="9"/>
    </row>
    <row r="168" spans="1:29">
      <c r="A168" s="31" t="s">
        <v>310</v>
      </c>
      <c r="B168" s="47" t="s">
        <v>784</v>
      </c>
      <c r="C168" s="6" t="s">
        <v>461</v>
      </c>
      <c r="D168" s="6" t="s">
        <v>19</v>
      </c>
      <c r="E168" s="3" t="s">
        <v>928</v>
      </c>
      <c r="F168" s="4">
        <v>12475.5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33">
        <f t="shared" si="6"/>
        <v>12475.5</v>
      </c>
      <c r="O168" s="5">
        <v>0</v>
      </c>
      <c r="P168" s="24">
        <v>623.78</v>
      </c>
      <c r="Q168" s="5">
        <v>0</v>
      </c>
      <c r="R168" s="4">
        <f t="shared" si="7"/>
        <v>624</v>
      </c>
      <c r="S168" s="26">
        <v>2035.75</v>
      </c>
      <c r="T168" s="8">
        <v>0</v>
      </c>
      <c r="U168" s="8">
        <v>0</v>
      </c>
      <c r="V168" s="60"/>
      <c r="W168" s="4">
        <f>U168+V168+T168+S168+Q168+P168+O168</f>
        <v>2659.5299999999997</v>
      </c>
      <c r="X168" s="4">
        <f>W168+R168</f>
        <v>3283.5299999999997</v>
      </c>
      <c r="Y168" s="20" t="s">
        <v>476</v>
      </c>
      <c r="Z168" s="4">
        <f>N168-X168</f>
        <v>9191.9700000000012</v>
      </c>
      <c r="AA168" s="12" t="str">
        <f t="shared" si="8"/>
        <v>เก้าพันหนึ่งร้อยเก้าสิบเอ็ดบาทเก้าสิบเจ็ดสตางค์</v>
      </c>
      <c r="AC168" s="9"/>
    </row>
    <row r="169" spans="1:29">
      <c r="A169" s="31" t="s">
        <v>311</v>
      </c>
      <c r="B169" s="47" t="s">
        <v>785</v>
      </c>
      <c r="C169" s="6" t="s">
        <v>477</v>
      </c>
      <c r="D169" s="6" t="s">
        <v>22</v>
      </c>
      <c r="E169" s="3" t="s">
        <v>928</v>
      </c>
      <c r="F169" s="4">
        <v>26938.5</v>
      </c>
      <c r="G169" s="32">
        <v>1200</v>
      </c>
      <c r="H169" s="14">
        <v>5000</v>
      </c>
      <c r="I169" s="5">
        <v>0</v>
      </c>
      <c r="J169" s="5">
        <v>0</v>
      </c>
      <c r="K169" s="5">
        <v>0</v>
      </c>
      <c r="L169" s="5">
        <v>0</v>
      </c>
      <c r="M169" s="5">
        <v>0</v>
      </c>
      <c r="N169" s="33">
        <f t="shared" si="6"/>
        <v>33138.5</v>
      </c>
      <c r="O169" s="5">
        <v>0</v>
      </c>
      <c r="P169" s="24">
        <v>2693.85</v>
      </c>
      <c r="Q169" s="5">
        <v>0</v>
      </c>
      <c r="R169" s="4">
        <f t="shared" si="7"/>
        <v>750</v>
      </c>
      <c r="S169" s="8"/>
      <c r="T169" s="8">
        <v>0</v>
      </c>
      <c r="U169" s="8">
        <v>0</v>
      </c>
      <c r="V169" s="60"/>
      <c r="W169" s="4">
        <f>U169+V169+T169+S169+Q169+P169+O169</f>
        <v>2693.85</v>
      </c>
      <c r="X169" s="4">
        <f>W169+R169</f>
        <v>3443.85</v>
      </c>
      <c r="Y169" s="20" t="s">
        <v>481</v>
      </c>
      <c r="Z169" s="4">
        <f>N169-X169</f>
        <v>29694.65</v>
      </c>
      <c r="AA169" s="12" t="str">
        <f t="shared" si="8"/>
        <v>สองหมื่นเก้าพันหกร้อยเก้าสิบสี่บาทหกสิบห้าสตางค์</v>
      </c>
      <c r="AC169" s="9"/>
    </row>
    <row r="170" spans="1:29">
      <c r="A170" s="31" t="s">
        <v>312</v>
      </c>
      <c r="B170" s="47" t="s">
        <v>786</v>
      </c>
      <c r="C170" s="6" t="s">
        <v>478</v>
      </c>
      <c r="D170" s="6" t="s">
        <v>23</v>
      </c>
      <c r="E170" s="3" t="s">
        <v>928</v>
      </c>
      <c r="F170" s="4">
        <v>15695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33">
        <f t="shared" si="6"/>
        <v>15695</v>
      </c>
      <c r="O170" s="5">
        <v>0</v>
      </c>
      <c r="P170" s="24">
        <v>784.75</v>
      </c>
      <c r="Q170" s="5">
        <v>0</v>
      </c>
      <c r="R170" s="4">
        <f t="shared" si="7"/>
        <v>750</v>
      </c>
      <c r="S170" s="8"/>
      <c r="T170" s="8">
        <v>0</v>
      </c>
      <c r="U170" s="8">
        <v>0</v>
      </c>
      <c r="V170" s="60"/>
      <c r="W170" s="4">
        <f>U170+V170+T170+S170+Q170+P170+O170</f>
        <v>784.75</v>
      </c>
      <c r="X170" s="4">
        <f>W170+R170</f>
        <v>1534.75</v>
      </c>
      <c r="Y170" s="20" t="s">
        <v>482</v>
      </c>
      <c r="Z170" s="4">
        <f>N170-X170</f>
        <v>14160.25</v>
      </c>
      <c r="AA170" s="12" t="str">
        <f t="shared" si="8"/>
        <v>หนึ่งหมื่นสี่พันหนึ่งร้อยหกสิบบาทยี่สิบห้าสตางค์</v>
      </c>
      <c r="AC170" s="9"/>
    </row>
    <row r="171" spans="1:29">
      <c r="A171" s="31" t="s">
        <v>313</v>
      </c>
      <c r="B171" s="47" t="s">
        <v>787</v>
      </c>
      <c r="C171" s="6" t="s">
        <v>479</v>
      </c>
      <c r="D171" s="6" t="s">
        <v>61</v>
      </c>
      <c r="E171" s="3" t="s">
        <v>928</v>
      </c>
      <c r="F171" s="4">
        <v>21567.5</v>
      </c>
      <c r="G171" s="32">
        <v>1000</v>
      </c>
      <c r="H171" s="14">
        <v>1000</v>
      </c>
      <c r="I171" s="5">
        <v>0</v>
      </c>
      <c r="J171" s="5">
        <v>0</v>
      </c>
      <c r="K171" s="5">
        <v>0</v>
      </c>
      <c r="L171" s="5">
        <v>0</v>
      </c>
      <c r="M171" s="5">
        <v>0</v>
      </c>
      <c r="N171" s="33">
        <f t="shared" si="6"/>
        <v>23567.5</v>
      </c>
      <c r="O171" s="5">
        <v>0</v>
      </c>
      <c r="P171" s="24">
        <v>2156.75</v>
      </c>
      <c r="Q171" s="5">
        <v>0</v>
      </c>
      <c r="R171" s="4">
        <f t="shared" si="7"/>
        <v>750</v>
      </c>
      <c r="S171" s="8"/>
      <c r="T171" s="8">
        <v>0</v>
      </c>
      <c r="U171" s="8">
        <v>0</v>
      </c>
      <c r="V171" s="60"/>
      <c r="W171" s="4">
        <f>U171+V171+T171+S171+Q171+P171+O171</f>
        <v>2156.75</v>
      </c>
      <c r="X171" s="4">
        <f>W171+R171</f>
        <v>2906.75</v>
      </c>
      <c r="Y171" s="20" t="s">
        <v>483</v>
      </c>
      <c r="Z171" s="4">
        <f>N171-X171</f>
        <v>20660.75</v>
      </c>
      <c r="AA171" s="12" t="str">
        <f t="shared" si="8"/>
        <v>สองหมื่นหกร้อยหกสิบบาทเจ็ดสิบห้าสตางค์</v>
      </c>
      <c r="AC171" s="9"/>
    </row>
    <row r="172" spans="1:29">
      <c r="A172" s="31" t="s">
        <v>322</v>
      </c>
      <c r="B172" s="47" t="s">
        <v>788</v>
      </c>
      <c r="C172" s="6" t="s">
        <v>484</v>
      </c>
      <c r="D172" s="6" t="s">
        <v>19</v>
      </c>
      <c r="E172" s="3" t="s">
        <v>928</v>
      </c>
      <c r="F172" s="4">
        <v>12361.5</v>
      </c>
      <c r="G172" s="5"/>
      <c r="H172" s="5">
        <v>0</v>
      </c>
      <c r="I172" s="5">
        <v>0</v>
      </c>
      <c r="J172" s="5">
        <v>0</v>
      </c>
      <c r="K172" s="5">
        <v>0</v>
      </c>
      <c r="L172" s="5">
        <v>0</v>
      </c>
      <c r="M172" s="5">
        <v>0</v>
      </c>
      <c r="N172" s="33">
        <f t="shared" si="6"/>
        <v>12361.5</v>
      </c>
      <c r="O172" s="5">
        <v>0</v>
      </c>
      <c r="P172" s="5"/>
      <c r="Q172" s="5">
        <v>0</v>
      </c>
      <c r="R172" s="4">
        <f t="shared" si="7"/>
        <v>618</v>
      </c>
      <c r="S172" s="8"/>
      <c r="T172" s="8">
        <v>0</v>
      </c>
      <c r="U172" s="8">
        <v>0</v>
      </c>
      <c r="V172" s="60"/>
      <c r="W172" s="4">
        <f>U172+V172+T172+S172+Q172+P172+O172</f>
        <v>0</v>
      </c>
      <c r="X172" s="4">
        <f>W172+R172</f>
        <v>618</v>
      </c>
      <c r="Y172" s="20" t="s">
        <v>485</v>
      </c>
      <c r="Z172" s="4">
        <f>N172-X172</f>
        <v>11743.5</v>
      </c>
      <c r="AA172" s="12" t="str">
        <f t="shared" si="8"/>
        <v>หนึ่งหมื่นหนึ่งพันเจ็ดร้อยสี่สิบสามบาทห้าสิบสตางค์</v>
      </c>
      <c r="AC172" s="9"/>
    </row>
    <row r="173" spans="1:29">
      <c r="A173" s="31" t="s">
        <v>323</v>
      </c>
      <c r="B173" s="47" t="s">
        <v>789</v>
      </c>
      <c r="C173" s="6" t="s">
        <v>487</v>
      </c>
      <c r="D173" s="6" t="s">
        <v>488</v>
      </c>
      <c r="E173" s="3" t="s">
        <v>928</v>
      </c>
      <c r="F173" s="4">
        <v>11615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33">
        <f t="shared" si="6"/>
        <v>11615</v>
      </c>
      <c r="O173" s="5">
        <v>0</v>
      </c>
      <c r="P173" s="5"/>
      <c r="Q173" s="5">
        <v>0</v>
      </c>
      <c r="R173" s="4">
        <f t="shared" si="7"/>
        <v>581</v>
      </c>
      <c r="S173" s="8"/>
      <c r="T173" s="8">
        <v>0</v>
      </c>
      <c r="U173" s="8">
        <v>0</v>
      </c>
      <c r="V173" s="60"/>
      <c r="W173" s="4">
        <f>U173+V173+T173+S173+Q173+P173+O173</f>
        <v>0</v>
      </c>
      <c r="X173" s="4">
        <f>W173+R173</f>
        <v>581</v>
      </c>
      <c r="Y173" s="20" t="s">
        <v>489</v>
      </c>
      <c r="Z173" s="4">
        <f>N173-X173</f>
        <v>11034</v>
      </c>
      <c r="AA173" s="12" t="str">
        <f t="shared" si="8"/>
        <v>หนึ่งหมื่นหนึ่งพันสามสิบสี่บาทถ้วน</v>
      </c>
      <c r="AC173" s="9"/>
    </row>
    <row r="174" spans="1:29">
      <c r="A174" s="31" t="s">
        <v>324</v>
      </c>
      <c r="B174" s="47" t="s">
        <v>790</v>
      </c>
      <c r="C174" s="6" t="s">
        <v>490</v>
      </c>
      <c r="D174" s="6" t="s">
        <v>488</v>
      </c>
      <c r="E174" s="3" t="s">
        <v>928</v>
      </c>
      <c r="F174" s="4">
        <v>11615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33">
        <f t="shared" si="6"/>
        <v>11615</v>
      </c>
      <c r="O174" s="5">
        <v>0</v>
      </c>
      <c r="P174" s="5"/>
      <c r="Q174" s="5">
        <v>0</v>
      </c>
      <c r="R174" s="4">
        <f t="shared" si="7"/>
        <v>581</v>
      </c>
      <c r="S174" s="8"/>
      <c r="T174" s="8">
        <v>0</v>
      </c>
      <c r="U174" s="8">
        <v>0</v>
      </c>
      <c r="V174" s="60"/>
      <c r="W174" s="4">
        <f>U174+V174+T174+S174+Q174+P174+O174</f>
        <v>0</v>
      </c>
      <c r="X174" s="4">
        <f>W174+R174</f>
        <v>581</v>
      </c>
      <c r="Y174" s="20" t="s">
        <v>491</v>
      </c>
      <c r="Z174" s="4">
        <f>N174-X174</f>
        <v>11034</v>
      </c>
      <c r="AA174" s="12" t="str">
        <f t="shared" si="8"/>
        <v>หนึ่งหมื่นหนึ่งพันสามสิบสี่บาทถ้วน</v>
      </c>
      <c r="AC174" s="9"/>
    </row>
    <row r="175" spans="1:29">
      <c r="A175" s="31" t="s">
        <v>325</v>
      </c>
      <c r="B175" s="47" t="s">
        <v>791</v>
      </c>
      <c r="C175" s="6" t="s">
        <v>492</v>
      </c>
      <c r="D175" s="6" t="s">
        <v>287</v>
      </c>
      <c r="E175" s="3" t="s">
        <v>928</v>
      </c>
      <c r="F175" s="4">
        <v>20385.5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33">
        <f t="shared" si="6"/>
        <v>20385.5</v>
      </c>
      <c r="O175" s="5">
        <v>0</v>
      </c>
      <c r="P175" s="5"/>
      <c r="Q175" s="5">
        <v>0</v>
      </c>
      <c r="R175" s="4">
        <f t="shared" si="7"/>
        <v>750</v>
      </c>
      <c r="S175" s="8"/>
      <c r="T175" s="8">
        <v>0</v>
      </c>
      <c r="U175" s="8">
        <v>0</v>
      </c>
      <c r="V175" s="60"/>
      <c r="W175" s="4">
        <f>U175+V175+T175+S175+Q175+P175+O175</f>
        <v>0</v>
      </c>
      <c r="X175" s="4">
        <f>W175+R175</f>
        <v>750</v>
      </c>
      <c r="Y175" s="20" t="s">
        <v>497</v>
      </c>
      <c r="Z175" s="4">
        <f>N175-X175</f>
        <v>19635.5</v>
      </c>
      <c r="AA175" s="12" t="str">
        <f t="shared" si="8"/>
        <v>หนึ่งหมื่นเก้าพันหกร้อยสามสิบห้าบาทห้าสิบสตางค์</v>
      </c>
      <c r="AC175" s="9"/>
    </row>
    <row r="176" spans="1:29">
      <c r="A176" s="31" t="s">
        <v>326</v>
      </c>
      <c r="B176" s="47" t="s">
        <v>792</v>
      </c>
      <c r="C176" s="6" t="s">
        <v>493</v>
      </c>
      <c r="D176" s="6" t="s">
        <v>388</v>
      </c>
      <c r="E176" s="3" t="s">
        <v>928</v>
      </c>
      <c r="F176" s="4">
        <v>11562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33">
        <f t="shared" si="6"/>
        <v>11562</v>
      </c>
      <c r="O176" s="5">
        <v>0</v>
      </c>
      <c r="P176" s="5"/>
      <c r="Q176" s="5">
        <v>0</v>
      </c>
      <c r="R176" s="4">
        <f t="shared" si="7"/>
        <v>578</v>
      </c>
      <c r="S176" s="8"/>
      <c r="T176" s="8">
        <v>0</v>
      </c>
      <c r="U176" s="8">
        <v>0</v>
      </c>
      <c r="V176" s="60"/>
      <c r="W176" s="4">
        <f>U176+V176+T176+S176+Q176+P176+O176</f>
        <v>0</v>
      </c>
      <c r="X176" s="4">
        <f>W176+R176</f>
        <v>578</v>
      </c>
      <c r="Y176" s="20" t="s">
        <v>498</v>
      </c>
      <c r="Z176" s="4">
        <f>N176-X176</f>
        <v>10984</v>
      </c>
      <c r="AA176" s="12" t="str">
        <f t="shared" si="8"/>
        <v>หนึ่งหมื่นเก้าร้อยแปดสิบสี่บาทถ้วน</v>
      </c>
      <c r="AC176" s="9"/>
    </row>
    <row r="177" spans="1:29">
      <c r="A177" s="31" t="s">
        <v>327</v>
      </c>
      <c r="B177" s="47" t="s">
        <v>793</v>
      </c>
      <c r="C177" s="6" t="s">
        <v>499</v>
      </c>
      <c r="D177" s="6" t="s">
        <v>61</v>
      </c>
      <c r="E177" s="3" t="s">
        <v>928</v>
      </c>
      <c r="F177" s="4">
        <v>22067.5</v>
      </c>
      <c r="G177" s="32">
        <v>1000</v>
      </c>
      <c r="H177" s="14">
        <v>1000</v>
      </c>
      <c r="I177" s="5">
        <v>0</v>
      </c>
      <c r="J177" s="5">
        <v>0</v>
      </c>
      <c r="K177" s="5">
        <v>0</v>
      </c>
      <c r="L177" s="5">
        <v>0</v>
      </c>
      <c r="M177" s="5">
        <v>0</v>
      </c>
      <c r="N177" s="33">
        <f t="shared" si="6"/>
        <v>24067.5</v>
      </c>
      <c r="O177" s="5">
        <v>0</v>
      </c>
      <c r="P177" s="24">
        <v>2206.75</v>
      </c>
      <c r="Q177" s="5">
        <v>0</v>
      </c>
      <c r="R177" s="4">
        <f t="shared" si="7"/>
        <v>750</v>
      </c>
      <c r="S177" s="8"/>
      <c r="T177" s="8">
        <v>0</v>
      </c>
      <c r="U177" s="8">
        <v>0</v>
      </c>
      <c r="V177" s="60"/>
      <c r="W177" s="4">
        <f>U177+V177+T177+S177+Q177+P177+O177</f>
        <v>2206.75</v>
      </c>
      <c r="X177" s="4">
        <f>W177+R177</f>
        <v>2956.75</v>
      </c>
      <c r="Y177" s="20" t="s">
        <v>505</v>
      </c>
      <c r="Z177" s="4">
        <f>N177-X177</f>
        <v>21110.75</v>
      </c>
      <c r="AA177" s="12" t="str">
        <f t="shared" si="8"/>
        <v>สองหมื่นหนึ่งพันหนึ่งร้อยสิบบาทเจ็ดสิบห้าสตางค์</v>
      </c>
      <c r="AC177" s="9"/>
    </row>
    <row r="178" spans="1:29">
      <c r="A178" s="31" t="s">
        <v>328</v>
      </c>
      <c r="B178" s="47" t="s">
        <v>794</v>
      </c>
      <c r="C178" s="6" t="s">
        <v>500</v>
      </c>
      <c r="D178" s="6" t="s">
        <v>501</v>
      </c>
      <c r="E178" s="3" t="s">
        <v>928</v>
      </c>
      <c r="F178" s="4">
        <v>11893.5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33">
        <f t="shared" si="6"/>
        <v>11893.5</v>
      </c>
      <c r="O178" s="5">
        <v>0</v>
      </c>
      <c r="P178" s="5"/>
      <c r="Q178" s="5">
        <v>0</v>
      </c>
      <c r="R178" s="4">
        <f t="shared" si="7"/>
        <v>595</v>
      </c>
      <c r="S178" s="8"/>
      <c r="T178" s="8">
        <v>0</v>
      </c>
      <c r="U178" s="8">
        <v>0</v>
      </c>
      <c r="V178" s="60"/>
      <c r="W178" s="4">
        <f>U178+V178+T178+S178+Q178+P178+O178</f>
        <v>0</v>
      </c>
      <c r="X178" s="4">
        <f>W178+R178</f>
        <v>595</v>
      </c>
      <c r="Y178" s="20" t="s">
        <v>506</v>
      </c>
      <c r="Z178" s="4">
        <f>N178-X178</f>
        <v>11298.5</v>
      </c>
      <c r="AA178" s="12" t="str">
        <f t="shared" si="8"/>
        <v>หนึ่งหมื่นหนึ่งพันสองร้อยเก้าสิบแปดบาทห้าสิบสตางค์</v>
      </c>
      <c r="AC178" s="9"/>
    </row>
    <row r="179" spans="1:29">
      <c r="A179" s="31" t="s">
        <v>366</v>
      </c>
      <c r="B179" s="47" t="s">
        <v>795</v>
      </c>
      <c r="C179" s="6" t="s">
        <v>502</v>
      </c>
      <c r="D179" s="6" t="s">
        <v>503</v>
      </c>
      <c r="E179" s="3" t="s">
        <v>928</v>
      </c>
      <c r="F179" s="4">
        <v>12532.5</v>
      </c>
      <c r="G179" s="5">
        <v>0</v>
      </c>
      <c r="H179" s="5">
        <v>0</v>
      </c>
      <c r="I179" s="41">
        <v>500</v>
      </c>
      <c r="J179" s="5">
        <v>0</v>
      </c>
      <c r="K179" s="5">
        <v>0</v>
      </c>
      <c r="L179" s="5">
        <v>0</v>
      </c>
      <c r="M179" s="5">
        <v>0</v>
      </c>
      <c r="N179" s="33">
        <f t="shared" si="6"/>
        <v>13032.5</v>
      </c>
      <c r="O179" s="5">
        <v>0</v>
      </c>
      <c r="P179" s="24">
        <v>626.63</v>
      </c>
      <c r="Q179" s="5">
        <v>0</v>
      </c>
      <c r="R179" s="4">
        <f t="shared" si="7"/>
        <v>627</v>
      </c>
      <c r="S179" s="8"/>
      <c r="T179" s="8">
        <v>0</v>
      </c>
      <c r="U179" s="8">
        <v>0</v>
      </c>
      <c r="V179" s="60"/>
      <c r="W179" s="4">
        <f>U179+V179+T179+S179+Q179+P179+O179</f>
        <v>626.63</v>
      </c>
      <c r="X179" s="4">
        <f>W179+R179</f>
        <v>1253.6300000000001</v>
      </c>
      <c r="Y179" s="20" t="s">
        <v>507</v>
      </c>
      <c r="Z179" s="4">
        <f>N179-X179</f>
        <v>11778.869999999999</v>
      </c>
      <c r="AA179" s="12" t="str">
        <f t="shared" si="8"/>
        <v>หนึ่งหมื่นหนึ่งพันเจ็ดร้อยเจ็ดสิบแปดบาทแปดสิบเจ็ดสตางค์</v>
      </c>
      <c r="AC179" s="9"/>
    </row>
    <row r="180" spans="1:29">
      <c r="A180" s="31" t="s">
        <v>329</v>
      </c>
      <c r="B180" s="47" t="s">
        <v>796</v>
      </c>
      <c r="C180" s="6" t="s">
        <v>508</v>
      </c>
      <c r="D180" s="6" t="s">
        <v>61</v>
      </c>
      <c r="E180" s="3" t="s">
        <v>928</v>
      </c>
      <c r="F180" s="4">
        <v>21767.5</v>
      </c>
      <c r="G180" s="32">
        <v>1000</v>
      </c>
      <c r="H180" s="14">
        <v>1000</v>
      </c>
      <c r="I180" s="41">
        <v>500</v>
      </c>
      <c r="J180" s="5">
        <v>0</v>
      </c>
      <c r="K180" s="5">
        <v>0</v>
      </c>
      <c r="L180" s="5">
        <v>0</v>
      </c>
      <c r="M180" s="5">
        <v>0</v>
      </c>
      <c r="N180" s="33">
        <f t="shared" si="6"/>
        <v>24267.5</v>
      </c>
      <c r="O180" s="5">
        <v>0</v>
      </c>
      <c r="P180" s="24">
        <v>1088.3800000000001</v>
      </c>
      <c r="Q180" s="5">
        <v>0</v>
      </c>
      <c r="R180" s="4">
        <f t="shared" si="7"/>
        <v>750</v>
      </c>
      <c r="S180" s="26">
        <v>1987</v>
      </c>
      <c r="T180" s="8">
        <v>0</v>
      </c>
      <c r="U180" s="8">
        <v>0</v>
      </c>
      <c r="V180" s="60"/>
      <c r="W180" s="4">
        <f>U180+V180+T180+S180+Q180+P180+O180</f>
        <v>3075.38</v>
      </c>
      <c r="X180" s="4">
        <f>W180+R180</f>
        <v>3825.38</v>
      </c>
      <c r="Y180" s="20" t="s">
        <v>509</v>
      </c>
      <c r="Z180" s="4">
        <f>N180-X180</f>
        <v>20442.12</v>
      </c>
      <c r="AA180" s="12" t="str">
        <f t="shared" si="8"/>
        <v>สองหมื่นสี่ร้อยสี่สิบสองบาทสิบสองสตางค์</v>
      </c>
      <c r="AC180" s="9"/>
    </row>
    <row r="181" spans="1:29">
      <c r="A181" s="31" t="s">
        <v>330</v>
      </c>
      <c r="B181" s="47" t="s">
        <v>797</v>
      </c>
      <c r="C181" s="6" t="s">
        <v>510</v>
      </c>
      <c r="D181" s="6" t="s">
        <v>66</v>
      </c>
      <c r="E181" s="3" t="s">
        <v>928</v>
      </c>
      <c r="F181" s="4">
        <v>21767.5</v>
      </c>
      <c r="G181" s="32">
        <v>1600</v>
      </c>
      <c r="H181" s="14">
        <v>1000</v>
      </c>
      <c r="I181" s="41">
        <v>1500</v>
      </c>
      <c r="J181" s="5">
        <v>0</v>
      </c>
      <c r="K181" s="5">
        <v>0</v>
      </c>
      <c r="L181" s="5">
        <v>0</v>
      </c>
      <c r="M181" s="5">
        <v>0</v>
      </c>
      <c r="N181" s="33">
        <f t="shared" si="6"/>
        <v>25867.5</v>
      </c>
      <c r="O181" s="5">
        <v>0</v>
      </c>
      <c r="P181" s="24">
        <v>1088.3800000000001</v>
      </c>
      <c r="Q181" s="5">
        <v>0</v>
      </c>
      <c r="R181" s="4">
        <f t="shared" si="7"/>
        <v>750</v>
      </c>
      <c r="S181" s="8"/>
      <c r="T181" s="8">
        <v>0</v>
      </c>
      <c r="U181" s="8">
        <v>0</v>
      </c>
      <c r="V181" s="60"/>
      <c r="W181" s="4">
        <f>U181+V181+T181+S181+Q181+P181+O181</f>
        <v>1088.3800000000001</v>
      </c>
      <c r="X181" s="4">
        <f>W181+R181</f>
        <v>1838.38</v>
      </c>
      <c r="Y181" s="20" t="s">
        <v>511</v>
      </c>
      <c r="Z181" s="4">
        <f>N181-X181</f>
        <v>24029.119999999999</v>
      </c>
      <c r="AA181" s="12" t="str">
        <f t="shared" si="8"/>
        <v>สองหมื่นสี่พันยี่สิบเก้าบาทสิบสองสตางค์</v>
      </c>
      <c r="AC181" s="9"/>
    </row>
    <row r="182" spans="1:29">
      <c r="A182" s="31" t="s">
        <v>331</v>
      </c>
      <c r="B182" s="47" t="s">
        <v>798</v>
      </c>
      <c r="C182" s="6" t="s">
        <v>512</v>
      </c>
      <c r="D182" s="6" t="s">
        <v>19</v>
      </c>
      <c r="E182" s="3" t="s">
        <v>928</v>
      </c>
      <c r="F182" s="4">
        <v>11839.5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0</v>
      </c>
      <c r="N182" s="33">
        <f t="shared" si="6"/>
        <v>11839.5</v>
      </c>
      <c r="O182" s="5">
        <v>0</v>
      </c>
      <c r="P182" s="27"/>
      <c r="Q182" s="5">
        <v>0</v>
      </c>
      <c r="R182" s="4">
        <f t="shared" si="7"/>
        <v>592</v>
      </c>
      <c r="S182" s="8"/>
      <c r="T182" s="8">
        <v>0</v>
      </c>
      <c r="U182" s="8">
        <v>0</v>
      </c>
      <c r="V182" s="60"/>
      <c r="W182" s="4">
        <f>U182+V182+T182+S182+Q182+P182+O182</f>
        <v>0</v>
      </c>
      <c r="X182" s="4">
        <f>W182+R182</f>
        <v>592</v>
      </c>
      <c r="Y182" s="20" t="s">
        <v>513</v>
      </c>
      <c r="Z182" s="4">
        <f>N182-X182</f>
        <v>11247.5</v>
      </c>
      <c r="AA182" s="12" t="str">
        <f t="shared" si="8"/>
        <v>หนึ่งหมื่นหนึ่งพันสองร้อยสี่สิบเจ็ดบาทห้าสิบสตางค์</v>
      </c>
      <c r="AC182" s="9"/>
    </row>
    <row r="183" spans="1:29">
      <c r="A183" s="31" t="s">
        <v>332</v>
      </c>
      <c r="B183" s="47" t="s">
        <v>799</v>
      </c>
      <c r="C183" s="6" t="s">
        <v>514</v>
      </c>
      <c r="D183" s="6" t="s">
        <v>22</v>
      </c>
      <c r="E183" s="3" t="s">
        <v>928</v>
      </c>
      <c r="F183" s="4">
        <v>26938.5</v>
      </c>
      <c r="G183" s="5">
        <v>0</v>
      </c>
      <c r="H183" s="14">
        <v>5000</v>
      </c>
      <c r="I183" s="5">
        <v>0</v>
      </c>
      <c r="J183" s="5">
        <v>0</v>
      </c>
      <c r="K183" s="5">
        <v>0</v>
      </c>
      <c r="L183" s="5">
        <v>0</v>
      </c>
      <c r="M183" s="5">
        <v>0</v>
      </c>
      <c r="N183" s="33">
        <f t="shared" si="6"/>
        <v>31938.5</v>
      </c>
      <c r="O183" s="5">
        <v>0</v>
      </c>
      <c r="P183" s="27"/>
      <c r="Q183" s="5">
        <v>0</v>
      </c>
      <c r="R183" s="4">
        <f t="shared" si="7"/>
        <v>750</v>
      </c>
      <c r="S183" s="8"/>
      <c r="T183" s="8">
        <v>0</v>
      </c>
      <c r="U183" s="8">
        <v>0</v>
      </c>
      <c r="V183" s="60"/>
      <c r="W183" s="4">
        <f>U183+V183+T183+S183+Q183+P183+O183</f>
        <v>0</v>
      </c>
      <c r="X183" s="4">
        <f>W183+R183</f>
        <v>750</v>
      </c>
      <c r="Y183" s="20" t="s">
        <v>515</v>
      </c>
      <c r="Z183" s="4">
        <f>N183-X183</f>
        <v>31188.5</v>
      </c>
      <c r="AA183" s="12" t="str">
        <f t="shared" si="8"/>
        <v>สามหมื่นหนึ่งพันหนึ่งร้อยแปดสิบแปดบาทห้าสิบสตางค์</v>
      </c>
      <c r="AC183" s="9"/>
    </row>
    <row r="184" spans="1:29">
      <c r="A184" s="31" t="s">
        <v>345</v>
      </c>
      <c r="B184" s="47" t="s">
        <v>800</v>
      </c>
      <c r="C184" s="6" t="s">
        <v>518</v>
      </c>
      <c r="D184" s="6" t="s">
        <v>61</v>
      </c>
      <c r="E184" s="3" t="s">
        <v>928</v>
      </c>
      <c r="F184" s="4">
        <v>21767.5</v>
      </c>
      <c r="G184" s="32">
        <v>200</v>
      </c>
      <c r="H184" s="14">
        <v>1000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33">
        <f t="shared" si="6"/>
        <v>22967.5</v>
      </c>
      <c r="O184" s="5">
        <v>0</v>
      </c>
      <c r="P184" s="27"/>
      <c r="Q184" s="5">
        <v>0</v>
      </c>
      <c r="R184" s="4">
        <f t="shared" si="7"/>
        <v>750</v>
      </c>
      <c r="S184" s="8"/>
      <c r="T184" s="8">
        <v>0</v>
      </c>
      <c r="U184" s="8">
        <v>0</v>
      </c>
      <c r="V184" s="60"/>
      <c r="W184" s="4">
        <f>U184+V184+T184+S184+Q184+P184+O184</f>
        <v>0</v>
      </c>
      <c r="X184" s="4">
        <f>W184+R184</f>
        <v>750</v>
      </c>
      <c r="Y184" s="20" t="s">
        <v>519</v>
      </c>
      <c r="Z184" s="4">
        <f>N184-X184</f>
        <v>22217.5</v>
      </c>
      <c r="AA184" s="12" t="str">
        <f t="shared" si="8"/>
        <v>สองหมื่นสองพันสองร้อยสิบเจ็ดบาทห้าสิบสตางค์</v>
      </c>
      <c r="AC184" s="9"/>
    </row>
    <row r="185" spans="1:29">
      <c r="A185" s="31" t="s">
        <v>346</v>
      </c>
      <c r="B185" s="47" t="s">
        <v>801</v>
      </c>
      <c r="C185" s="6" t="s">
        <v>520</v>
      </c>
      <c r="D185" s="6" t="s">
        <v>109</v>
      </c>
      <c r="E185" s="3" t="s">
        <v>928</v>
      </c>
      <c r="F185" s="4">
        <v>12532.5</v>
      </c>
      <c r="G185" s="5">
        <v>0</v>
      </c>
      <c r="H185" s="5">
        <v>0</v>
      </c>
      <c r="I185" s="5">
        <v>0</v>
      </c>
      <c r="J185" s="5">
        <v>0</v>
      </c>
      <c r="K185" s="5">
        <v>0</v>
      </c>
      <c r="L185" s="5">
        <v>0</v>
      </c>
      <c r="M185" s="5">
        <v>0</v>
      </c>
      <c r="N185" s="33">
        <f t="shared" si="6"/>
        <v>12532.5</v>
      </c>
      <c r="O185" s="5">
        <v>0</v>
      </c>
      <c r="P185" s="24">
        <v>626.63</v>
      </c>
      <c r="Q185" s="5">
        <v>0</v>
      </c>
      <c r="R185" s="4">
        <f t="shared" si="7"/>
        <v>627</v>
      </c>
      <c r="S185" s="8"/>
      <c r="T185" s="8">
        <v>0</v>
      </c>
      <c r="U185" s="8">
        <v>0</v>
      </c>
      <c r="V185" s="60"/>
      <c r="W185" s="4">
        <f>U185+V185+T185+S185+Q185+P185+O185</f>
        <v>626.63</v>
      </c>
      <c r="X185" s="4">
        <f>W185+R185</f>
        <v>1253.6300000000001</v>
      </c>
      <c r="Y185" s="20" t="s">
        <v>521</v>
      </c>
      <c r="Z185" s="4">
        <f>N185-X185</f>
        <v>11278.869999999999</v>
      </c>
      <c r="AA185" s="12" t="str">
        <f t="shared" si="8"/>
        <v>หนึ่งหมื่นหนึ่งพันสองร้อยเจ็ดสิบแปดบาทแปดสิบเจ็ดสตางค์</v>
      </c>
      <c r="AC185" s="9"/>
    </row>
    <row r="186" spans="1:29">
      <c r="A186" s="31" t="s">
        <v>347</v>
      </c>
      <c r="B186" s="47" t="s">
        <v>802</v>
      </c>
      <c r="C186" s="6" t="s">
        <v>522</v>
      </c>
      <c r="D186" s="6" t="s">
        <v>19</v>
      </c>
      <c r="E186" s="3" t="s">
        <v>928</v>
      </c>
      <c r="F186" s="4">
        <v>12589.5</v>
      </c>
      <c r="G186" s="5">
        <v>0</v>
      </c>
      <c r="H186" s="5">
        <v>0</v>
      </c>
      <c r="I186" s="41">
        <v>500</v>
      </c>
      <c r="J186" s="5">
        <v>0</v>
      </c>
      <c r="K186" s="5">
        <v>0</v>
      </c>
      <c r="L186" s="5">
        <v>0</v>
      </c>
      <c r="M186" s="5">
        <v>0</v>
      </c>
      <c r="N186" s="33">
        <f t="shared" si="6"/>
        <v>13089.5</v>
      </c>
      <c r="O186" s="5">
        <v>0</v>
      </c>
      <c r="P186" s="24">
        <v>629.48</v>
      </c>
      <c r="Q186" s="5">
        <v>0</v>
      </c>
      <c r="R186" s="4">
        <f t="shared" si="7"/>
        <v>629</v>
      </c>
      <c r="S186" s="26">
        <v>500</v>
      </c>
      <c r="T186" s="8">
        <v>0</v>
      </c>
      <c r="U186" s="8">
        <v>0</v>
      </c>
      <c r="V186" s="60"/>
      <c r="W186" s="4">
        <f>U186+V186+T186+S186+Q186+P186+O186</f>
        <v>1129.48</v>
      </c>
      <c r="X186" s="4">
        <f>W186+R186</f>
        <v>1758.48</v>
      </c>
      <c r="Y186" s="20" t="s">
        <v>528</v>
      </c>
      <c r="Z186" s="4">
        <f>N186-X186</f>
        <v>11331.02</v>
      </c>
      <c r="AA186" s="12" t="str">
        <f t="shared" si="8"/>
        <v>หนึ่งหมื่นหนึ่งพันสามร้อยสามสิบเอ็ดบาทสองสตางค์</v>
      </c>
      <c r="AC186" s="9"/>
    </row>
    <row r="187" spans="1:29">
      <c r="A187" s="31" t="s">
        <v>367</v>
      </c>
      <c r="B187" s="47" t="s">
        <v>803</v>
      </c>
      <c r="C187" s="6" t="s">
        <v>523</v>
      </c>
      <c r="D187" s="6" t="s">
        <v>486</v>
      </c>
      <c r="E187" s="3" t="s">
        <v>928</v>
      </c>
      <c r="F187" s="4">
        <v>15695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33">
        <f t="shared" si="6"/>
        <v>15695</v>
      </c>
      <c r="O187" s="5">
        <v>0</v>
      </c>
      <c r="P187" s="5"/>
      <c r="Q187" s="5">
        <v>0</v>
      </c>
      <c r="R187" s="4">
        <f t="shared" si="7"/>
        <v>750</v>
      </c>
      <c r="S187" s="26">
        <v>550</v>
      </c>
      <c r="T187" s="8">
        <v>0</v>
      </c>
      <c r="U187" s="8">
        <v>0</v>
      </c>
      <c r="V187" s="60"/>
      <c r="W187" s="4">
        <f>U187+V187+T187+S187+Q187+P187+O187</f>
        <v>550</v>
      </c>
      <c r="X187" s="4">
        <f>W187+R187</f>
        <v>1300</v>
      </c>
      <c r="Y187" s="20" t="s">
        <v>529</v>
      </c>
      <c r="Z187" s="4">
        <f>N187-X187</f>
        <v>14395</v>
      </c>
      <c r="AA187" s="12" t="str">
        <f t="shared" si="8"/>
        <v>หนึ่งหมื่นสี่พันสามร้อยเก้าสิบห้าบาทถ้วน</v>
      </c>
      <c r="AC187" s="9"/>
    </row>
    <row r="188" spans="1:29">
      <c r="A188" s="31" t="s">
        <v>368</v>
      </c>
      <c r="B188" s="47" t="s">
        <v>804</v>
      </c>
      <c r="C188" s="6" t="s">
        <v>524</v>
      </c>
      <c r="D188" s="6" t="s">
        <v>61</v>
      </c>
      <c r="E188" s="3" t="s">
        <v>928</v>
      </c>
      <c r="F188" s="4">
        <v>21667.5</v>
      </c>
      <c r="G188" s="32">
        <v>600</v>
      </c>
      <c r="H188" s="14">
        <v>1000</v>
      </c>
      <c r="I188" s="5">
        <v>0</v>
      </c>
      <c r="J188" s="5">
        <v>0</v>
      </c>
      <c r="K188" s="5">
        <v>0</v>
      </c>
      <c r="L188" s="5">
        <v>0</v>
      </c>
      <c r="M188" s="5">
        <v>0</v>
      </c>
      <c r="N188" s="33">
        <f t="shared" si="6"/>
        <v>23267.5</v>
      </c>
      <c r="O188" s="5">
        <v>0</v>
      </c>
      <c r="P188" s="5"/>
      <c r="Q188" s="24">
        <v>690</v>
      </c>
      <c r="R188" s="4">
        <f t="shared" si="7"/>
        <v>750</v>
      </c>
      <c r="S188" s="8"/>
      <c r="T188" s="8">
        <v>0</v>
      </c>
      <c r="U188" s="8">
        <v>0</v>
      </c>
      <c r="V188" s="60"/>
      <c r="W188" s="4">
        <f>U188+V188+T188+S188+Q188+P188+O188</f>
        <v>690</v>
      </c>
      <c r="X188" s="4">
        <f>W188+R188</f>
        <v>1440</v>
      </c>
      <c r="Y188" s="20" t="s">
        <v>530</v>
      </c>
      <c r="Z188" s="4">
        <f>N188-X188</f>
        <v>21827.5</v>
      </c>
      <c r="AA188" s="12" t="str">
        <f t="shared" si="8"/>
        <v>สองหมื่นหนึ่งพันแปดร้อยยี่สิบเจ็ดบาทห้าสิบสตางค์</v>
      </c>
      <c r="AC188" s="9"/>
    </row>
    <row r="189" spans="1:29">
      <c r="A189" s="31" t="s">
        <v>369</v>
      </c>
      <c r="B189" s="47" t="s">
        <v>805</v>
      </c>
      <c r="C189" s="6" t="s">
        <v>525</v>
      </c>
      <c r="D189" s="6" t="s">
        <v>405</v>
      </c>
      <c r="E189" s="3" t="s">
        <v>928</v>
      </c>
      <c r="F189" s="4">
        <v>12833.5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5">
        <v>0</v>
      </c>
      <c r="M189" s="5">
        <v>0</v>
      </c>
      <c r="N189" s="33">
        <f t="shared" si="6"/>
        <v>12833.5</v>
      </c>
      <c r="O189" s="5">
        <v>0</v>
      </c>
      <c r="P189" s="5"/>
      <c r="Q189" s="5">
        <v>0</v>
      </c>
      <c r="R189" s="4">
        <f t="shared" si="7"/>
        <v>642</v>
      </c>
      <c r="S189" s="8"/>
      <c r="T189" s="8">
        <v>0</v>
      </c>
      <c r="U189" s="8">
        <v>0</v>
      </c>
      <c r="V189" s="60"/>
      <c r="W189" s="4">
        <f>U189+V189+T189+S189+Q189+P189+O189</f>
        <v>0</v>
      </c>
      <c r="X189" s="4">
        <f>W189+R189</f>
        <v>642</v>
      </c>
      <c r="Y189" s="20" t="s">
        <v>531</v>
      </c>
      <c r="Z189" s="4">
        <f>N189-X189</f>
        <v>12191.5</v>
      </c>
      <c r="AA189" s="12" t="str">
        <f t="shared" si="8"/>
        <v>หนึ่งหมื่นสองพันหนึ่งร้อยเก้าสิบเอ็ดบาทห้าสิบสตางค์</v>
      </c>
      <c r="AC189" s="9"/>
    </row>
    <row r="190" spans="1:29">
      <c r="A190" s="31" t="s">
        <v>370</v>
      </c>
      <c r="B190" s="47" t="s">
        <v>806</v>
      </c>
      <c r="C190" s="6" t="s">
        <v>574</v>
      </c>
      <c r="D190" s="6" t="s">
        <v>153</v>
      </c>
      <c r="E190" s="3" t="s">
        <v>928</v>
      </c>
      <c r="F190" s="4">
        <v>21667.5</v>
      </c>
      <c r="G190" s="32">
        <v>200</v>
      </c>
      <c r="H190" s="14">
        <v>1000</v>
      </c>
      <c r="I190" s="5">
        <v>0</v>
      </c>
      <c r="J190" s="5">
        <v>0</v>
      </c>
      <c r="K190" s="5">
        <v>0</v>
      </c>
      <c r="L190" s="5">
        <v>0</v>
      </c>
      <c r="M190" s="5">
        <v>0</v>
      </c>
      <c r="N190" s="33">
        <f t="shared" si="6"/>
        <v>22867.5</v>
      </c>
      <c r="O190" s="5">
        <v>0</v>
      </c>
      <c r="P190" s="24">
        <v>1733.4</v>
      </c>
      <c r="Q190" s="5">
        <v>0</v>
      </c>
      <c r="R190" s="4">
        <f t="shared" si="7"/>
        <v>750</v>
      </c>
      <c r="S190" s="8"/>
      <c r="T190" s="8">
        <v>0</v>
      </c>
      <c r="U190" s="8">
        <v>0</v>
      </c>
      <c r="V190" s="60"/>
      <c r="W190" s="4">
        <f>U190+V190+T190+S190+Q190+P190+O190</f>
        <v>1733.4</v>
      </c>
      <c r="X190" s="4">
        <f>W190+R190</f>
        <v>2483.4</v>
      </c>
      <c r="Y190" s="20" t="s">
        <v>540</v>
      </c>
      <c r="Z190" s="4">
        <f>N190-X190</f>
        <v>20384.099999999999</v>
      </c>
      <c r="AA190" s="12" t="str">
        <f t="shared" si="8"/>
        <v>สองหมื่นสามร้อยแปดสิบสี่บาทสิบสตางค์</v>
      </c>
      <c r="AC190" s="9"/>
    </row>
    <row r="191" spans="1:29">
      <c r="A191" s="31" t="s">
        <v>371</v>
      </c>
      <c r="B191" s="47" t="s">
        <v>807</v>
      </c>
      <c r="C191" s="6" t="s">
        <v>533</v>
      </c>
      <c r="D191" s="6" t="s">
        <v>20</v>
      </c>
      <c r="E191" s="3" t="s">
        <v>928</v>
      </c>
      <c r="F191" s="4">
        <v>15986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5">
        <v>0</v>
      </c>
      <c r="N191" s="33">
        <f t="shared" si="6"/>
        <v>15986</v>
      </c>
      <c r="O191" s="5">
        <v>0</v>
      </c>
      <c r="P191" s="24">
        <v>799.3</v>
      </c>
      <c r="Q191" s="5">
        <v>0</v>
      </c>
      <c r="R191" s="4">
        <f t="shared" si="7"/>
        <v>750</v>
      </c>
      <c r="S191" s="26">
        <v>550</v>
      </c>
      <c r="T191" s="8">
        <v>0</v>
      </c>
      <c r="U191" s="8">
        <v>0</v>
      </c>
      <c r="V191" s="60"/>
      <c r="W191" s="4">
        <f>U191+V191+T191+S191+Q191+P191+O191</f>
        <v>1349.3</v>
      </c>
      <c r="X191" s="4">
        <f>W191+R191</f>
        <v>2099.3000000000002</v>
      </c>
      <c r="Y191" s="20" t="s">
        <v>541</v>
      </c>
      <c r="Z191" s="4">
        <f>N191-X191</f>
        <v>13886.7</v>
      </c>
      <c r="AA191" s="12" t="str">
        <f t="shared" si="8"/>
        <v>หนึ่งหมื่นสามพันแปดร้อยแปดสิบหกบาทเจ็ดสิบสตางค์</v>
      </c>
      <c r="AC191" s="9"/>
    </row>
    <row r="192" spans="1:29">
      <c r="A192" s="31" t="s">
        <v>386</v>
      </c>
      <c r="B192" s="47" t="s">
        <v>808</v>
      </c>
      <c r="C192" s="6" t="s">
        <v>534</v>
      </c>
      <c r="D192" s="6" t="s">
        <v>19</v>
      </c>
      <c r="E192" s="3" t="s">
        <v>928</v>
      </c>
      <c r="F192" s="4">
        <v>11839.5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5">
        <v>0</v>
      </c>
      <c r="M192" s="5">
        <v>0</v>
      </c>
      <c r="N192" s="33">
        <f t="shared" si="6"/>
        <v>11839.5</v>
      </c>
      <c r="O192" s="5">
        <v>0</v>
      </c>
      <c r="P192" s="5"/>
      <c r="Q192" s="5">
        <v>0</v>
      </c>
      <c r="R192" s="4">
        <f t="shared" si="7"/>
        <v>592</v>
      </c>
      <c r="S192" s="8"/>
      <c r="T192" s="8">
        <v>0</v>
      </c>
      <c r="U192" s="8">
        <v>0</v>
      </c>
      <c r="V192" s="60"/>
      <c r="W192" s="4">
        <f>U192+V192+T192+S192+Q192+P192+O192</f>
        <v>0</v>
      </c>
      <c r="X192" s="4">
        <f>W192+R192</f>
        <v>592</v>
      </c>
      <c r="Y192" s="20" t="s">
        <v>542</v>
      </c>
      <c r="Z192" s="4">
        <f>N192-X192</f>
        <v>11247.5</v>
      </c>
      <c r="AA192" s="12" t="str">
        <f t="shared" si="8"/>
        <v>หนึ่งหมื่นหนึ่งพันสองร้อยสี่สิบเจ็ดบาทห้าสิบสตางค์</v>
      </c>
      <c r="AC192" s="9"/>
    </row>
    <row r="193" spans="1:29">
      <c r="A193" s="31" t="s">
        <v>387</v>
      </c>
      <c r="B193" s="47" t="s">
        <v>809</v>
      </c>
      <c r="C193" s="6" t="s">
        <v>535</v>
      </c>
      <c r="D193" s="6" t="s">
        <v>21</v>
      </c>
      <c r="E193" s="3" t="s">
        <v>928</v>
      </c>
      <c r="F193" s="4">
        <v>22247.5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5">
        <v>0</v>
      </c>
      <c r="M193" s="5">
        <v>0</v>
      </c>
      <c r="N193" s="33">
        <f t="shared" si="6"/>
        <v>22247.5</v>
      </c>
      <c r="O193" s="5">
        <v>0</v>
      </c>
      <c r="P193" s="5"/>
      <c r="Q193" s="5">
        <v>0</v>
      </c>
      <c r="R193" s="4">
        <f t="shared" si="7"/>
        <v>750</v>
      </c>
      <c r="S193" s="8"/>
      <c r="T193" s="8">
        <v>0</v>
      </c>
      <c r="U193" s="8">
        <v>0</v>
      </c>
      <c r="V193" s="60"/>
      <c r="W193" s="4">
        <f>U193+V193+T193+S193+Q193+P193+O193</f>
        <v>0</v>
      </c>
      <c r="X193" s="4">
        <f>W193+R193</f>
        <v>750</v>
      </c>
      <c r="Y193" s="20" t="s">
        <v>543</v>
      </c>
      <c r="Z193" s="4">
        <f>N193-X193</f>
        <v>21497.5</v>
      </c>
      <c r="AA193" s="12" t="str">
        <f t="shared" si="8"/>
        <v>สองหมื่นหนึ่งพันสี่ร้อยเก้าสิบเจ็ดบาทห้าสิบสตางค์</v>
      </c>
      <c r="AC193" s="9"/>
    </row>
    <row r="194" spans="1:29">
      <c r="A194" s="31" t="s">
        <v>434</v>
      </c>
      <c r="B194" s="47" t="s">
        <v>810</v>
      </c>
      <c r="C194" s="6" t="s">
        <v>547</v>
      </c>
      <c r="D194" s="6" t="s">
        <v>109</v>
      </c>
      <c r="E194" s="3" t="s">
        <v>928</v>
      </c>
      <c r="F194" s="4">
        <v>12532.5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0</v>
      </c>
      <c r="N194" s="33">
        <f t="shared" si="6"/>
        <v>12532.5</v>
      </c>
      <c r="O194" s="5">
        <v>0</v>
      </c>
      <c r="P194" s="24">
        <v>626.63</v>
      </c>
      <c r="Q194" s="5">
        <v>0</v>
      </c>
      <c r="R194" s="4">
        <f t="shared" ref="R194:R243" si="9">ROUND(IF(F194*5%&gt;=750,750,F194*5%),0)</f>
        <v>627</v>
      </c>
      <c r="S194" s="8"/>
      <c r="T194" s="8">
        <v>0</v>
      </c>
      <c r="U194" s="8">
        <v>0</v>
      </c>
      <c r="V194" s="60"/>
      <c r="W194" s="4">
        <f>U194+V194+T194+S194+Q194+P194+O194</f>
        <v>626.63</v>
      </c>
      <c r="X194" s="4">
        <f>W194+R194</f>
        <v>1253.6300000000001</v>
      </c>
      <c r="Y194" s="20" t="s">
        <v>548</v>
      </c>
      <c r="Z194" s="4">
        <f>N194-X194</f>
        <v>11278.869999999999</v>
      </c>
      <c r="AA194" s="12" t="str">
        <f t="shared" si="8"/>
        <v>หนึ่งหมื่นหนึ่งพันสองร้อยเจ็ดสิบแปดบาทแปดสิบเจ็ดสตางค์</v>
      </c>
      <c r="AC194" s="9"/>
    </row>
    <row r="195" spans="1:29">
      <c r="A195" s="31" t="s">
        <v>435</v>
      </c>
      <c r="B195" s="47" t="s">
        <v>811</v>
      </c>
      <c r="C195" s="6" t="s">
        <v>550</v>
      </c>
      <c r="D195" s="6" t="s">
        <v>61</v>
      </c>
      <c r="E195" s="3" t="s">
        <v>928</v>
      </c>
      <c r="F195" s="4">
        <v>21767.5</v>
      </c>
      <c r="G195" s="32">
        <v>200</v>
      </c>
      <c r="H195" s="24">
        <v>1000</v>
      </c>
      <c r="I195" s="5">
        <v>0</v>
      </c>
      <c r="J195" s="5">
        <v>0</v>
      </c>
      <c r="K195" s="5">
        <v>0</v>
      </c>
      <c r="L195" s="5">
        <v>0</v>
      </c>
      <c r="M195" s="5">
        <v>0</v>
      </c>
      <c r="N195" s="33">
        <f t="shared" ref="N195:N243" si="10">SUM(F195:M195)</f>
        <v>22967.5</v>
      </c>
      <c r="O195" s="5">
        <v>0</v>
      </c>
      <c r="P195" s="5"/>
      <c r="Q195" s="5">
        <v>0</v>
      </c>
      <c r="R195" s="4">
        <f t="shared" si="9"/>
        <v>750</v>
      </c>
      <c r="S195" s="8"/>
      <c r="T195" s="8">
        <v>0</v>
      </c>
      <c r="U195" s="8">
        <v>0</v>
      </c>
      <c r="V195" s="60"/>
      <c r="W195" s="4">
        <f>U195+V195+T195+S195+Q195+P195+O195</f>
        <v>0</v>
      </c>
      <c r="X195" s="4">
        <f>W195+R195</f>
        <v>750</v>
      </c>
      <c r="Y195" s="20" t="s">
        <v>554</v>
      </c>
      <c r="Z195" s="4">
        <f>N195-X195</f>
        <v>22217.5</v>
      </c>
      <c r="AA195" s="12" t="str">
        <f t="shared" ref="AA195:AA243" si="11">BAHTTEXT(Z195)</f>
        <v>สองหมื่นสองพันสองร้อยสิบเจ็ดบาทห้าสิบสตางค์</v>
      </c>
      <c r="AC195" s="9"/>
    </row>
    <row r="196" spans="1:29">
      <c r="A196" s="31" t="s">
        <v>436</v>
      </c>
      <c r="B196" s="47" t="s">
        <v>812</v>
      </c>
      <c r="C196" s="6" t="s">
        <v>551</v>
      </c>
      <c r="D196" s="6" t="s">
        <v>108</v>
      </c>
      <c r="E196" s="3" t="s">
        <v>928</v>
      </c>
      <c r="F196" s="4">
        <v>11509</v>
      </c>
      <c r="G196" s="5">
        <v>0</v>
      </c>
      <c r="H196" s="5">
        <v>0</v>
      </c>
      <c r="I196" s="5">
        <v>0</v>
      </c>
      <c r="J196" s="5">
        <v>0</v>
      </c>
      <c r="K196" s="5">
        <v>0</v>
      </c>
      <c r="L196" s="5">
        <v>0</v>
      </c>
      <c r="M196" s="5">
        <v>0</v>
      </c>
      <c r="N196" s="33">
        <f t="shared" si="10"/>
        <v>11509</v>
      </c>
      <c r="O196" s="5">
        <v>0</v>
      </c>
      <c r="P196" s="5"/>
      <c r="Q196" s="5">
        <v>0</v>
      </c>
      <c r="R196" s="4">
        <f t="shared" si="9"/>
        <v>575</v>
      </c>
      <c r="S196" s="8"/>
      <c r="T196" s="8">
        <v>0</v>
      </c>
      <c r="U196" s="8">
        <v>0</v>
      </c>
      <c r="V196" s="60"/>
      <c r="W196" s="4">
        <f>U196+V196+T196+S196+Q196+P196+O196</f>
        <v>0</v>
      </c>
      <c r="X196" s="4">
        <f>W196+R196</f>
        <v>575</v>
      </c>
      <c r="Y196" s="20" t="s">
        <v>555</v>
      </c>
      <c r="Z196" s="4">
        <f>N196-X196</f>
        <v>10934</v>
      </c>
      <c r="AA196" s="12" t="str">
        <f t="shared" si="11"/>
        <v>หนึ่งหมื่นเก้าร้อยสามสิบสี่บาทถ้วน</v>
      </c>
      <c r="AC196" s="9"/>
    </row>
    <row r="197" spans="1:29">
      <c r="A197" s="31" t="s">
        <v>437</v>
      </c>
      <c r="B197" s="47" t="s">
        <v>813</v>
      </c>
      <c r="C197" s="6" t="s">
        <v>577</v>
      </c>
      <c r="D197" s="6" t="s">
        <v>61</v>
      </c>
      <c r="E197" s="3" t="s">
        <v>928</v>
      </c>
      <c r="F197" s="4">
        <v>20867.5</v>
      </c>
      <c r="G197" s="5">
        <v>0</v>
      </c>
      <c r="H197" s="24">
        <v>1000</v>
      </c>
      <c r="I197" s="5">
        <v>0</v>
      </c>
      <c r="J197" s="5">
        <v>0</v>
      </c>
      <c r="K197" s="5">
        <v>0</v>
      </c>
      <c r="L197" s="5">
        <v>0</v>
      </c>
      <c r="M197" s="5">
        <v>0</v>
      </c>
      <c r="N197" s="33">
        <f t="shared" si="10"/>
        <v>21867.5</v>
      </c>
      <c r="O197" s="5">
        <v>0</v>
      </c>
      <c r="P197" s="5"/>
      <c r="Q197" s="5">
        <v>0</v>
      </c>
      <c r="R197" s="4">
        <f t="shared" si="9"/>
        <v>750</v>
      </c>
      <c r="S197" s="8"/>
      <c r="T197" s="8">
        <v>0</v>
      </c>
      <c r="U197" s="8">
        <v>0</v>
      </c>
      <c r="V197" s="60"/>
      <c r="W197" s="4">
        <f>U197+V197+T197+S197+Q197+P197+O197</f>
        <v>0</v>
      </c>
      <c r="X197" s="4">
        <f>W197+R197</f>
        <v>750</v>
      </c>
      <c r="Y197" s="20" t="s">
        <v>567</v>
      </c>
      <c r="Z197" s="4">
        <f>N197-X197</f>
        <v>21117.5</v>
      </c>
      <c r="AA197" s="12" t="str">
        <f t="shared" si="11"/>
        <v>สองหมื่นหนึ่งพันหนึ่งร้อยสิบเจ็ดบาทห้าสิบสตางค์</v>
      </c>
      <c r="AC197" s="9"/>
    </row>
    <row r="198" spans="1:29">
      <c r="A198" s="31" t="s">
        <v>450</v>
      </c>
      <c r="B198" s="47" t="s">
        <v>814</v>
      </c>
      <c r="C198" s="6" t="s">
        <v>558</v>
      </c>
      <c r="D198" s="6" t="s">
        <v>562</v>
      </c>
      <c r="E198" s="3" t="s">
        <v>928</v>
      </c>
      <c r="F198" s="4">
        <v>15040</v>
      </c>
      <c r="G198" s="5">
        <v>0</v>
      </c>
      <c r="H198" s="5">
        <v>0</v>
      </c>
      <c r="I198" s="5">
        <v>0</v>
      </c>
      <c r="J198" s="5">
        <v>0</v>
      </c>
      <c r="K198" s="5">
        <v>0</v>
      </c>
      <c r="L198" s="5">
        <v>0</v>
      </c>
      <c r="M198" s="5">
        <v>0</v>
      </c>
      <c r="N198" s="33">
        <f t="shared" si="10"/>
        <v>15040</v>
      </c>
      <c r="O198" s="5">
        <v>0</v>
      </c>
      <c r="P198" s="5"/>
      <c r="Q198" s="5">
        <v>0</v>
      </c>
      <c r="R198" s="4">
        <f t="shared" si="9"/>
        <v>750</v>
      </c>
      <c r="S198" s="26">
        <v>550</v>
      </c>
      <c r="T198" s="8">
        <v>0</v>
      </c>
      <c r="U198" s="8">
        <v>0</v>
      </c>
      <c r="V198" s="60"/>
      <c r="W198" s="4">
        <f>U198+V198+T198+S198+Q198+P198+O198</f>
        <v>550</v>
      </c>
      <c r="X198" s="4">
        <f>W198+R198</f>
        <v>1300</v>
      </c>
      <c r="Y198" s="20" t="s">
        <v>568</v>
      </c>
      <c r="Z198" s="4">
        <f>N198-X198</f>
        <v>13740</v>
      </c>
      <c r="AA198" s="12" t="str">
        <f t="shared" si="11"/>
        <v>หนึ่งหมื่นสามพันเจ็ดร้อยสี่สิบบาทถ้วน</v>
      </c>
      <c r="AC198" s="9"/>
    </row>
    <row r="199" spans="1:29">
      <c r="A199" s="31" t="s">
        <v>451</v>
      </c>
      <c r="B199" s="47" t="s">
        <v>815</v>
      </c>
      <c r="C199" s="6" t="s">
        <v>559</v>
      </c>
      <c r="D199" s="6" t="s">
        <v>61</v>
      </c>
      <c r="E199" s="3" t="s">
        <v>928</v>
      </c>
      <c r="F199" s="4">
        <v>20867.5</v>
      </c>
      <c r="G199" s="5">
        <v>0</v>
      </c>
      <c r="H199" s="24">
        <v>1000</v>
      </c>
      <c r="I199" s="5">
        <v>0</v>
      </c>
      <c r="J199" s="5">
        <v>0</v>
      </c>
      <c r="K199" s="5">
        <v>0</v>
      </c>
      <c r="L199" s="5">
        <v>0</v>
      </c>
      <c r="M199" s="5">
        <v>0</v>
      </c>
      <c r="N199" s="33">
        <f t="shared" si="10"/>
        <v>21867.5</v>
      </c>
      <c r="O199" s="5">
        <v>0</v>
      </c>
      <c r="P199" s="5"/>
      <c r="Q199" s="5">
        <v>0</v>
      </c>
      <c r="R199" s="4">
        <f t="shared" si="9"/>
        <v>750</v>
      </c>
      <c r="S199" s="8"/>
      <c r="T199" s="8">
        <v>0</v>
      </c>
      <c r="U199" s="8">
        <v>0</v>
      </c>
      <c r="V199" s="60"/>
      <c r="W199" s="4">
        <f>U199+V199+T199+S199+Q199+P199+O199</f>
        <v>0</v>
      </c>
      <c r="X199" s="4">
        <f>W199+R199</f>
        <v>750</v>
      </c>
      <c r="Y199" s="20" t="s">
        <v>569</v>
      </c>
      <c r="Z199" s="4">
        <f>N199-X199</f>
        <v>21117.5</v>
      </c>
      <c r="AA199" s="12" t="str">
        <f t="shared" si="11"/>
        <v>สองหมื่นหนึ่งพันหนึ่งร้อยสิบเจ็ดบาทห้าสิบสตางค์</v>
      </c>
      <c r="AC199" s="9"/>
    </row>
    <row r="200" spans="1:29">
      <c r="A200" s="31" t="s">
        <v>463</v>
      </c>
      <c r="B200" s="47" t="s">
        <v>816</v>
      </c>
      <c r="C200" s="6" t="s">
        <v>560</v>
      </c>
      <c r="D200" s="6" t="s">
        <v>61</v>
      </c>
      <c r="E200" s="3" t="s">
        <v>928</v>
      </c>
      <c r="F200" s="4">
        <v>20867.5</v>
      </c>
      <c r="G200" s="5">
        <v>0</v>
      </c>
      <c r="H200" s="24">
        <v>1000</v>
      </c>
      <c r="I200" s="5">
        <v>0</v>
      </c>
      <c r="J200" s="5">
        <v>0</v>
      </c>
      <c r="K200" s="5">
        <v>0</v>
      </c>
      <c r="L200" s="5">
        <v>0</v>
      </c>
      <c r="M200" s="5">
        <v>0</v>
      </c>
      <c r="N200" s="33">
        <f t="shared" si="10"/>
        <v>21867.5</v>
      </c>
      <c r="O200" s="5">
        <v>0</v>
      </c>
      <c r="P200" s="5"/>
      <c r="Q200" s="5">
        <v>0</v>
      </c>
      <c r="R200" s="4">
        <f t="shared" si="9"/>
        <v>750</v>
      </c>
      <c r="S200" s="8"/>
      <c r="T200" s="8">
        <v>0</v>
      </c>
      <c r="U200" s="8">
        <v>0</v>
      </c>
      <c r="V200" s="60"/>
      <c r="W200" s="4">
        <f>U200+V200+T200+S200+Q200+P200+O200</f>
        <v>0</v>
      </c>
      <c r="X200" s="4">
        <f>W200+R200</f>
        <v>750</v>
      </c>
      <c r="Y200" s="20" t="s">
        <v>570</v>
      </c>
      <c r="Z200" s="4">
        <f>N200-X200</f>
        <v>21117.5</v>
      </c>
      <c r="AA200" s="12" t="str">
        <f t="shared" si="11"/>
        <v>สองหมื่นหนึ่งพันหนึ่งร้อยสิบเจ็ดบาทห้าสิบสตางค์</v>
      </c>
      <c r="AC200" s="9"/>
    </row>
    <row r="201" spans="1:29">
      <c r="A201" s="31" t="s">
        <v>464</v>
      </c>
      <c r="B201" s="47" t="s">
        <v>817</v>
      </c>
      <c r="C201" s="6" t="s">
        <v>561</v>
      </c>
      <c r="D201" s="6" t="s">
        <v>61</v>
      </c>
      <c r="E201" s="3" t="s">
        <v>928</v>
      </c>
      <c r="F201" s="4">
        <v>20867.5</v>
      </c>
      <c r="G201" s="5">
        <v>0</v>
      </c>
      <c r="H201" s="24">
        <v>1000</v>
      </c>
      <c r="I201" s="5">
        <v>0</v>
      </c>
      <c r="J201" s="5">
        <v>0</v>
      </c>
      <c r="K201" s="5">
        <v>0</v>
      </c>
      <c r="L201" s="5">
        <v>0</v>
      </c>
      <c r="M201" s="5">
        <v>0</v>
      </c>
      <c r="N201" s="33">
        <f t="shared" si="10"/>
        <v>21867.5</v>
      </c>
      <c r="O201" s="5">
        <v>0</v>
      </c>
      <c r="P201" s="5"/>
      <c r="Q201" s="5">
        <v>0</v>
      </c>
      <c r="R201" s="4">
        <f t="shared" si="9"/>
        <v>750</v>
      </c>
      <c r="S201" s="8"/>
      <c r="T201" s="8">
        <v>0</v>
      </c>
      <c r="U201" s="8">
        <v>0</v>
      </c>
      <c r="V201" s="60"/>
      <c r="W201" s="4">
        <f>U201+V201+T201+S201+Q201+P201+O201</f>
        <v>0</v>
      </c>
      <c r="X201" s="4">
        <f>W201+R201</f>
        <v>750</v>
      </c>
      <c r="Y201" s="20" t="s">
        <v>571</v>
      </c>
      <c r="Z201" s="4">
        <f>N201-X201</f>
        <v>21117.5</v>
      </c>
      <c r="AA201" s="12" t="str">
        <f t="shared" si="11"/>
        <v>สองหมื่นหนึ่งพันหนึ่งร้อยสิบเจ็ดบาทห้าสิบสตางค์</v>
      </c>
      <c r="AC201" s="9"/>
    </row>
    <row r="202" spans="1:29">
      <c r="A202" s="31" t="s">
        <v>465</v>
      </c>
      <c r="B202" s="47" t="s">
        <v>818</v>
      </c>
      <c r="C202" s="6" t="s">
        <v>592</v>
      </c>
      <c r="D202" s="6" t="s">
        <v>563</v>
      </c>
      <c r="E202" s="3" t="s">
        <v>928</v>
      </c>
      <c r="F202" s="4">
        <v>15040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0</v>
      </c>
      <c r="N202" s="33">
        <f t="shared" si="10"/>
        <v>15040</v>
      </c>
      <c r="O202" s="5">
        <v>0</v>
      </c>
      <c r="P202" s="5"/>
      <c r="Q202" s="5">
        <v>0</v>
      </c>
      <c r="R202" s="4">
        <f t="shared" si="9"/>
        <v>750</v>
      </c>
      <c r="S202" s="26">
        <v>550</v>
      </c>
      <c r="T202" s="8">
        <v>0</v>
      </c>
      <c r="U202" s="8">
        <v>0</v>
      </c>
      <c r="V202" s="60"/>
      <c r="W202" s="4">
        <f>U202+V202+T202+S202+Q202+P202+O202</f>
        <v>550</v>
      </c>
      <c r="X202" s="4">
        <f>W202+R202</f>
        <v>1300</v>
      </c>
      <c r="Y202" s="20" t="s">
        <v>572</v>
      </c>
      <c r="Z202" s="4">
        <f>N202-X202</f>
        <v>13740</v>
      </c>
      <c r="AA202" s="12" t="str">
        <f t="shared" si="11"/>
        <v>หนึ่งหมื่นสามพันเจ็ดร้อยสี่สิบบาทถ้วน</v>
      </c>
      <c r="AC202" s="9"/>
    </row>
    <row r="203" spans="1:29">
      <c r="A203" s="31" t="s">
        <v>466</v>
      </c>
      <c r="B203" s="47" t="s">
        <v>819</v>
      </c>
      <c r="C203" s="6" t="s">
        <v>582</v>
      </c>
      <c r="D203" s="6" t="s">
        <v>583</v>
      </c>
      <c r="E203" s="3" t="s">
        <v>928</v>
      </c>
      <c r="F203" s="4">
        <v>11495</v>
      </c>
      <c r="G203" s="5">
        <v>0</v>
      </c>
      <c r="H203" s="5">
        <v>0</v>
      </c>
      <c r="I203" s="5">
        <v>0</v>
      </c>
      <c r="J203" s="5">
        <v>0</v>
      </c>
      <c r="K203" s="5">
        <v>0</v>
      </c>
      <c r="L203" s="5">
        <v>0</v>
      </c>
      <c r="M203" s="5">
        <v>0</v>
      </c>
      <c r="N203" s="33">
        <f t="shared" si="10"/>
        <v>11495</v>
      </c>
      <c r="O203" s="5">
        <v>0</v>
      </c>
      <c r="P203" s="5"/>
      <c r="Q203" s="5">
        <v>0</v>
      </c>
      <c r="R203" s="4">
        <f t="shared" si="9"/>
        <v>575</v>
      </c>
      <c r="S203" s="8"/>
      <c r="T203" s="8">
        <v>0</v>
      </c>
      <c r="U203" s="8">
        <v>0</v>
      </c>
      <c r="V203" s="60"/>
      <c r="W203" s="4">
        <f>U203+V203+T203+S203+Q203+P203+O203</f>
        <v>0</v>
      </c>
      <c r="X203" s="4">
        <f>W203+R203</f>
        <v>575</v>
      </c>
      <c r="Y203" s="20" t="s">
        <v>587</v>
      </c>
      <c r="Z203" s="4">
        <f>N203-X203</f>
        <v>10920</v>
      </c>
      <c r="AA203" s="12" t="str">
        <f t="shared" si="11"/>
        <v>หนึ่งหมื่นเก้าร้อยยี่สิบบาทถ้วน</v>
      </c>
      <c r="AC203" s="9"/>
    </row>
    <row r="204" spans="1:29">
      <c r="A204" s="31" t="s">
        <v>467</v>
      </c>
      <c r="B204" s="47" t="s">
        <v>820</v>
      </c>
      <c r="C204" s="6" t="s">
        <v>584</v>
      </c>
      <c r="D204" s="6" t="s">
        <v>108</v>
      </c>
      <c r="E204" s="3" t="s">
        <v>928</v>
      </c>
      <c r="F204" s="4">
        <v>11140</v>
      </c>
      <c r="G204" s="5">
        <v>0</v>
      </c>
      <c r="H204" s="5">
        <v>0</v>
      </c>
      <c r="I204" s="5">
        <v>0</v>
      </c>
      <c r="J204" s="5">
        <v>0</v>
      </c>
      <c r="K204" s="5">
        <v>0</v>
      </c>
      <c r="L204" s="5">
        <v>0</v>
      </c>
      <c r="M204" s="5">
        <v>0</v>
      </c>
      <c r="N204" s="33">
        <f t="shared" si="10"/>
        <v>11140</v>
      </c>
      <c r="O204" s="5">
        <v>0</v>
      </c>
      <c r="P204" s="5"/>
      <c r="Q204" s="5">
        <v>0</v>
      </c>
      <c r="R204" s="4">
        <f t="shared" si="9"/>
        <v>557</v>
      </c>
      <c r="S204" s="8"/>
      <c r="T204" s="8">
        <v>0</v>
      </c>
      <c r="U204" s="8">
        <v>0</v>
      </c>
      <c r="V204" s="60"/>
      <c r="W204" s="4">
        <f>U204+V204+T204+S204+Q204+P204+O204</f>
        <v>0</v>
      </c>
      <c r="X204" s="4">
        <f>W204+R204</f>
        <v>557</v>
      </c>
      <c r="Y204" s="20" t="s">
        <v>588</v>
      </c>
      <c r="Z204" s="4">
        <f>N204-X204</f>
        <v>10583</v>
      </c>
      <c r="AA204" s="12" t="str">
        <f t="shared" si="11"/>
        <v>หนึ่งหมื่นห้าร้อยแปดสิบสามบาทถ้วน</v>
      </c>
      <c r="AC204" s="9"/>
    </row>
    <row r="205" spans="1:29">
      <c r="A205" s="31" t="s">
        <v>468</v>
      </c>
      <c r="B205" s="47" t="s">
        <v>821</v>
      </c>
      <c r="C205" s="6" t="s">
        <v>589</v>
      </c>
      <c r="D205" s="6" t="s">
        <v>164</v>
      </c>
      <c r="E205" s="3" t="s">
        <v>928</v>
      </c>
      <c r="F205" s="4">
        <v>11495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5">
        <v>0</v>
      </c>
      <c r="N205" s="33">
        <f t="shared" si="10"/>
        <v>11495</v>
      </c>
      <c r="O205" s="5">
        <v>0</v>
      </c>
      <c r="P205" s="5"/>
      <c r="Q205" s="5">
        <v>0</v>
      </c>
      <c r="R205" s="4">
        <f t="shared" si="9"/>
        <v>575</v>
      </c>
      <c r="S205" s="8"/>
      <c r="T205" s="8">
        <v>0</v>
      </c>
      <c r="U205" s="8">
        <v>0</v>
      </c>
      <c r="V205" s="60"/>
      <c r="W205" s="4">
        <f>U205+V205+T205+S205+Q205+P205+O205</f>
        <v>0</v>
      </c>
      <c r="X205" s="4">
        <f>W205+R205</f>
        <v>575</v>
      </c>
      <c r="Y205" s="20" t="s">
        <v>591</v>
      </c>
      <c r="Z205" s="4">
        <f>N205-X205</f>
        <v>10920</v>
      </c>
      <c r="AA205" s="12" t="str">
        <f t="shared" si="11"/>
        <v>หนึ่งหมื่นเก้าร้อยยี่สิบบาทถ้วน</v>
      </c>
      <c r="AC205" s="9"/>
    </row>
    <row r="206" spans="1:29">
      <c r="A206" s="31" t="s">
        <v>469</v>
      </c>
      <c r="B206" s="47" t="s">
        <v>822</v>
      </c>
      <c r="C206" s="6" t="s">
        <v>593</v>
      </c>
      <c r="D206" s="6" t="s">
        <v>61</v>
      </c>
      <c r="E206" s="3" t="s">
        <v>928</v>
      </c>
      <c r="F206" s="4">
        <v>20867.5</v>
      </c>
      <c r="G206" s="5">
        <v>0</v>
      </c>
      <c r="H206" s="24">
        <v>1500</v>
      </c>
      <c r="I206" s="5">
        <v>0</v>
      </c>
      <c r="J206" s="5">
        <v>0</v>
      </c>
      <c r="K206" s="5">
        <v>0</v>
      </c>
      <c r="L206" s="5">
        <v>0</v>
      </c>
      <c r="M206" s="5">
        <v>0</v>
      </c>
      <c r="N206" s="33">
        <f t="shared" si="10"/>
        <v>22367.5</v>
      </c>
      <c r="O206" s="5">
        <v>0</v>
      </c>
      <c r="P206" s="5"/>
      <c r="Q206" s="5">
        <v>0</v>
      </c>
      <c r="R206" s="4">
        <f t="shared" si="9"/>
        <v>750</v>
      </c>
      <c r="S206" s="8"/>
      <c r="T206" s="8">
        <v>0</v>
      </c>
      <c r="U206" s="8">
        <v>0</v>
      </c>
      <c r="V206" s="60"/>
      <c r="W206" s="4">
        <f>U206+V206+T206+S206+Q206+P206+O206</f>
        <v>0</v>
      </c>
      <c r="X206" s="4">
        <f>W206+R206</f>
        <v>750</v>
      </c>
      <c r="Y206" s="20" t="s">
        <v>594</v>
      </c>
      <c r="Z206" s="4">
        <f>N206-X206</f>
        <v>21617.5</v>
      </c>
      <c r="AA206" s="12" t="str">
        <f t="shared" si="11"/>
        <v>สองหมื่นหนึ่งพันหกร้อยสิบเจ็ดบาทห้าสิบสตางค์</v>
      </c>
      <c r="AC206" s="9"/>
    </row>
    <row r="207" spans="1:29">
      <c r="A207" s="31" t="s">
        <v>480</v>
      </c>
      <c r="B207" s="47" t="s">
        <v>823</v>
      </c>
      <c r="C207" s="6" t="s">
        <v>595</v>
      </c>
      <c r="D207" s="6" t="s">
        <v>61</v>
      </c>
      <c r="E207" s="3" t="s">
        <v>928</v>
      </c>
      <c r="F207" s="4">
        <v>20867.5</v>
      </c>
      <c r="G207" s="5">
        <v>0</v>
      </c>
      <c r="H207" s="24">
        <v>1000</v>
      </c>
      <c r="I207" s="5">
        <v>0</v>
      </c>
      <c r="J207" s="5">
        <v>0</v>
      </c>
      <c r="K207" s="5">
        <v>0</v>
      </c>
      <c r="L207" s="5">
        <v>0</v>
      </c>
      <c r="M207" s="5">
        <v>0</v>
      </c>
      <c r="N207" s="33">
        <f t="shared" si="10"/>
        <v>21867.5</v>
      </c>
      <c r="O207" s="5">
        <v>0</v>
      </c>
      <c r="P207" s="5"/>
      <c r="Q207" s="5">
        <v>0</v>
      </c>
      <c r="R207" s="4">
        <f t="shared" si="9"/>
        <v>750</v>
      </c>
      <c r="S207" s="8"/>
      <c r="T207" s="8">
        <v>0</v>
      </c>
      <c r="U207" s="8">
        <v>0</v>
      </c>
      <c r="V207" s="60"/>
      <c r="W207" s="4">
        <f>U207+V207+T207+S207+Q207+P207+O207</f>
        <v>0</v>
      </c>
      <c r="X207" s="4">
        <f>W207+R207</f>
        <v>750</v>
      </c>
      <c r="Y207" s="20" t="s">
        <v>604</v>
      </c>
      <c r="Z207" s="4">
        <f>N207-X207</f>
        <v>21117.5</v>
      </c>
      <c r="AA207" s="12" t="str">
        <f t="shared" si="11"/>
        <v>สองหมื่นหนึ่งพันหนึ่งร้อยสิบเจ็ดบาทห้าสิบสตางค์</v>
      </c>
      <c r="AC207" s="9"/>
    </row>
    <row r="208" spans="1:29">
      <c r="A208" s="31" t="s">
        <v>494</v>
      </c>
      <c r="B208" s="47" t="s">
        <v>824</v>
      </c>
      <c r="C208" s="6" t="s">
        <v>596</v>
      </c>
      <c r="D208" s="6" t="s">
        <v>19</v>
      </c>
      <c r="E208" s="3" t="s">
        <v>928</v>
      </c>
      <c r="F208" s="4">
        <v>11495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>
        <v>0</v>
      </c>
      <c r="N208" s="33">
        <f t="shared" si="10"/>
        <v>11495</v>
      </c>
      <c r="O208" s="5">
        <v>0</v>
      </c>
      <c r="P208" s="5"/>
      <c r="Q208" s="5">
        <v>0</v>
      </c>
      <c r="R208" s="4">
        <f t="shared" si="9"/>
        <v>575</v>
      </c>
      <c r="S208" s="8"/>
      <c r="T208" s="8">
        <v>0</v>
      </c>
      <c r="U208" s="8">
        <v>0</v>
      </c>
      <c r="V208" s="60"/>
      <c r="W208" s="4">
        <f>U208+V208+T208+S208+Q208+P208+O208</f>
        <v>0</v>
      </c>
      <c r="X208" s="4">
        <f>W208+R208</f>
        <v>575</v>
      </c>
      <c r="Y208" s="20" t="s">
        <v>605</v>
      </c>
      <c r="Z208" s="4">
        <f>N208-X208</f>
        <v>10920</v>
      </c>
      <c r="AA208" s="12" t="str">
        <f t="shared" si="11"/>
        <v>หนึ่งหมื่นเก้าร้อยยี่สิบบาทถ้วน</v>
      </c>
      <c r="AC208" s="9"/>
    </row>
    <row r="209" spans="1:29">
      <c r="A209" s="31" t="s">
        <v>495</v>
      </c>
      <c r="B209" s="47" t="s">
        <v>825</v>
      </c>
      <c r="C209" s="6" t="s">
        <v>597</v>
      </c>
      <c r="D209" s="6" t="s">
        <v>19</v>
      </c>
      <c r="E209" s="3" t="s">
        <v>928</v>
      </c>
      <c r="F209" s="4">
        <v>12017.5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0</v>
      </c>
      <c r="N209" s="33">
        <f t="shared" si="10"/>
        <v>12017.5</v>
      </c>
      <c r="O209" s="5">
        <v>0</v>
      </c>
      <c r="P209" s="5"/>
      <c r="Q209" s="5">
        <v>0</v>
      </c>
      <c r="R209" s="4">
        <f t="shared" si="9"/>
        <v>601</v>
      </c>
      <c r="S209" s="8"/>
      <c r="T209" s="8">
        <v>0</v>
      </c>
      <c r="U209" s="8">
        <v>0</v>
      </c>
      <c r="V209" s="60"/>
      <c r="W209" s="4">
        <f>U209+V209+T209+S209+Q209+P209+O209</f>
        <v>0</v>
      </c>
      <c r="X209" s="4">
        <f>W209+R209</f>
        <v>601</v>
      </c>
      <c r="Y209" s="20" t="s">
        <v>606</v>
      </c>
      <c r="Z209" s="4">
        <f>N209-X209</f>
        <v>11416.5</v>
      </c>
      <c r="AA209" s="12" t="str">
        <f t="shared" si="11"/>
        <v>หนึ่งหมื่นหนึ่งพันสี่ร้อยสิบหกบาทห้าสิบสตางค์</v>
      </c>
      <c r="AC209" s="9"/>
    </row>
    <row r="210" spans="1:29">
      <c r="A210" s="31" t="s">
        <v>496</v>
      </c>
      <c r="B210" s="47" t="s">
        <v>826</v>
      </c>
      <c r="C210" s="6" t="s">
        <v>598</v>
      </c>
      <c r="D210" s="6" t="s">
        <v>76</v>
      </c>
      <c r="E210" s="3" t="s">
        <v>928</v>
      </c>
      <c r="F210" s="4">
        <v>15040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0</v>
      </c>
      <c r="N210" s="33">
        <f t="shared" si="10"/>
        <v>15040</v>
      </c>
      <c r="O210" s="5">
        <v>0</v>
      </c>
      <c r="P210" s="24">
        <v>2256</v>
      </c>
      <c r="Q210" s="5">
        <v>0</v>
      </c>
      <c r="R210" s="4">
        <f t="shared" si="9"/>
        <v>750</v>
      </c>
      <c r="S210" s="8"/>
      <c r="T210" s="8">
        <v>0</v>
      </c>
      <c r="U210" s="26">
        <v>1500</v>
      </c>
      <c r="V210" s="60"/>
      <c r="W210" s="4">
        <f>U210+V210+T210+S210+Q210+P210+O210</f>
        <v>3756</v>
      </c>
      <c r="X210" s="4">
        <f>W210+R210</f>
        <v>4506</v>
      </c>
      <c r="Y210" s="20" t="s">
        <v>607</v>
      </c>
      <c r="Z210" s="4">
        <f>N210-X210</f>
        <v>10534</v>
      </c>
      <c r="AA210" s="12" t="str">
        <f t="shared" si="11"/>
        <v>หนึ่งหมื่นห้าร้อยสามสิบสี่บาทถ้วน</v>
      </c>
      <c r="AC210" s="9"/>
    </row>
    <row r="211" spans="1:29">
      <c r="A211" s="31" t="s">
        <v>504</v>
      </c>
      <c r="B211" s="47" t="s">
        <v>827</v>
      </c>
      <c r="C211" s="6" t="s">
        <v>599</v>
      </c>
      <c r="D211" s="6" t="s">
        <v>600</v>
      </c>
      <c r="E211" s="3" t="s">
        <v>928</v>
      </c>
      <c r="F211" s="4">
        <v>15040</v>
      </c>
      <c r="G211" s="5">
        <v>0</v>
      </c>
      <c r="H211" s="5">
        <v>0</v>
      </c>
      <c r="I211" s="5">
        <v>0</v>
      </c>
      <c r="J211" s="5">
        <v>0</v>
      </c>
      <c r="K211" s="5">
        <v>0</v>
      </c>
      <c r="L211" s="5">
        <v>0</v>
      </c>
      <c r="M211" s="5">
        <v>0</v>
      </c>
      <c r="N211" s="33">
        <f t="shared" si="10"/>
        <v>15040</v>
      </c>
      <c r="O211" s="5">
        <v>0</v>
      </c>
      <c r="P211" s="5"/>
      <c r="Q211" s="5">
        <v>0</v>
      </c>
      <c r="R211" s="4">
        <f t="shared" si="9"/>
        <v>750</v>
      </c>
      <c r="S211" s="26">
        <v>550</v>
      </c>
      <c r="T211" s="8">
        <v>0</v>
      </c>
      <c r="U211" s="8">
        <v>0</v>
      </c>
      <c r="V211" s="60"/>
      <c r="W211" s="4">
        <f>U211+V211+T211+S211+Q211+P211+O211</f>
        <v>550</v>
      </c>
      <c r="X211" s="4">
        <f>W211+R211</f>
        <v>1300</v>
      </c>
      <c r="Y211" s="20" t="s">
        <v>608</v>
      </c>
      <c r="Z211" s="4">
        <f>N211-X211</f>
        <v>13740</v>
      </c>
      <c r="AA211" s="12" t="str">
        <f t="shared" si="11"/>
        <v>หนึ่งหมื่นสามพันเจ็ดร้อยสี่สิบบาทถ้วน</v>
      </c>
      <c r="AC211" s="9"/>
    </row>
    <row r="212" spans="1:29">
      <c r="A212" s="31" t="s">
        <v>516</v>
      </c>
      <c r="B212" s="47" t="s">
        <v>828</v>
      </c>
      <c r="C212" s="6" t="s">
        <v>601</v>
      </c>
      <c r="D212" s="6" t="s">
        <v>36</v>
      </c>
      <c r="E212" s="3" t="s">
        <v>928</v>
      </c>
      <c r="F212" s="4">
        <v>29550</v>
      </c>
      <c r="G212" s="5">
        <v>0</v>
      </c>
      <c r="H212" s="24">
        <v>10000</v>
      </c>
      <c r="I212" s="5">
        <v>0</v>
      </c>
      <c r="J212" s="5">
        <v>0</v>
      </c>
      <c r="K212" s="5">
        <v>0</v>
      </c>
      <c r="L212" s="5">
        <v>0</v>
      </c>
      <c r="M212" s="5">
        <v>0</v>
      </c>
      <c r="N212" s="33">
        <f t="shared" si="10"/>
        <v>39550</v>
      </c>
      <c r="O212" s="5">
        <v>0</v>
      </c>
      <c r="P212" s="5"/>
      <c r="Q212" s="5">
        <v>0</v>
      </c>
      <c r="R212" s="4">
        <f t="shared" si="9"/>
        <v>750</v>
      </c>
      <c r="S212" s="8"/>
      <c r="T212" s="8">
        <v>0</v>
      </c>
      <c r="U212" s="8">
        <v>0</v>
      </c>
      <c r="V212" s="60"/>
      <c r="W212" s="4">
        <f>U212+V212+T212+S212+Q212+P212+O212</f>
        <v>0</v>
      </c>
      <c r="X212" s="4">
        <f>W212+R212</f>
        <v>750</v>
      </c>
      <c r="Y212" s="20" t="s">
        <v>609</v>
      </c>
      <c r="Z212" s="4">
        <f>N212-X212</f>
        <v>38800</v>
      </c>
      <c r="AA212" s="12" t="str">
        <f t="shared" si="11"/>
        <v>สามหมื่นแปดพันแปดร้อยบาทถ้วน</v>
      </c>
      <c r="AC212" s="9"/>
    </row>
    <row r="213" spans="1:29">
      <c r="A213" s="31" t="s">
        <v>526</v>
      </c>
      <c r="B213" s="47" t="s">
        <v>829</v>
      </c>
      <c r="C213" s="6" t="s">
        <v>610</v>
      </c>
      <c r="D213" s="6" t="s">
        <v>153</v>
      </c>
      <c r="E213" s="3" t="s">
        <v>928</v>
      </c>
      <c r="F213" s="4">
        <v>20867.5</v>
      </c>
      <c r="G213" s="5">
        <v>0</v>
      </c>
      <c r="H213" s="24">
        <v>1000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33">
        <f t="shared" si="10"/>
        <v>21867.5</v>
      </c>
      <c r="O213" s="5">
        <v>0</v>
      </c>
      <c r="P213" s="5"/>
      <c r="Q213" s="5">
        <v>0</v>
      </c>
      <c r="R213" s="4">
        <f t="shared" si="9"/>
        <v>750</v>
      </c>
      <c r="S213" s="8"/>
      <c r="T213" s="8">
        <v>0</v>
      </c>
      <c r="U213" s="8">
        <v>0</v>
      </c>
      <c r="V213" s="60"/>
      <c r="W213" s="4">
        <f>U213+V213+T213+S213+Q213+P213+O213</f>
        <v>0</v>
      </c>
      <c r="X213" s="4">
        <f>W213+R213</f>
        <v>750</v>
      </c>
      <c r="Y213" s="20" t="s">
        <v>612</v>
      </c>
      <c r="Z213" s="4">
        <f>N213-X213</f>
        <v>21117.5</v>
      </c>
      <c r="AA213" s="12" t="str">
        <f t="shared" si="11"/>
        <v>สองหมื่นหนึ่งพันหนึ่งร้อยสิบเจ็ดบาทห้าสิบสตางค์</v>
      </c>
      <c r="AC213" s="9"/>
    </row>
    <row r="214" spans="1:29">
      <c r="A214" s="31" t="s">
        <v>527</v>
      </c>
      <c r="B214" s="47" t="s">
        <v>830</v>
      </c>
      <c r="C214" s="6" t="s">
        <v>611</v>
      </c>
      <c r="D214" s="6" t="s">
        <v>19</v>
      </c>
      <c r="E214" s="3" t="s">
        <v>928</v>
      </c>
      <c r="F214" s="4">
        <v>12017.5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33">
        <f t="shared" si="10"/>
        <v>12017.5</v>
      </c>
      <c r="O214" s="5">
        <v>0</v>
      </c>
      <c r="P214" s="5"/>
      <c r="Q214" s="5">
        <v>0</v>
      </c>
      <c r="R214" s="4">
        <f t="shared" si="9"/>
        <v>601</v>
      </c>
      <c r="S214" s="26">
        <v>500</v>
      </c>
      <c r="T214" s="8">
        <v>0</v>
      </c>
      <c r="U214" s="8">
        <v>0</v>
      </c>
      <c r="V214" s="60"/>
      <c r="W214" s="4">
        <f>U214+V214+T214+S214+Q214+P214+O214</f>
        <v>500</v>
      </c>
      <c r="X214" s="4">
        <f>W214+R214</f>
        <v>1101</v>
      </c>
      <c r="Y214" s="20" t="s">
        <v>613</v>
      </c>
      <c r="Z214" s="4">
        <f>N214-X214</f>
        <v>10916.5</v>
      </c>
      <c r="AA214" s="12" t="str">
        <f t="shared" si="11"/>
        <v>หนึ่งหมื่นเก้าร้อยสิบหกบาทห้าสิบสตางค์</v>
      </c>
      <c r="AC214" s="9"/>
    </row>
    <row r="215" spans="1:29">
      <c r="A215" s="31" t="s">
        <v>537</v>
      </c>
      <c r="B215" s="47" t="s">
        <v>831</v>
      </c>
      <c r="C215" s="6" t="s">
        <v>614</v>
      </c>
      <c r="D215" s="6" t="s">
        <v>61</v>
      </c>
      <c r="E215" s="3" t="s">
        <v>928</v>
      </c>
      <c r="F215" s="4">
        <v>20867.5</v>
      </c>
      <c r="G215" s="5">
        <v>0</v>
      </c>
      <c r="H215" s="24">
        <v>1000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33">
        <f t="shared" si="10"/>
        <v>21867.5</v>
      </c>
      <c r="O215" s="5">
        <v>0</v>
      </c>
      <c r="P215" s="5"/>
      <c r="Q215" s="5">
        <v>0</v>
      </c>
      <c r="R215" s="4">
        <f t="shared" si="9"/>
        <v>750</v>
      </c>
      <c r="S215" s="8"/>
      <c r="T215" s="8">
        <v>0</v>
      </c>
      <c r="U215" s="8">
        <v>0</v>
      </c>
      <c r="V215" s="60"/>
      <c r="W215" s="4">
        <f>U215+V215+T215+S215+Q215+P215+O215</f>
        <v>0</v>
      </c>
      <c r="X215" s="4">
        <f>W215+R215</f>
        <v>750</v>
      </c>
      <c r="Y215" s="20" t="s">
        <v>616</v>
      </c>
      <c r="Z215" s="4">
        <f>N215-X215</f>
        <v>21117.5</v>
      </c>
      <c r="AA215" s="12" t="str">
        <f t="shared" si="11"/>
        <v>สองหมื่นหนึ่งพันหนึ่งร้อยสิบเจ็ดบาทห้าสิบสตางค์</v>
      </c>
      <c r="AC215" s="9"/>
    </row>
    <row r="216" spans="1:29">
      <c r="A216" s="31" t="s">
        <v>538</v>
      </c>
      <c r="B216" s="47" t="s">
        <v>832</v>
      </c>
      <c r="C216" s="6" t="s">
        <v>615</v>
      </c>
      <c r="D216" s="6" t="s">
        <v>153</v>
      </c>
      <c r="E216" s="3" t="s">
        <v>928</v>
      </c>
      <c r="F216" s="4">
        <v>20867.5</v>
      </c>
      <c r="G216" s="5">
        <v>0</v>
      </c>
      <c r="H216" s="24">
        <v>1000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33">
        <f t="shared" si="10"/>
        <v>21867.5</v>
      </c>
      <c r="O216" s="5">
        <v>0</v>
      </c>
      <c r="P216" s="5"/>
      <c r="Q216" s="5">
        <v>0</v>
      </c>
      <c r="R216" s="4">
        <f t="shared" si="9"/>
        <v>750</v>
      </c>
      <c r="S216" s="8"/>
      <c r="T216" s="8">
        <v>0</v>
      </c>
      <c r="U216" s="8">
        <v>0</v>
      </c>
      <c r="V216" s="60"/>
      <c r="W216" s="4">
        <f>U216+V216+T216+S216+Q216+P216+O216</f>
        <v>0</v>
      </c>
      <c r="X216" s="4">
        <f>W216+R216</f>
        <v>750</v>
      </c>
      <c r="Y216" s="20" t="s">
        <v>617</v>
      </c>
      <c r="Z216" s="4">
        <f>N216-X216</f>
        <v>21117.5</v>
      </c>
      <c r="AA216" s="12" t="str">
        <f t="shared" si="11"/>
        <v>สองหมื่นหนึ่งพันหนึ่งร้อยสิบเจ็ดบาทห้าสิบสตางค์</v>
      </c>
      <c r="AC216" s="9"/>
    </row>
    <row r="217" spans="1:29">
      <c r="A217" s="31" t="s">
        <v>544</v>
      </c>
      <c r="B217" s="3" t="s">
        <v>837</v>
      </c>
      <c r="C217" s="17" t="s">
        <v>838</v>
      </c>
      <c r="D217" s="5" t="s">
        <v>153</v>
      </c>
      <c r="E217" s="3" t="s">
        <v>928</v>
      </c>
      <c r="F217" s="5">
        <v>20867.5</v>
      </c>
      <c r="G217" s="5"/>
      <c r="H217" s="24">
        <v>1000</v>
      </c>
      <c r="I217" s="5"/>
      <c r="J217" s="5"/>
      <c r="K217" s="5"/>
      <c r="L217" s="5"/>
      <c r="M217" s="5"/>
      <c r="N217" s="33">
        <f t="shared" si="10"/>
        <v>21867.5</v>
      </c>
      <c r="O217" s="5"/>
      <c r="P217" s="48"/>
      <c r="Q217" s="48"/>
      <c r="R217" s="4">
        <f t="shared" si="9"/>
        <v>750</v>
      </c>
      <c r="S217" s="5"/>
      <c r="T217" s="5"/>
      <c r="U217" s="48"/>
      <c r="V217" s="14"/>
      <c r="W217" s="4">
        <f>U217+V217+T217+S217+Q217+P217+O217</f>
        <v>0</v>
      </c>
      <c r="X217" s="4">
        <f>W217+R217</f>
        <v>750</v>
      </c>
      <c r="Y217" s="50" t="s">
        <v>855</v>
      </c>
      <c r="Z217" s="4">
        <f>N217-X217</f>
        <v>21117.5</v>
      </c>
      <c r="AA217" s="12" t="str">
        <f t="shared" si="11"/>
        <v>สองหมื่นหนึ่งพันหนึ่งร้อยสิบเจ็ดบาทห้าสิบสตางค์</v>
      </c>
    </row>
    <row r="218" spans="1:29">
      <c r="A218" s="31" t="s">
        <v>545</v>
      </c>
      <c r="B218" s="3" t="s">
        <v>839</v>
      </c>
      <c r="C218" s="17" t="s">
        <v>840</v>
      </c>
      <c r="D218" s="5" t="s">
        <v>61</v>
      </c>
      <c r="E218" s="3" t="s">
        <v>928</v>
      </c>
      <c r="F218" s="5">
        <v>20867.5</v>
      </c>
      <c r="G218" s="5"/>
      <c r="H218" s="24">
        <v>1000</v>
      </c>
      <c r="I218" s="5"/>
      <c r="J218" s="5"/>
      <c r="K218" s="5"/>
      <c r="L218" s="5"/>
      <c r="M218" s="5"/>
      <c r="N218" s="33">
        <f t="shared" si="10"/>
        <v>21867.5</v>
      </c>
      <c r="O218" s="5"/>
      <c r="P218" s="48"/>
      <c r="Q218" s="48"/>
      <c r="R218" s="4">
        <f t="shared" si="9"/>
        <v>750</v>
      </c>
      <c r="S218" s="5"/>
      <c r="T218" s="5"/>
      <c r="U218" s="48"/>
      <c r="V218" s="14"/>
      <c r="W218" s="4">
        <f>U218+V218+T218+S218+Q218+P218+O218</f>
        <v>0</v>
      </c>
      <c r="X218" s="4">
        <f>W218+R218</f>
        <v>750</v>
      </c>
      <c r="Y218" s="50" t="s">
        <v>856</v>
      </c>
      <c r="Z218" s="4">
        <f>N218-X218</f>
        <v>21117.5</v>
      </c>
      <c r="AA218" s="12" t="str">
        <f t="shared" si="11"/>
        <v>สองหมื่นหนึ่งพันหนึ่งร้อยสิบเจ็ดบาทห้าสิบสตางค์</v>
      </c>
    </row>
    <row r="219" spans="1:29">
      <c r="A219" s="31" t="s">
        <v>546</v>
      </c>
      <c r="B219" s="3" t="s">
        <v>842</v>
      </c>
      <c r="C219" s="17" t="s">
        <v>841</v>
      </c>
      <c r="D219" s="5" t="s">
        <v>61</v>
      </c>
      <c r="E219" s="3" t="s">
        <v>928</v>
      </c>
      <c r="F219" s="5">
        <v>20867.5</v>
      </c>
      <c r="G219" s="5"/>
      <c r="H219" s="24">
        <v>1000</v>
      </c>
      <c r="I219" s="5"/>
      <c r="J219" s="5"/>
      <c r="K219" s="5"/>
      <c r="L219" s="5"/>
      <c r="M219" s="5"/>
      <c r="N219" s="33">
        <f t="shared" si="10"/>
        <v>21867.5</v>
      </c>
      <c r="O219" s="5"/>
      <c r="P219" s="48"/>
      <c r="Q219" s="48"/>
      <c r="R219" s="4">
        <f t="shared" si="9"/>
        <v>750</v>
      </c>
      <c r="S219" s="5"/>
      <c r="T219" s="5"/>
      <c r="U219" s="48"/>
      <c r="V219" s="14"/>
      <c r="W219" s="4">
        <f>U219+V219+T219+S219+Q219+P219+O219</f>
        <v>0</v>
      </c>
      <c r="X219" s="4">
        <f>W219+R219</f>
        <v>750</v>
      </c>
      <c r="Y219" s="50" t="s">
        <v>857</v>
      </c>
      <c r="Z219" s="4">
        <f>N219-X219</f>
        <v>21117.5</v>
      </c>
      <c r="AA219" s="12" t="str">
        <f t="shared" si="11"/>
        <v>สองหมื่นหนึ่งพันหนึ่งร้อยสิบเจ็ดบาทห้าสิบสตางค์</v>
      </c>
    </row>
    <row r="220" spans="1:29">
      <c r="A220" s="31" t="s">
        <v>552</v>
      </c>
      <c r="B220" s="3" t="s">
        <v>843</v>
      </c>
      <c r="C220" s="17" t="s">
        <v>844</v>
      </c>
      <c r="D220" s="5" t="s">
        <v>19</v>
      </c>
      <c r="E220" s="3" t="s">
        <v>928</v>
      </c>
      <c r="F220" s="5">
        <v>11495</v>
      </c>
      <c r="G220" s="5"/>
      <c r="H220" s="5"/>
      <c r="I220" s="5"/>
      <c r="J220" s="5"/>
      <c r="K220" s="5"/>
      <c r="L220" s="5"/>
      <c r="M220" s="5"/>
      <c r="N220" s="33">
        <f t="shared" si="10"/>
        <v>11495</v>
      </c>
      <c r="O220" s="5"/>
      <c r="P220" s="48"/>
      <c r="Q220" s="48"/>
      <c r="R220" s="4">
        <f t="shared" si="9"/>
        <v>575</v>
      </c>
      <c r="S220" s="5"/>
      <c r="T220" s="5"/>
      <c r="U220" s="48"/>
      <c r="V220" s="14"/>
      <c r="W220" s="4">
        <f>U220+V220+T220+S220+Q220+P220+O220</f>
        <v>0</v>
      </c>
      <c r="X220" s="4">
        <f>W220+R220</f>
        <v>575</v>
      </c>
      <c r="Y220" s="50" t="s">
        <v>858</v>
      </c>
      <c r="Z220" s="4">
        <f>N220-X220</f>
        <v>10920</v>
      </c>
      <c r="AA220" s="12" t="str">
        <f t="shared" si="11"/>
        <v>หนึ่งหมื่นเก้าร้อยยี่สิบบาทถ้วน</v>
      </c>
    </row>
    <row r="221" spans="1:29">
      <c r="A221" s="31" t="s">
        <v>553</v>
      </c>
      <c r="B221" s="3" t="s">
        <v>845</v>
      </c>
      <c r="C221" s="17" t="s">
        <v>846</v>
      </c>
      <c r="D221" s="5" t="s">
        <v>19</v>
      </c>
      <c r="E221" s="3" t="s">
        <v>928</v>
      </c>
      <c r="F221" s="5">
        <v>12017.5</v>
      </c>
      <c r="G221" s="5"/>
      <c r="H221" s="5"/>
      <c r="I221" s="5"/>
      <c r="J221" s="5"/>
      <c r="K221" s="5"/>
      <c r="L221" s="5"/>
      <c r="M221" s="5"/>
      <c r="N221" s="33">
        <f t="shared" si="10"/>
        <v>12017.5</v>
      </c>
      <c r="O221" s="5"/>
      <c r="P221" s="49"/>
      <c r="Q221" s="48"/>
      <c r="R221" s="4">
        <f t="shared" si="9"/>
        <v>601</v>
      </c>
      <c r="S221" s="5"/>
      <c r="T221" s="5"/>
      <c r="U221" s="48"/>
      <c r="V221" s="14"/>
      <c r="W221" s="4">
        <f>U221+V221+T221+S221+Q221+P221+O221</f>
        <v>0</v>
      </c>
      <c r="X221" s="4">
        <f>W221+R221</f>
        <v>601</v>
      </c>
      <c r="Y221" s="50" t="s">
        <v>859</v>
      </c>
      <c r="Z221" s="4">
        <f>N221-X221</f>
        <v>11416.5</v>
      </c>
      <c r="AA221" s="12" t="str">
        <f t="shared" si="11"/>
        <v>หนึ่งหมื่นหนึ่งพันสี่ร้อยสิบหกบาทห้าสิบสตางค์</v>
      </c>
    </row>
    <row r="222" spans="1:29">
      <c r="A222" s="31" t="s">
        <v>564</v>
      </c>
      <c r="B222" s="3" t="s">
        <v>847</v>
      </c>
      <c r="C222" s="17" t="s">
        <v>848</v>
      </c>
      <c r="D222" s="5" t="s">
        <v>61</v>
      </c>
      <c r="E222" s="3" t="s">
        <v>928</v>
      </c>
      <c r="F222" s="5">
        <v>20867.5</v>
      </c>
      <c r="G222" s="5"/>
      <c r="H222" s="24">
        <v>1000</v>
      </c>
      <c r="I222" s="5"/>
      <c r="J222" s="5"/>
      <c r="K222" s="5"/>
      <c r="L222" s="5"/>
      <c r="M222" s="5"/>
      <c r="N222" s="33">
        <f t="shared" si="10"/>
        <v>21867.5</v>
      </c>
      <c r="O222" s="5"/>
      <c r="P222" s="48"/>
      <c r="Q222" s="48"/>
      <c r="R222" s="4">
        <f t="shared" si="9"/>
        <v>750</v>
      </c>
      <c r="S222" s="5"/>
      <c r="T222" s="5"/>
      <c r="U222" s="48"/>
      <c r="V222" s="14"/>
      <c r="W222" s="4">
        <f>U222+V222+T222+S222+Q222+P222+O222</f>
        <v>0</v>
      </c>
      <c r="X222" s="4">
        <f>W222+R222</f>
        <v>750</v>
      </c>
      <c r="Y222" s="50" t="s">
        <v>860</v>
      </c>
      <c r="Z222" s="4">
        <f>N222-X222</f>
        <v>21117.5</v>
      </c>
      <c r="AA222" s="12" t="str">
        <f t="shared" si="11"/>
        <v>สองหมื่นหนึ่งพันหนึ่งร้อยสิบเจ็ดบาทห้าสิบสตางค์</v>
      </c>
    </row>
    <row r="223" spans="1:29">
      <c r="A223" s="31" t="s">
        <v>565</v>
      </c>
      <c r="B223" s="3" t="s">
        <v>849</v>
      </c>
      <c r="C223" s="17" t="s">
        <v>850</v>
      </c>
      <c r="D223" s="5" t="s">
        <v>61</v>
      </c>
      <c r="E223" s="3" t="s">
        <v>928</v>
      </c>
      <c r="F223" s="5">
        <v>20867.5</v>
      </c>
      <c r="G223" s="5"/>
      <c r="H223" s="24">
        <v>1500</v>
      </c>
      <c r="I223" s="5"/>
      <c r="J223" s="5"/>
      <c r="K223" s="5"/>
      <c r="L223" s="5"/>
      <c r="M223" s="5"/>
      <c r="N223" s="33">
        <f t="shared" si="10"/>
        <v>22367.5</v>
      </c>
      <c r="O223" s="5"/>
      <c r="P223" s="48"/>
      <c r="Q223" s="48"/>
      <c r="R223" s="4">
        <f t="shared" si="9"/>
        <v>750</v>
      </c>
      <c r="S223" s="5"/>
      <c r="T223" s="5"/>
      <c r="U223" s="48"/>
      <c r="V223" s="14"/>
      <c r="W223" s="4">
        <f>U223+V223+T223+S223+Q223+P223+O223</f>
        <v>0</v>
      </c>
      <c r="X223" s="4">
        <f>W223+R223</f>
        <v>750</v>
      </c>
      <c r="Y223" s="50" t="s">
        <v>861</v>
      </c>
      <c r="Z223" s="4">
        <f>N223-X223</f>
        <v>21617.5</v>
      </c>
      <c r="AA223" s="12" t="str">
        <f t="shared" si="11"/>
        <v>สองหมื่นหนึ่งพันหกร้อยสิบเจ็ดบาทห้าสิบสตางค์</v>
      </c>
    </row>
    <row r="224" spans="1:29">
      <c r="A224" s="31" t="s">
        <v>566</v>
      </c>
      <c r="B224" s="3" t="s">
        <v>851</v>
      </c>
      <c r="C224" s="17" t="s">
        <v>852</v>
      </c>
      <c r="D224" s="5" t="s">
        <v>61</v>
      </c>
      <c r="E224" s="3" t="s">
        <v>928</v>
      </c>
      <c r="F224" s="5">
        <v>20867.5</v>
      </c>
      <c r="G224" s="5"/>
      <c r="H224" s="24">
        <v>1500</v>
      </c>
      <c r="I224" s="5"/>
      <c r="J224" s="5"/>
      <c r="K224" s="5"/>
      <c r="L224" s="5"/>
      <c r="M224" s="5"/>
      <c r="N224" s="33">
        <f t="shared" si="10"/>
        <v>22367.5</v>
      </c>
      <c r="O224" s="5"/>
      <c r="P224" s="48"/>
      <c r="Q224" s="48"/>
      <c r="R224" s="4">
        <f t="shared" si="9"/>
        <v>750</v>
      </c>
      <c r="S224" s="5"/>
      <c r="T224" s="5"/>
      <c r="U224" s="48"/>
      <c r="V224" s="14"/>
      <c r="W224" s="4">
        <f>U224+V224+T224+S224+Q224+P224+O224</f>
        <v>0</v>
      </c>
      <c r="X224" s="4">
        <f>W224+R224</f>
        <v>750</v>
      </c>
      <c r="Y224" s="50" t="s">
        <v>862</v>
      </c>
      <c r="Z224" s="4">
        <f>N224-X224</f>
        <v>21617.5</v>
      </c>
      <c r="AA224" s="12" t="str">
        <f t="shared" si="11"/>
        <v>สองหมื่นหนึ่งพันหกร้อยสิบเจ็ดบาทห้าสิบสตางค์</v>
      </c>
    </row>
    <row r="225" spans="1:27">
      <c r="A225" s="31" t="s">
        <v>585</v>
      </c>
      <c r="B225" s="3" t="s">
        <v>863</v>
      </c>
      <c r="C225" s="17" t="s">
        <v>917</v>
      </c>
      <c r="D225" s="5" t="s">
        <v>600</v>
      </c>
      <c r="E225" s="3" t="s">
        <v>928</v>
      </c>
      <c r="F225" s="5">
        <v>15040</v>
      </c>
      <c r="G225" s="5"/>
      <c r="H225" s="5"/>
      <c r="I225" s="5"/>
      <c r="J225" s="5"/>
      <c r="K225" s="5"/>
      <c r="L225" s="5"/>
      <c r="M225" s="5"/>
      <c r="N225" s="33">
        <f t="shared" si="10"/>
        <v>15040</v>
      </c>
      <c r="O225" s="5"/>
      <c r="P225" s="48"/>
      <c r="Q225" s="48"/>
      <c r="R225" s="4">
        <f t="shared" si="9"/>
        <v>750</v>
      </c>
      <c r="S225" s="5"/>
      <c r="T225" s="5"/>
      <c r="U225" s="48"/>
      <c r="V225" s="14"/>
      <c r="W225" s="4">
        <f>U225+V225+T225+S225+Q225+P225+O225</f>
        <v>0</v>
      </c>
      <c r="X225" s="4">
        <f>W225+R225</f>
        <v>750</v>
      </c>
      <c r="Y225" s="50" t="s">
        <v>895</v>
      </c>
      <c r="Z225" s="4">
        <f>N225-X225</f>
        <v>14290</v>
      </c>
      <c r="AA225" s="12" t="str">
        <f t="shared" si="11"/>
        <v>หนึ่งหมื่นสี่พันสองร้อยเก้าสิบบาทถ้วน</v>
      </c>
    </row>
    <row r="226" spans="1:27">
      <c r="A226" s="31" t="s">
        <v>586</v>
      </c>
      <c r="B226" s="3" t="s">
        <v>864</v>
      </c>
      <c r="C226" s="17" t="s">
        <v>865</v>
      </c>
      <c r="D226" s="5" t="s">
        <v>164</v>
      </c>
      <c r="E226" s="3" t="s">
        <v>928</v>
      </c>
      <c r="F226" s="5">
        <v>11495</v>
      </c>
      <c r="G226" s="5"/>
      <c r="H226" s="5"/>
      <c r="I226" s="5"/>
      <c r="J226" s="5"/>
      <c r="K226" s="5"/>
      <c r="L226" s="5"/>
      <c r="M226" s="5"/>
      <c r="N226" s="33">
        <f t="shared" si="10"/>
        <v>11495</v>
      </c>
      <c r="O226" s="5"/>
      <c r="P226" s="48"/>
      <c r="Q226" s="48"/>
      <c r="R226" s="4">
        <f t="shared" si="9"/>
        <v>575</v>
      </c>
      <c r="S226" s="5"/>
      <c r="T226" s="5"/>
      <c r="U226" s="48"/>
      <c r="V226" s="14"/>
      <c r="W226" s="4">
        <f>U226+V226+T226+S226+Q226+P226+O226</f>
        <v>0</v>
      </c>
      <c r="X226" s="4">
        <f>W226+R226</f>
        <v>575</v>
      </c>
      <c r="Y226" s="50" t="s">
        <v>896</v>
      </c>
      <c r="Z226" s="4">
        <f>N226-X226</f>
        <v>10920</v>
      </c>
      <c r="AA226" s="12" t="str">
        <f t="shared" si="11"/>
        <v>หนึ่งหมื่นเก้าร้อยยี่สิบบาทถ้วน</v>
      </c>
    </row>
    <row r="227" spans="1:27">
      <c r="A227" s="31" t="s">
        <v>590</v>
      </c>
      <c r="B227" s="3" t="s">
        <v>866</v>
      </c>
      <c r="C227" s="17" t="s">
        <v>867</v>
      </c>
      <c r="D227" s="5" t="s">
        <v>99</v>
      </c>
      <c r="E227" s="3" t="s">
        <v>928</v>
      </c>
      <c r="F227" s="5">
        <v>19452.5</v>
      </c>
      <c r="G227" s="5"/>
      <c r="H227" s="5"/>
      <c r="I227" s="5"/>
      <c r="J227" s="5"/>
      <c r="K227" s="5"/>
      <c r="L227" s="5"/>
      <c r="M227" s="5"/>
      <c r="N227" s="33">
        <f t="shared" si="10"/>
        <v>19452.5</v>
      </c>
      <c r="O227" s="5"/>
      <c r="P227" s="48"/>
      <c r="Q227" s="48"/>
      <c r="R227" s="4">
        <f t="shared" si="9"/>
        <v>750</v>
      </c>
      <c r="S227" s="5"/>
      <c r="T227" s="5"/>
      <c r="U227" s="48"/>
      <c r="V227" s="14"/>
      <c r="W227" s="4">
        <f>U227+V227+T227+S227+Q227+P227+O227</f>
        <v>0</v>
      </c>
      <c r="X227" s="4">
        <f>W227+R227</f>
        <v>750</v>
      </c>
      <c r="Y227" s="50" t="s">
        <v>897</v>
      </c>
      <c r="Z227" s="4">
        <f>N227-X227</f>
        <v>18702.5</v>
      </c>
      <c r="AA227" s="12" t="str">
        <f t="shared" si="11"/>
        <v>หนึ่งหมื่นแปดพันเจ็ดร้อยสองบาทห้าสิบสตางค์</v>
      </c>
    </row>
    <row r="228" spans="1:27">
      <c r="A228" s="31" t="s">
        <v>602</v>
      </c>
      <c r="B228" s="3" t="s">
        <v>868</v>
      </c>
      <c r="C228" s="17" t="s">
        <v>869</v>
      </c>
      <c r="D228" s="5" t="s">
        <v>61</v>
      </c>
      <c r="E228" s="3" t="s">
        <v>928</v>
      </c>
      <c r="F228" s="5">
        <v>20867.5</v>
      </c>
      <c r="G228" s="5"/>
      <c r="H228" s="24">
        <v>1000</v>
      </c>
      <c r="I228" s="5"/>
      <c r="J228" s="5"/>
      <c r="K228" s="5"/>
      <c r="L228" s="5"/>
      <c r="M228" s="5"/>
      <c r="N228" s="33">
        <f t="shared" si="10"/>
        <v>21867.5</v>
      </c>
      <c r="O228" s="5"/>
      <c r="P228" s="48"/>
      <c r="Q228" s="48"/>
      <c r="R228" s="4">
        <f t="shared" si="9"/>
        <v>750</v>
      </c>
      <c r="S228" s="5"/>
      <c r="T228" s="5"/>
      <c r="U228" s="48"/>
      <c r="V228" s="14"/>
      <c r="W228" s="4">
        <f>U228+V228+T228+S228+Q228+P228+O228</f>
        <v>0</v>
      </c>
      <c r="X228" s="4">
        <f>W228+R228</f>
        <v>750</v>
      </c>
      <c r="Y228" s="50" t="s">
        <v>898</v>
      </c>
      <c r="Z228" s="4">
        <f>N228-X228</f>
        <v>21117.5</v>
      </c>
      <c r="AA228" s="12" t="str">
        <f t="shared" si="11"/>
        <v>สองหมื่นหนึ่งพันหนึ่งร้อยสิบเจ็ดบาทห้าสิบสตางค์</v>
      </c>
    </row>
    <row r="229" spans="1:27">
      <c r="A229" s="31" t="s">
        <v>603</v>
      </c>
      <c r="B229" s="3" t="s">
        <v>870</v>
      </c>
      <c r="C229" s="17" t="s">
        <v>871</v>
      </c>
      <c r="D229" s="5" t="s">
        <v>23</v>
      </c>
      <c r="E229" s="3" t="s">
        <v>928</v>
      </c>
      <c r="F229" s="5">
        <v>15040</v>
      </c>
      <c r="G229" s="5"/>
      <c r="H229" s="5"/>
      <c r="I229" s="5"/>
      <c r="J229" s="5"/>
      <c r="K229" s="5"/>
      <c r="L229" s="5"/>
      <c r="M229" s="5"/>
      <c r="N229" s="33">
        <f t="shared" si="10"/>
        <v>15040</v>
      </c>
      <c r="O229" s="5"/>
      <c r="P229" s="48"/>
      <c r="Q229" s="48"/>
      <c r="R229" s="4">
        <f t="shared" si="9"/>
        <v>750</v>
      </c>
      <c r="S229" s="5"/>
      <c r="T229" s="5"/>
      <c r="U229" s="48"/>
      <c r="V229" s="14"/>
      <c r="W229" s="4">
        <f>U229+V229+T229+S229+Q229+P229+O229</f>
        <v>0</v>
      </c>
      <c r="X229" s="4">
        <f>W229+R229</f>
        <v>750</v>
      </c>
      <c r="Y229" s="50" t="s">
        <v>899</v>
      </c>
      <c r="Z229" s="4">
        <f>N229-X229</f>
        <v>14290</v>
      </c>
      <c r="AA229" s="12" t="str">
        <f t="shared" si="11"/>
        <v>หนึ่งหมื่นสี่พันสองร้อยเก้าสิบบาทถ้วน</v>
      </c>
    </row>
    <row r="230" spans="1:27">
      <c r="A230" s="31" t="s">
        <v>853</v>
      </c>
      <c r="B230" s="3" t="s">
        <v>872</v>
      </c>
      <c r="C230" s="17" t="s">
        <v>873</v>
      </c>
      <c r="D230" s="5" t="s">
        <v>874</v>
      </c>
      <c r="E230" s="3" t="s">
        <v>928</v>
      </c>
      <c r="F230" s="5">
        <v>15040</v>
      </c>
      <c r="G230" s="5"/>
      <c r="H230" s="5"/>
      <c r="I230" s="5"/>
      <c r="J230" s="5"/>
      <c r="K230" s="5"/>
      <c r="L230" s="5"/>
      <c r="M230" s="5"/>
      <c r="N230" s="33">
        <f t="shared" si="10"/>
        <v>15040</v>
      </c>
      <c r="O230" s="5"/>
      <c r="P230" s="58">
        <v>1052.8</v>
      </c>
      <c r="Q230" s="48"/>
      <c r="R230" s="4">
        <f t="shared" si="9"/>
        <v>750</v>
      </c>
      <c r="S230" s="5"/>
      <c r="T230" s="5"/>
      <c r="U230" s="48"/>
      <c r="V230" s="14"/>
      <c r="W230" s="4">
        <f>U230+V230+T230+S230+Q230+P230+O230</f>
        <v>1052.8</v>
      </c>
      <c r="X230" s="4">
        <f>W230+R230</f>
        <v>1802.8</v>
      </c>
      <c r="Y230" s="50" t="s">
        <v>900</v>
      </c>
      <c r="Z230" s="4">
        <f>N230-X230</f>
        <v>13237.2</v>
      </c>
      <c r="AA230" s="12" t="str">
        <f t="shared" si="11"/>
        <v>หนึ่งหมื่นสามพันสองร้อยสามสิบเจ็ดบาทยี่สิบสตางค์</v>
      </c>
    </row>
    <row r="231" spans="1:27">
      <c r="A231" s="31" t="s">
        <v>854</v>
      </c>
      <c r="B231" s="3" t="s">
        <v>875</v>
      </c>
      <c r="C231" s="17" t="s">
        <v>876</v>
      </c>
      <c r="D231" s="5" t="s">
        <v>19</v>
      </c>
      <c r="E231" s="3" t="s">
        <v>928</v>
      </c>
      <c r="F231" s="5">
        <v>12017.5</v>
      </c>
      <c r="G231" s="5"/>
      <c r="H231" s="5"/>
      <c r="I231" s="5"/>
      <c r="J231" s="5"/>
      <c r="K231" s="5"/>
      <c r="L231" s="5"/>
      <c r="M231" s="5"/>
      <c r="N231" s="33">
        <f t="shared" si="10"/>
        <v>12017.5</v>
      </c>
      <c r="O231" s="5"/>
      <c r="P231" s="48"/>
      <c r="Q231" s="48"/>
      <c r="R231" s="4">
        <f t="shared" si="9"/>
        <v>601</v>
      </c>
      <c r="S231" s="5"/>
      <c r="T231" s="5"/>
      <c r="U231" s="48"/>
      <c r="V231" s="14"/>
      <c r="W231" s="4">
        <f>U231+V231+T231+S231+Q231+P231+O231</f>
        <v>0</v>
      </c>
      <c r="X231" s="4">
        <f>W231+R231</f>
        <v>601</v>
      </c>
      <c r="Y231" s="50" t="s">
        <v>901</v>
      </c>
      <c r="Z231" s="4">
        <f>N231-X231</f>
        <v>11416.5</v>
      </c>
      <c r="AA231" s="12" t="str">
        <f t="shared" si="11"/>
        <v>หนึ่งหมื่นหนึ่งพันสี่ร้อยสิบหกบาทห้าสิบสตางค์</v>
      </c>
    </row>
    <row r="232" spans="1:27">
      <c r="A232" s="31" t="s">
        <v>883</v>
      </c>
      <c r="B232" s="3" t="s">
        <v>877</v>
      </c>
      <c r="C232" s="17" t="s">
        <v>878</v>
      </c>
      <c r="D232" s="5" t="s">
        <v>22</v>
      </c>
      <c r="E232" s="3" t="s">
        <v>928</v>
      </c>
      <c r="F232" s="5">
        <v>25792.5</v>
      </c>
      <c r="G232" s="5"/>
      <c r="H232" s="24">
        <v>5000</v>
      </c>
      <c r="I232" s="5"/>
      <c r="J232" s="5"/>
      <c r="K232" s="5"/>
      <c r="L232" s="5"/>
      <c r="M232" s="5"/>
      <c r="N232" s="33">
        <f t="shared" si="10"/>
        <v>30792.5</v>
      </c>
      <c r="O232" s="5"/>
      <c r="P232" s="58">
        <v>1289.6300000000001</v>
      </c>
      <c r="Q232" s="48"/>
      <c r="R232" s="4">
        <f t="shared" si="9"/>
        <v>750</v>
      </c>
      <c r="S232" s="5"/>
      <c r="T232" s="5"/>
      <c r="U232" s="48"/>
      <c r="V232" s="14"/>
      <c r="W232" s="4">
        <f>U232+V232+T232+S232+Q232+P232+O232</f>
        <v>1289.6300000000001</v>
      </c>
      <c r="X232" s="4">
        <f>W232+R232</f>
        <v>2039.63</v>
      </c>
      <c r="Y232" s="50" t="s">
        <v>902</v>
      </c>
      <c r="Z232" s="4">
        <f>N232-X232</f>
        <v>28752.87</v>
      </c>
      <c r="AA232" s="12" t="str">
        <f t="shared" si="11"/>
        <v>สองหมื่นแปดพันเจ็ดร้อยห้าสิบสองบาทแปดสิบเจ็ดสตางค์</v>
      </c>
    </row>
    <row r="233" spans="1:27">
      <c r="A233" s="31" t="s">
        <v>884</v>
      </c>
      <c r="B233" s="3" t="s">
        <v>881</v>
      </c>
      <c r="C233" s="17" t="s">
        <v>882</v>
      </c>
      <c r="D233" s="5" t="s">
        <v>109</v>
      </c>
      <c r="E233" s="3" t="s">
        <v>928</v>
      </c>
      <c r="F233" s="5">
        <v>12017.5</v>
      </c>
      <c r="G233" s="5"/>
      <c r="H233" s="5"/>
      <c r="I233" s="5"/>
      <c r="J233" s="5"/>
      <c r="K233" s="5"/>
      <c r="L233" s="5"/>
      <c r="M233" s="5"/>
      <c r="N233" s="33">
        <f t="shared" si="10"/>
        <v>12017.5</v>
      </c>
      <c r="O233" s="5"/>
      <c r="P233" s="48"/>
      <c r="Q233" s="48"/>
      <c r="R233" s="4">
        <f t="shared" si="9"/>
        <v>601</v>
      </c>
      <c r="S233" s="5"/>
      <c r="T233" s="5"/>
      <c r="U233" s="48"/>
      <c r="V233" s="14"/>
      <c r="W233" s="4">
        <f>U233+V233+T233+S233+Q233+P233+O233</f>
        <v>0</v>
      </c>
      <c r="X233" s="4">
        <f>W233+R233</f>
        <v>601</v>
      </c>
      <c r="Y233" s="50" t="s">
        <v>904</v>
      </c>
      <c r="Z233" s="4">
        <f>N233-X233</f>
        <v>11416.5</v>
      </c>
      <c r="AA233" s="12" t="str">
        <f t="shared" si="11"/>
        <v>หนึ่งหมื่นหนึ่งพันสี่ร้อยสิบหกบาทห้าสิบสตางค์</v>
      </c>
    </row>
    <row r="234" spans="1:27">
      <c r="A234" s="31" t="s">
        <v>885</v>
      </c>
      <c r="B234" s="3" t="s">
        <v>879</v>
      </c>
      <c r="C234" s="17" t="s">
        <v>880</v>
      </c>
      <c r="D234" s="5" t="s">
        <v>22</v>
      </c>
      <c r="E234" s="3" t="s">
        <v>928</v>
      </c>
      <c r="F234" s="5">
        <v>25792.5</v>
      </c>
      <c r="G234" s="5"/>
      <c r="H234" s="24">
        <v>5000</v>
      </c>
      <c r="I234" s="5"/>
      <c r="J234" s="5"/>
      <c r="K234" s="5"/>
      <c r="L234" s="5"/>
      <c r="M234" s="5"/>
      <c r="N234" s="33">
        <f t="shared" si="10"/>
        <v>30792.5</v>
      </c>
      <c r="O234" s="5"/>
      <c r="P234" s="58">
        <v>2579.35</v>
      </c>
      <c r="Q234" s="48"/>
      <c r="R234" s="4">
        <f t="shared" si="9"/>
        <v>750</v>
      </c>
      <c r="S234" s="5"/>
      <c r="T234" s="5"/>
      <c r="U234" s="48"/>
      <c r="V234" s="14"/>
      <c r="W234" s="4">
        <f>U234+V234+T234+S234+Q234+P234+O234</f>
        <v>2579.35</v>
      </c>
      <c r="X234" s="4">
        <f>W234+R234</f>
        <v>3329.35</v>
      </c>
      <c r="Y234" s="50" t="s">
        <v>903</v>
      </c>
      <c r="Z234" s="4">
        <f>N234-X234</f>
        <v>27463.15</v>
      </c>
      <c r="AA234" s="12" t="str">
        <f t="shared" si="11"/>
        <v>สองหมื่นเจ็ดพันสี่ร้อยหกสิบสามบาทสิบห้าสตางค์</v>
      </c>
    </row>
    <row r="235" spans="1:27">
      <c r="A235" s="31" t="s">
        <v>886</v>
      </c>
      <c r="B235" s="3" t="s">
        <v>909</v>
      </c>
      <c r="C235" s="17" t="s">
        <v>905</v>
      </c>
      <c r="D235" s="5" t="s">
        <v>23</v>
      </c>
      <c r="E235" s="3" t="s">
        <v>928</v>
      </c>
      <c r="F235" s="5">
        <v>15040</v>
      </c>
      <c r="G235" s="5"/>
      <c r="H235" s="5"/>
      <c r="I235" s="5"/>
      <c r="J235" s="5"/>
      <c r="K235" s="5"/>
      <c r="L235" s="5"/>
      <c r="M235" s="5"/>
      <c r="N235" s="33">
        <f t="shared" si="10"/>
        <v>15040</v>
      </c>
      <c r="O235" s="5"/>
      <c r="P235" s="5"/>
      <c r="Q235" s="5"/>
      <c r="R235" s="4">
        <f t="shared" si="9"/>
        <v>750</v>
      </c>
      <c r="S235" s="5"/>
      <c r="T235" s="5"/>
      <c r="U235" s="5"/>
      <c r="V235" s="14"/>
      <c r="W235" s="4">
        <f>U235+V235+T235+S235+Q235+P235+O235</f>
        <v>0</v>
      </c>
      <c r="X235" s="4">
        <f>W235+R235</f>
        <v>750</v>
      </c>
      <c r="Y235" s="22" t="s">
        <v>913</v>
      </c>
      <c r="Z235" s="4">
        <f>N235-X235</f>
        <v>14290</v>
      </c>
      <c r="AA235" s="12" t="str">
        <f t="shared" si="11"/>
        <v>หนึ่งหมื่นสี่พันสองร้อยเก้าสิบบาทถ้วน</v>
      </c>
    </row>
    <row r="236" spans="1:27">
      <c r="A236" s="31" t="s">
        <v>887</v>
      </c>
      <c r="B236" s="3" t="s">
        <v>910</v>
      </c>
      <c r="C236" s="17" t="s">
        <v>906</v>
      </c>
      <c r="D236" s="5" t="s">
        <v>388</v>
      </c>
      <c r="E236" s="3" t="s">
        <v>928</v>
      </c>
      <c r="F236" s="5">
        <v>11140</v>
      </c>
      <c r="G236" s="5"/>
      <c r="H236" s="5"/>
      <c r="I236" s="5"/>
      <c r="J236" s="5"/>
      <c r="K236" s="5"/>
      <c r="L236" s="5"/>
      <c r="M236" s="5"/>
      <c r="N236" s="33">
        <f t="shared" si="10"/>
        <v>11140</v>
      </c>
      <c r="O236" s="5"/>
      <c r="P236" s="48"/>
      <c r="Q236" s="48"/>
      <c r="R236" s="4">
        <f t="shared" si="9"/>
        <v>557</v>
      </c>
      <c r="S236" s="5"/>
      <c r="T236" s="5"/>
      <c r="U236" s="48"/>
      <c r="V236" s="14"/>
      <c r="W236" s="4">
        <f>U236+V236+T236+S236+Q236+P236+O236</f>
        <v>0</v>
      </c>
      <c r="X236" s="4">
        <f>W236+R236</f>
        <v>557</v>
      </c>
      <c r="Y236" s="50" t="s">
        <v>914</v>
      </c>
      <c r="Z236" s="4">
        <f>N236-X236</f>
        <v>10583</v>
      </c>
      <c r="AA236" s="12" t="str">
        <f t="shared" si="11"/>
        <v>หนึ่งหมื่นห้าร้อยแปดสิบสามบาทถ้วน</v>
      </c>
    </row>
    <row r="237" spans="1:27">
      <c r="A237" s="31" t="s">
        <v>888</v>
      </c>
      <c r="B237" s="3" t="s">
        <v>911</v>
      </c>
      <c r="C237" s="17" t="s">
        <v>907</v>
      </c>
      <c r="D237" s="5" t="s">
        <v>292</v>
      </c>
      <c r="E237" s="3" t="s">
        <v>928</v>
      </c>
      <c r="F237" s="5">
        <v>15040</v>
      </c>
      <c r="G237" s="5"/>
      <c r="H237" s="5"/>
      <c r="I237" s="5"/>
      <c r="J237" s="5"/>
      <c r="K237" s="5"/>
      <c r="L237" s="5"/>
      <c r="M237" s="5"/>
      <c r="N237" s="33">
        <f t="shared" si="10"/>
        <v>15040</v>
      </c>
      <c r="O237" s="5"/>
      <c r="P237" s="48"/>
      <c r="Q237" s="48"/>
      <c r="R237" s="4">
        <f t="shared" si="9"/>
        <v>750</v>
      </c>
      <c r="S237" s="5"/>
      <c r="T237" s="5"/>
      <c r="U237" s="48"/>
      <c r="V237" s="14"/>
      <c r="W237" s="4">
        <f>U237+V237+T237+S237+Q237+P237+O237</f>
        <v>0</v>
      </c>
      <c r="X237" s="4">
        <f>W237+R237</f>
        <v>750</v>
      </c>
      <c r="Y237" s="50" t="s">
        <v>915</v>
      </c>
      <c r="Z237" s="4">
        <f>N237-X237</f>
        <v>14290</v>
      </c>
      <c r="AA237" s="12" t="str">
        <f t="shared" si="11"/>
        <v>หนึ่งหมื่นสี่พันสองร้อยเก้าสิบบาทถ้วน</v>
      </c>
    </row>
    <row r="238" spans="1:27">
      <c r="A238" s="31" t="s">
        <v>889</v>
      </c>
      <c r="B238" s="3" t="s">
        <v>912</v>
      </c>
      <c r="C238" s="17" t="s">
        <v>908</v>
      </c>
      <c r="D238" s="5" t="s">
        <v>388</v>
      </c>
      <c r="E238" s="3" t="s">
        <v>928</v>
      </c>
      <c r="F238" s="5">
        <v>11140</v>
      </c>
      <c r="G238" s="5"/>
      <c r="H238" s="5"/>
      <c r="I238" s="5"/>
      <c r="J238" s="5"/>
      <c r="K238" s="5"/>
      <c r="L238" s="5"/>
      <c r="M238" s="5"/>
      <c r="N238" s="33">
        <f t="shared" si="10"/>
        <v>11140</v>
      </c>
      <c r="O238" s="5"/>
      <c r="P238" s="48"/>
      <c r="Q238" s="48"/>
      <c r="R238" s="4">
        <f t="shared" si="9"/>
        <v>557</v>
      </c>
      <c r="S238" s="5"/>
      <c r="T238" s="5"/>
      <c r="U238" s="48"/>
      <c r="V238" s="14"/>
      <c r="W238" s="4">
        <f>U238+V238+T238+S238+Q238+P238+O238</f>
        <v>0</v>
      </c>
      <c r="X238" s="4">
        <f>W238+R238</f>
        <v>557</v>
      </c>
      <c r="Y238" s="50" t="s">
        <v>916</v>
      </c>
      <c r="Z238" s="4">
        <f>N238-X238</f>
        <v>10583</v>
      </c>
      <c r="AA238" s="12" t="str">
        <f t="shared" si="11"/>
        <v>หนึ่งหมื่นห้าร้อยแปดสิบสามบาทถ้วน</v>
      </c>
    </row>
    <row r="239" spans="1:27">
      <c r="A239" s="31" t="s">
        <v>890</v>
      </c>
      <c r="B239" s="31" t="s">
        <v>922</v>
      </c>
      <c r="C239" s="17" t="s">
        <v>921</v>
      </c>
      <c r="D239" s="5" t="s">
        <v>210</v>
      </c>
      <c r="E239" s="3" t="s">
        <v>928</v>
      </c>
      <c r="F239" s="5">
        <v>20868</v>
      </c>
      <c r="G239" s="5"/>
      <c r="H239" s="5"/>
      <c r="I239" s="5"/>
      <c r="J239" s="5"/>
      <c r="K239" s="5"/>
      <c r="L239" s="5"/>
      <c r="M239" s="5"/>
      <c r="N239" s="33">
        <f t="shared" si="10"/>
        <v>20868</v>
      </c>
      <c r="O239" s="5"/>
      <c r="P239" s="5"/>
      <c r="Q239" s="5"/>
      <c r="R239" s="4">
        <f t="shared" si="9"/>
        <v>750</v>
      </c>
      <c r="S239" s="5"/>
      <c r="T239" s="5"/>
      <c r="U239" s="5"/>
      <c r="V239" s="14"/>
      <c r="W239" s="4">
        <f>U239+V239+T239+S239+Q239+P239+O239</f>
        <v>0</v>
      </c>
      <c r="X239" s="4">
        <f>W239+R239</f>
        <v>750</v>
      </c>
      <c r="Y239" s="22" t="s">
        <v>923</v>
      </c>
      <c r="Z239" s="4">
        <f>N239-X239</f>
        <v>20118</v>
      </c>
      <c r="AA239" s="12" t="str">
        <f t="shared" si="11"/>
        <v>สองหมื่นหนึ่งร้อยสิบแปดบาทถ้วน</v>
      </c>
    </row>
    <row r="240" spans="1:27">
      <c r="A240" s="31" t="s">
        <v>891</v>
      </c>
      <c r="B240" s="3" t="s">
        <v>924</v>
      </c>
      <c r="C240" s="17" t="s">
        <v>925</v>
      </c>
      <c r="D240" s="5" t="s">
        <v>19</v>
      </c>
      <c r="E240" s="3" t="s">
        <v>928</v>
      </c>
      <c r="F240" s="5">
        <v>11140</v>
      </c>
      <c r="G240" s="5"/>
      <c r="H240" s="5"/>
      <c r="I240" s="5"/>
      <c r="J240" s="5"/>
      <c r="K240" s="5"/>
      <c r="L240" s="5"/>
      <c r="M240" s="5"/>
      <c r="N240" s="33">
        <f t="shared" si="10"/>
        <v>11140</v>
      </c>
      <c r="O240" s="5"/>
      <c r="P240" s="48"/>
      <c r="Q240" s="48"/>
      <c r="R240" s="4">
        <f t="shared" si="9"/>
        <v>557</v>
      </c>
      <c r="S240" s="5"/>
      <c r="T240" s="5"/>
      <c r="U240" s="48"/>
      <c r="V240" s="14"/>
      <c r="W240" s="4">
        <f>U240+V240+T240+S240+Q240+P240+O240</f>
        <v>0</v>
      </c>
      <c r="X240" s="4">
        <f>W240+R240</f>
        <v>557</v>
      </c>
      <c r="Y240" s="50" t="s">
        <v>926</v>
      </c>
      <c r="Z240" s="4">
        <f>N240-X240</f>
        <v>10583</v>
      </c>
      <c r="AA240" s="12" t="str">
        <f t="shared" si="11"/>
        <v>หนึ่งหมื่นห้าร้อยแปดสิบสามบาทถ้วน</v>
      </c>
    </row>
    <row r="241" spans="1:27">
      <c r="A241" s="31" t="s">
        <v>892</v>
      </c>
      <c r="B241" s="3" t="s">
        <v>929</v>
      </c>
      <c r="C241" s="17" t="s">
        <v>930</v>
      </c>
      <c r="D241" s="5" t="s">
        <v>153</v>
      </c>
      <c r="E241" s="3" t="s">
        <v>928</v>
      </c>
      <c r="F241" s="5">
        <v>20868</v>
      </c>
      <c r="G241" s="5"/>
      <c r="H241" s="24">
        <v>1000</v>
      </c>
      <c r="I241" s="5"/>
      <c r="J241" s="5"/>
      <c r="K241" s="5"/>
      <c r="L241" s="5"/>
      <c r="M241" s="5"/>
      <c r="N241" s="33">
        <f t="shared" si="10"/>
        <v>21868</v>
      </c>
      <c r="O241" s="5"/>
      <c r="P241" s="5"/>
      <c r="Q241" s="5"/>
      <c r="R241" s="5">
        <f t="shared" si="9"/>
        <v>750</v>
      </c>
      <c r="S241" s="5"/>
      <c r="T241" s="5"/>
      <c r="U241" s="5"/>
      <c r="V241" s="14"/>
      <c r="W241" s="4">
        <f>U241+V241+T241+S241+Q241+P241+O241</f>
        <v>0</v>
      </c>
      <c r="X241" s="4">
        <f>W241+R241</f>
        <v>750</v>
      </c>
      <c r="Y241" s="22" t="s">
        <v>931</v>
      </c>
      <c r="Z241" s="4">
        <f>N241-X241</f>
        <v>21118</v>
      </c>
      <c r="AA241" s="12" t="str">
        <f t="shared" si="11"/>
        <v>สองหมื่นหนึ่งพันหนึ่งร้อยสิบแปดบาทถ้วน</v>
      </c>
    </row>
    <row r="242" spans="1:27">
      <c r="A242" s="31" t="s">
        <v>893</v>
      </c>
      <c r="B242" s="3" t="s">
        <v>933</v>
      </c>
      <c r="C242" s="17" t="s">
        <v>932</v>
      </c>
      <c r="D242" s="5" t="s">
        <v>61</v>
      </c>
      <c r="E242" s="3" t="s">
        <v>928</v>
      </c>
      <c r="F242" s="5">
        <v>20868</v>
      </c>
      <c r="G242" s="5"/>
      <c r="H242" s="24">
        <v>1000</v>
      </c>
      <c r="I242" s="5"/>
      <c r="J242" s="5"/>
      <c r="K242" s="5"/>
      <c r="L242" s="5"/>
      <c r="M242" s="5"/>
      <c r="N242" s="33">
        <f t="shared" si="10"/>
        <v>21868</v>
      </c>
      <c r="O242" s="5"/>
      <c r="P242" s="48"/>
      <c r="Q242" s="48"/>
      <c r="R242" s="5">
        <f t="shared" si="9"/>
        <v>750</v>
      </c>
      <c r="S242" s="5"/>
      <c r="T242" s="5"/>
      <c r="U242" s="48"/>
      <c r="V242" s="14"/>
      <c r="W242" s="4">
        <f>U242+V242+T242+S242+Q242+P242+O242</f>
        <v>0</v>
      </c>
      <c r="X242" s="4">
        <f>W242+R242</f>
        <v>750</v>
      </c>
      <c r="Y242" s="50" t="s">
        <v>934</v>
      </c>
      <c r="Z242" s="4">
        <f>N242-X242</f>
        <v>21118</v>
      </c>
      <c r="AA242" s="12" t="str">
        <f t="shared" si="11"/>
        <v>สองหมื่นหนึ่งพันหนึ่งร้อยสิบแปดบาทถ้วน</v>
      </c>
    </row>
    <row r="243" spans="1:27">
      <c r="A243" s="31" t="s">
        <v>894</v>
      </c>
      <c r="B243" s="3" t="s">
        <v>936</v>
      </c>
      <c r="C243" s="17" t="s">
        <v>935</v>
      </c>
      <c r="D243" s="5" t="s">
        <v>61</v>
      </c>
      <c r="E243" s="3" t="s">
        <v>928</v>
      </c>
      <c r="F243" s="5">
        <v>20868</v>
      </c>
      <c r="G243" s="5"/>
      <c r="H243" s="24">
        <v>1000</v>
      </c>
      <c r="I243" s="5"/>
      <c r="J243" s="5"/>
      <c r="K243" s="5"/>
      <c r="L243" s="5"/>
      <c r="M243" s="5"/>
      <c r="N243" s="33">
        <f t="shared" si="10"/>
        <v>21868</v>
      </c>
      <c r="O243" s="5"/>
      <c r="P243" s="48"/>
      <c r="Q243" s="48"/>
      <c r="R243" s="5">
        <f t="shared" si="9"/>
        <v>750</v>
      </c>
      <c r="S243" s="5"/>
      <c r="T243" s="5"/>
      <c r="U243" s="48"/>
      <c r="V243" s="14"/>
      <c r="W243" s="4">
        <f>U243+V243+T243+S243+Q243+P243+O243</f>
        <v>0</v>
      </c>
      <c r="X243" s="4">
        <f>W243+R243</f>
        <v>750</v>
      </c>
      <c r="Y243" s="50" t="s">
        <v>937</v>
      </c>
      <c r="Z243" s="4">
        <f>N243-X243</f>
        <v>21118</v>
      </c>
      <c r="AA243" s="12" t="str">
        <f t="shared" si="11"/>
        <v>สองหมื่นหนึ่งพันหนึ่งร้อยสิบแปดบาทถ้วน</v>
      </c>
    </row>
    <row r="244" spans="1:27">
      <c r="N244" s="10"/>
      <c r="P244" s="10"/>
      <c r="Q244" s="10"/>
      <c r="U244" s="10"/>
      <c r="W244" s="10"/>
      <c r="X244" s="10"/>
      <c r="Y244" s="10"/>
      <c r="Z244" s="10"/>
      <c r="AA244" s="10"/>
    </row>
  </sheetData>
  <phoneticPr fontId="6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เงินเดือน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host1</dc:creator>
  <cp:lastModifiedBy>Atip</cp:lastModifiedBy>
  <cp:lastPrinted>2020-12-21T08:01:43Z</cp:lastPrinted>
  <dcterms:created xsi:type="dcterms:W3CDTF">2012-02-22T07:05:35Z</dcterms:created>
  <dcterms:modified xsi:type="dcterms:W3CDTF">2021-05-19T01:16:50Z</dcterms:modified>
</cp:coreProperties>
</file>