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R\Downloads\"/>
    </mc:Choice>
  </mc:AlternateContent>
  <xr:revisionPtr revIDLastSave="0" documentId="13_ncr:1_{1D534E20-0886-42A1-B901-492AF75A5F2A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3" i="1" l="1"/>
  <c r="H233" i="1"/>
  <c r="I233" i="1"/>
  <c r="J233" i="1"/>
  <c r="K233" i="1"/>
  <c r="M233" i="1"/>
  <c r="O233" i="1"/>
  <c r="P233" i="1"/>
  <c r="Q233" i="1"/>
  <c r="S233" i="1"/>
  <c r="T233" i="1"/>
  <c r="U233" i="1"/>
  <c r="F233" i="1"/>
  <c r="V3" i="1" l="1"/>
  <c r="W3" i="1" s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W17" i="1" s="1"/>
  <c r="V18" i="1"/>
  <c r="V19" i="1"/>
  <c r="W19" i="1" s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W33" i="1" s="1"/>
  <c r="V34" i="1"/>
  <c r="V35" i="1"/>
  <c r="W35" i="1" s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W49" i="1" s="1"/>
  <c r="V50" i="1"/>
  <c r="V51" i="1"/>
  <c r="W51" i="1" s="1"/>
  <c r="V52" i="1"/>
  <c r="V53" i="1"/>
  <c r="V54" i="1"/>
  <c r="V55" i="1"/>
  <c r="V56" i="1"/>
  <c r="V57" i="1"/>
  <c r="V58" i="1"/>
  <c r="V59" i="1"/>
  <c r="V60" i="1"/>
  <c r="V61" i="1"/>
  <c r="W61" i="1" s="1"/>
  <c r="V62" i="1"/>
  <c r="V63" i="1"/>
  <c r="V64" i="1"/>
  <c r="W64" i="1" s="1"/>
  <c r="V65" i="1"/>
  <c r="V66" i="1"/>
  <c r="V67" i="1"/>
  <c r="V68" i="1"/>
  <c r="W68" i="1" s="1"/>
  <c r="V69" i="1"/>
  <c r="V70" i="1"/>
  <c r="W70" i="1" s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W84" i="1" s="1"/>
  <c r="V85" i="1"/>
  <c r="V86" i="1"/>
  <c r="W86" i="1" s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W100" i="1" s="1"/>
  <c r="V101" i="1"/>
  <c r="V102" i="1"/>
  <c r="W102" i="1" s="1"/>
  <c r="V103" i="1"/>
  <c r="V104" i="1"/>
  <c r="V105" i="1"/>
  <c r="V106" i="1"/>
  <c r="V107" i="1"/>
  <c r="V108" i="1"/>
  <c r="W108" i="1" s="1"/>
  <c r="V109" i="1"/>
  <c r="V110" i="1"/>
  <c r="W110" i="1" s="1"/>
  <c r="V111" i="1"/>
  <c r="V112" i="1"/>
  <c r="V113" i="1"/>
  <c r="V114" i="1"/>
  <c r="V115" i="1"/>
  <c r="V116" i="1"/>
  <c r="W116" i="1" s="1"/>
  <c r="V117" i="1"/>
  <c r="V118" i="1"/>
  <c r="W118" i="1" s="1"/>
  <c r="V119" i="1"/>
  <c r="V120" i="1"/>
  <c r="V121" i="1"/>
  <c r="V122" i="1"/>
  <c r="V123" i="1"/>
  <c r="V124" i="1"/>
  <c r="W124" i="1" s="1"/>
  <c r="V125" i="1"/>
  <c r="V126" i="1"/>
  <c r="W126" i="1" s="1"/>
  <c r="V127" i="1"/>
  <c r="V128" i="1"/>
  <c r="V129" i="1"/>
  <c r="V130" i="1"/>
  <c r="V131" i="1"/>
  <c r="V132" i="1"/>
  <c r="W132" i="1" s="1"/>
  <c r="V133" i="1"/>
  <c r="V134" i="1"/>
  <c r="W134" i="1" s="1"/>
  <c r="V135" i="1"/>
  <c r="V136" i="1"/>
  <c r="V137" i="1"/>
  <c r="V138" i="1"/>
  <c r="V139" i="1"/>
  <c r="V140" i="1"/>
  <c r="W140" i="1" s="1"/>
  <c r="V141" i="1"/>
  <c r="V142" i="1"/>
  <c r="W142" i="1" s="1"/>
  <c r="V143" i="1"/>
  <c r="V144" i="1"/>
  <c r="V145" i="1"/>
  <c r="V146" i="1"/>
  <c r="V147" i="1"/>
  <c r="V148" i="1"/>
  <c r="W148" i="1" s="1"/>
  <c r="V149" i="1"/>
  <c r="V150" i="1"/>
  <c r="W150" i="1" s="1"/>
  <c r="V151" i="1"/>
  <c r="V152" i="1"/>
  <c r="V153" i="1"/>
  <c r="V154" i="1"/>
  <c r="V155" i="1"/>
  <c r="V156" i="1"/>
  <c r="W156" i="1" s="1"/>
  <c r="V157" i="1"/>
  <c r="V158" i="1"/>
  <c r="W158" i="1" s="1"/>
  <c r="V159" i="1"/>
  <c r="V160" i="1"/>
  <c r="V161" i="1"/>
  <c r="V162" i="1"/>
  <c r="V163" i="1"/>
  <c r="V164" i="1"/>
  <c r="W164" i="1" s="1"/>
  <c r="V165" i="1"/>
  <c r="V166" i="1"/>
  <c r="W166" i="1" s="1"/>
  <c r="V167" i="1"/>
  <c r="V168" i="1"/>
  <c r="V169" i="1"/>
  <c r="V170" i="1"/>
  <c r="V171" i="1"/>
  <c r="V172" i="1"/>
  <c r="W172" i="1" s="1"/>
  <c r="V173" i="1"/>
  <c r="V174" i="1"/>
  <c r="W174" i="1" s="1"/>
  <c r="V175" i="1"/>
  <c r="V176" i="1"/>
  <c r="V177" i="1"/>
  <c r="V178" i="1"/>
  <c r="V179" i="1"/>
  <c r="V180" i="1"/>
  <c r="W180" i="1" s="1"/>
  <c r="V181" i="1"/>
  <c r="V182" i="1"/>
  <c r="W182" i="1" s="1"/>
  <c r="V183" i="1"/>
  <c r="V184" i="1"/>
  <c r="V185" i="1"/>
  <c r="V186" i="1"/>
  <c r="V187" i="1"/>
  <c r="V188" i="1"/>
  <c r="W188" i="1" s="1"/>
  <c r="V189" i="1"/>
  <c r="V190" i="1"/>
  <c r="W190" i="1" s="1"/>
  <c r="V191" i="1"/>
  <c r="V192" i="1"/>
  <c r="V193" i="1"/>
  <c r="V194" i="1"/>
  <c r="V195" i="1"/>
  <c r="V196" i="1"/>
  <c r="W196" i="1" s="1"/>
  <c r="V197" i="1"/>
  <c r="V198" i="1"/>
  <c r="W198" i="1" s="1"/>
  <c r="V199" i="1"/>
  <c r="V200" i="1"/>
  <c r="V201" i="1"/>
  <c r="V202" i="1"/>
  <c r="V203" i="1"/>
  <c r="V204" i="1"/>
  <c r="W204" i="1" s="1"/>
  <c r="V205" i="1"/>
  <c r="V206" i="1"/>
  <c r="W206" i="1" s="1"/>
  <c r="V207" i="1"/>
  <c r="V208" i="1"/>
  <c r="V209" i="1"/>
  <c r="V210" i="1"/>
  <c r="V211" i="1"/>
  <c r="V212" i="1"/>
  <c r="W212" i="1" s="1"/>
  <c r="V213" i="1"/>
  <c r="V214" i="1"/>
  <c r="W214" i="1" s="1"/>
  <c r="V215" i="1"/>
  <c r="V216" i="1"/>
  <c r="V217" i="1"/>
  <c r="V218" i="1"/>
  <c r="V219" i="1"/>
  <c r="V220" i="1"/>
  <c r="W220" i="1" s="1"/>
  <c r="V221" i="1"/>
  <c r="V222" i="1"/>
  <c r="W222" i="1" s="1"/>
  <c r="V223" i="1"/>
  <c r="V224" i="1"/>
  <c r="V225" i="1"/>
  <c r="V226" i="1"/>
  <c r="V227" i="1"/>
  <c r="V228" i="1"/>
  <c r="W228" i="1" s="1"/>
  <c r="V229" i="1"/>
  <c r="V230" i="1"/>
  <c r="W230" i="1" s="1"/>
  <c r="V231" i="1"/>
  <c r="V232" i="1"/>
  <c r="V2" i="1"/>
  <c r="W2" i="1" s="1"/>
  <c r="N3" i="1"/>
  <c r="N4" i="1"/>
  <c r="N5" i="1"/>
  <c r="N6" i="1"/>
  <c r="N7" i="1"/>
  <c r="N8" i="1"/>
  <c r="N9" i="1"/>
  <c r="N10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" i="1"/>
  <c r="R5" i="1"/>
  <c r="R6" i="1"/>
  <c r="R7" i="1"/>
  <c r="R8" i="1"/>
  <c r="W8" i="1" s="1"/>
  <c r="R9" i="1"/>
  <c r="W9" i="1" s="1"/>
  <c r="R10" i="1"/>
  <c r="W10" i="1" s="1"/>
  <c r="R11" i="1"/>
  <c r="W11" i="1" s="1"/>
  <c r="R12" i="1"/>
  <c r="W12" i="1" s="1"/>
  <c r="R13" i="1"/>
  <c r="R14" i="1"/>
  <c r="R15" i="1"/>
  <c r="R16" i="1"/>
  <c r="W16" i="1" s="1"/>
  <c r="R17" i="1"/>
  <c r="R18" i="1"/>
  <c r="W18" i="1" s="1"/>
  <c r="R19" i="1"/>
  <c r="R20" i="1"/>
  <c r="W20" i="1" s="1"/>
  <c r="R21" i="1"/>
  <c r="R22" i="1"/>
  <c r="R23" i="1"/>
  <c r="R24" i="1"/>
  <c r="W24" i="1" s="1"/>
  <c r="R25" i="1"/>
  <c r="W25" i="1" s="1"/>
  <c r="R26" i="1"/>
  <c r="W26" i="1" s="1"/>
  <c r="R27" i="1"/>
  <c r="W27" i="1" s="1"/>
  <c r="R28" i="1"/>
  <c r="W28" i="1" s="1"/>
  <c r="R29" i="1"/>
  <c r="R30" i="1"/>
  <c r="R31" i="1"/>
  <c r="R32" i="1"/>
  <c r="W32" i="1" s="1"/>
  <c r="R33" i="1"/>
  <c r="R34" i="1"/>
  <c r="W34" i="1" s="1"/>
  <c r="R35" i="1"/>
  <c r="R36" i="1"/>
  <c r="W36" i="1" s="1"/>
  <c r="R37" i="1"/>
  <c r="R38" i="1"/>
  <c r="R39" i="1"/>
  <c r="R40" i="1"/>
  <c r="W40" i="1" s="1"/>
  <c r="R41" i="1"/>
  <c r="W41" i="1" s="1"/>
  <c r="R42" i="1"/>
  <c r="W42" i="1" s="1"/>
  <c r="R43" i="1"/>
  <c r="W43" i="1" s="1"/>
  <c r="R44" i="1"/>
  <c r="W44" i="1" s="1"/>
  <c r="R45" i="1"/>
  <c r="R46" i="1"/>
  <c r="R47" i="1"/>
  <c r="R48" i="1"/>
  <c r="W48" i="1" s="1"/>
  <c r="R49" i="1"/>
  <c r="R50" i="1"/>
  <c r="W50" i="1" s="1"/>
  <c r="R51" i="1"/>
  <c r="R52" i="1"/>
  <c r="W52" i="1" s="1"/>
  <c r="R53" i="1"/>
  <c r="R54" i="1"/>
  <c r="R55" i="1"/>
  <c r="R56" i="1"/>
  <c r="W56" i="1" s="1"/>
  <c r="R57" i="1"/>
  <c r="W57" i="1" s="1"/>
  <c r="R58" i="1"/>
  <c r="W58" i="1" s="1"/>
  <c r="R59" i="1"/>
  <c r="W59" i="1" s="1"/>
  <c r="R60" i="1"/>
  <c r="W60" i="1" s="1"/>
  <c r="R62" i="1"/>
  <c r="R63" i="1"/>
  <c r="R65" i="1"/>
  <c r="R66" i="1"/>
  <c r="W66" i="1" s="1"/>
  <c r="R67" i="1"/>
  <c r="W67" i="1" s="1"/>
  <c r="R69" i="1"/>
  <c r="W69" i="1" s="1"/>
  <c r="R70" i="1"/>
  <c r="R71" i="1"/>
  <c r="W71" i="1" s="1"/>
  <c r="Y71" i="1" s="1"/>
  <c r="R72" i="1"/>
  <c r="R73" i="1"/>
  <c r="R74" i="1"/>
  <c r="R75" i="1"/>
  <c r="W75" i="1" s="1"/>
  <c r="Y75" i="1" s="1"/>
  <c r="R76" i="1"/>
  <c r="W76" i="1" s="1"/>
  <c r="R77" i="1"/>
  <c r="W77" i="1" s="1"/>
  <c r="R78" i="1"/>
  <c r="W78" i="1" s="1"/>
  <c r="R79" i="1"/>
  <c r="W79" i="1" s="1"/>
  <c r="Y79" i="1" s="1"/>
  <c r="R80" i="1"/>
  <c r="R81" i="1"/>
  <c r="R82" i="1"/>
  <c r="R83" i="1"/>
  <c r="W83" i="1" s="1"/>
  <c r="Y83" i="1" s="1"/>
  <c r="R84" i="1"/>
  <c r="R85" i="1"/>
  <c r="W85" i="1" s="1"/>
  <c r="R86" i="1"/>
  <c r="R87" i="1"/>
  <c r="W87" i="1" s="1"/>
  <c r="R88" i="1"/>
  <c r="R89" i="1"/>
  <c r="R90" i="1"/>
  <c r="R91" i="1"/>
  <c r="W91" i="1" s="1"/>
  <c r="Y91" i="1" s="1"/>
  <c r="R92" i="1"/>
  <c r="W92" i="1" s="1"/>
  <c r="R93" i="1"/>
  <c r="W93" i="1" s="1"/>
  <c r="R94" i="1"/>
  <c r="W94" i="1" s="1"/>
  <c r="R95" i="1"/>
  <c r="W95" i="1" s="1"/>
  <c r="Y95" i="1" s="1"/>
  <c r="R96" i="1"/>
  <c r="R97" i="1"/>
  <c r="R98" i="1"/>
  <c r="R99" i="1"/>
  <c r="W99" i="1" s="1"/>
  <c r="Y99" i="1" s="1"/>
  <c r="R100" i="1"/>
  <c r="R101" i="1"/>
  <c r="W101" i="1" s="1"/>
  <c r="R102" i="1"/>
  <c r="R103" i="1"/>
  <c r="W103" i="1" s="1"/>
  <c r="Y103" i="1" s="1"/>
  <c r="R104" i="1"/>
  <c r="W104" i="1" s="1"/>
  <c r="R105" i="1"/>
  <c r="W105" i="1" s="1"/>
  <c r="R106" i="1"/>
  <c r="W106" i="1" s="1"/>
  <c r="R107" i="1"/>
  <c r="W107" i="1" s="1"/>
  <c r="Y107" i="1" s="1"/>
  <c r="R108" i="1"/>
  <c r="R109" i="1"/>
  <c r="W109" i="1" s="1"/>
  <c r="R110" i="1"/>
  <c r="R111" i="1"/>
  <c r="W111" i="1" s="1"/>
  <c r="R112" i="1"/>
  <c r="W112" i="1" s="1"/>
  <c r="R113" i="1"/>
  <c r="W113" i="1" s="1"/>
  <c r="Y113" i="1" s="1"/>
  <c r="R114" i="1"/>
  <c r="W114" i="1" s="1"/>
  <c r="R115" i="1"/>
  <c r="W115" i="1" s="1"/>
  <c r="Y115" i="1" s="1"/>
  <c r="R116" i="1"/>
  <c r="R117" i="1"/>
  <c r="W117" i="1" s="1"/>
  <c r="R118" i="1"/>
  <c r="R119" i="1"/>
  <c r="W119" i="1" s="1"/>
  <c r="R120" i="1"/>
  <c r="W120" i="1" s="1"/>
  <c r="R121" i="1"/>
  <c r="W121" i="1" s="1"/>
  <c r="Y121" i="1" s="1"/>
  <c r="R122" i="1"/>
  <c r="W122" i="1" s="1"/>
  <c r="R123" i="1"/>
  <c r="W123" i="1" s="1"/>
  <c r="Y123" i="1" s="1"/>
  <c r="R124" i="1"/>
  <c r="R125" i="1"/>
  <c r="W125" i="1" s="1"/>
  <c r="R126" i="1"/>
  <c r="R127" i="1"/>
  <c r="W127" i="1" s="1"/>
  <c r="R128" i="1"/>
  <c r="W128" i="1" s="1"/>
  <c r="R129" i="1"/>
  <c r="W129" i="1" s="1"/>
  <c r="Y129" i="1" s="1"/>
  <c r="R130" i="1"/>
  <c r="W130" i="1" s="1"/>
  <c r="R131" i="1"/>
  <c r="W131" i="1" s="1"/>
  <c r="Y131" i="1" s="1"/>
  <c r="R132" i="1"/>
  <c r="R133" i="1"/>
  <c r="W133" i="1" s="1"/>
  <c r="R134" i="1"/>
  <c r="R135" i="1"/>
  <c r="W135" i="1" s="1"/>
  <c r="R136" i="1"/>
  <c r="W136" i="1" s="1"/>
  <c r="R137" i="1"/>
  <c r="W137" i="1" s="1"/>
  <c r="Y137" i="1" s="1"/>
  <c r="R138" i="1"/>
  <c r="W138" i="1" s="1"/>
  <c r="R139" i="1"/>
  <c r="W139" i="1" s="1"/>
  <c r="Y139" i="1" s="1"/>
  <c r="R140" i="1"/>
  <c r="R141" i="1"/>
  <c r="W141" i="1" s="1"/>
  <c r="R142" i="1"/>
  <c r="R143" i="1"/>
  <c r="W143" i="1" s="1"/>
  <c r="R144" i="1"/>
  <c r="W144" i="1" s="1"/>
  <c r="R145" i="1"/>
  <c r="W145" i="1" s="1"/>
  <c r="Y145" i="1" s="1"/>
  <c r="R146" i="1"/>
  <c r="W146" i="1" s="1"/>
  <c r="R147" i="1"/>
  <c r="W147" i="1" s="1"/>
  <c r="Y147" i="1" s="1"/>
  <c r="R148" i="1"/>
  <c r="R149" i="1"/>
  <c r="W149" i="1" s="1"/>
  <c r="R150" i="1"/>
  <c r="R151" i="1"/>
  <c r="W151" i="1" s="1"/>
  <c r="R152" i="1"/>
  <c r="W152" i="1" s="1"/>
  <c r="R153" i="1"/>
  <c r="W153" i="1" s="1"/>
  <c r="Y153" i="1" s="1"/>
  <c r="R154" i="1"/>
  <c r="W154" i="1" s="1"/>
  <c r="R155" i="1"/>
  <c r="W155" i="1" s="1"/>
  <c r="Y155" i="1" s="1"/>
  <c r="R156" i="1"/>
  <c r="R157" i="1"/>
  <c r="W157" i="1" s="1"/>
  <c r="R158" i="1"/>
  <c r="R159" i="1"/>
  <c r="W159" i="1" s="1"/>
  <c r="R160" i="1"/>
  <c r="W160" i="1" s="1"/>
  <c r="R161" i="1"/>
  <c r="W161" i="1" s="1"/>
  <c r="Y161" i="1" s="1"/>
  <c r="R162" i="1"/>
  <c r="W162" i="1" s="1"/>
  <c r="R163" i="1"/>
  <c r="W163" i="1" s="1"/>
  <c r="Y163" i="1" s="1"/>
  <c r="R164" i="1"/>
  <c r="R165" i="1"/>
  <c r="W165" i="1" s="1"/>
  <c r="R166" i="1"/>
  <c r="R167" i="1"/>
  <c r="W167" i="1" s="1"/>
  <c r="R168" i="1"/>
  <c r="W168" i="1" s="1"/>
  <c r="R169" i="1"/>
  <c r="W169" i="1" s="1"/>
  <c r="Y169" i="1" s="1"/>
  <c r="R170" i="1"/>
  <c r="W170" i="1" s="1"/>
  <c r="R171" i="1"/>
  <c r="W171" i="1" s="1"/>
  <c r="Y171" i="1" s="1"/>
  <c r="R172" i="1"/>
  <c r="R173" i="1"/>
  <c r="W173" i="1" s="1"/>
  <c r="R174" i="1"/>
  <c r="R175" i="1"/>
  <c r="W175" i="1" s="1"/>
  <c r="R176" i="1"/>
  <c r="W176" i="1" s="1"/>
  <c r="R177" i="1"/>
  <c r="W177" i="1" s="1"/>
  <c r="Y177" i="1" s="1"/>
  <c r="R178" i="1"/>
  <c r="W178" i="1" s="1"/>
  <c r="R179" i="1"/>
  <c r="W179" i="1" s="1"/>
  <c r="Y179" i="1" s="1"/>
  <c r="R180" i="1"/>
  <c r="R181" i="1"/>
  <c r="W181" i="1" s="1"/>
  <c r="R182" i="1"/>
  <c r="R183" i="1"/>
  <c r="W183" i="1" s="1"/>
  <c r="R184" i="1"/>
  <c r="W184" i="1" s="1"/>
  <c r="R185" i="1"/>
  <c r="W185" i="1" s="1"/>
  <c r="Y185" i="1" s="1"/>
  <c r="R186" i="1"/>
  <c r="W186" i="1" s="1"/>
  <c r="R187" i="1"/>
  <c r="W187" i="1" s="1"/>
  <c r="Y187" i="1" s="1"/>
  <c r="R188" i="1"/>
  <c r="R189" i="1"/>
  <c r="W189" i="1" s="1"/>
  <c r="R190" i="1"/>
  <c r="R191" i="1"/>
  <c r="W191" i="1" s="1"/>
  <c r="R192" i="1"/>
  <c r="W192" i="1" s="1"/>
  <c r="R193" i="1"/>
  <c r="W193" i="1" s="1"/>
  <c r="Y193" i="1" s="1"/>
  <c r="R194" i="1"/>
  <c r="W194" i="1" s="1"/>
  <c r="R195" i="1"/>
  <c r="W195" i="1" s="1"/>
  <c r="Y195" i="1" s="1"/>
  <c r="R196" i="1"/>
  <c r="R197" i="1"/>
  <c r="W197" i="1" s="1"/>
  <c r="R198" i="1"/>
  <c r="R199" i="1"/>
  <c r="W199" i="1" s="1"/>
  <c r="R200" i="1"/>
  <c r="W200" i="1" s="1"/>
  <c r="R201" i="1"/>
  <c r="W201" i="1" s="1"/>
  <c r="Y201" i="1" s="1"/>
  <c r="R202" i="1"/>
  <c r="W202" i="1" s="1"/>
  <c r="R203" i="1"/>
  <c r="W203" i="1" s="1"/>
  <c r="Y203" i="1" s="1"/>
  <c r="R204" i="1"/>
  <c r="R205" i="1"/>
  <c r="W205" i="1" s="1"/>
  <c r="R206" i="1"/>
  <c r="R207" i="1"/>
  <c r="W207" i="1" s="1"/>
  <c r="R208" i="1"/>
  <c r="W208" i="1" s="1"/>
  <c r="R209" i="1"/>
  <c r="W209" i="1" s="1"/>
  <c r="Y209" i="1" s="1"/>
  <c r="R210" i="1"/>
  <c r="W210" i="1" s="1"/>
  <c r="R211" i="1"/>
  <c r="W211" i="1" s="1"/>
  <c r="Y211" i="1" s="1"/>
  <c r="R212" i="1"/>
  <c r="R213" i="1"/>
  <c r="W213" i="1" s="1"/>
  <c r="R214" i="1"/>
  <c r="R215" i="1"/>
  <c r="W215" i="1" s="1"/>
  <c r="R216" i="1"/>
  <c r="W216" i="1" s="1"/>
  <c r="R217" i="1"/>
  <c r="W217" i="1" s="1"/>
  <c r="Y217" i="1" s="1"/>
  <c r="R218" i="1"/>
  <c r="W218" i="1" s="1"/>
  <c r="R219" i="1"/>
  <c r="W219" i="1" s="1"/>
  <c r="Y219" i="1" s="1"/>
  <c r="R220" i="1"/>
  <c r="R221" i="1"/>
  <c r="W221" i="1" s="1"/>
  <c r="R222" i="1"/>
  <c r="R223" i="1"/>
  <c r="W223" i="1" s="1"/>
  <c r="R224" i="1"/>
  <c r="W224" i="1" s="1"/>
  <c r="Y224" i="1" s="1"/>
  <c r="R225" i="1"/>
  <c r="W225" i="1" s="1"/>
  <c r="R226" i="1"/>
  <c r="W226" i="1" s="1"/>
  <c r="Y226" i="1" s="1"/>
  <c r="R227" i="1"/>
  <c r="W227" i="1" s="1"/>
  <c r="R228" i="1"/>
  <c r="R229" i="1"/>
  <c r="W229" i="1" s="1"/>
  <c r="R230" i="1"/>
  <c r="R231" i="1"/>
  <c r="W231" i="1" s="1"/>
  <c r="R232" i="1"/>
  <c r="W232" i="1" s="1"/>
  <c r="Y232" i="1" s="1"/>
  <c r="Z232" i="1" s="1"/>
  <c r="R4" i="1"/>
  <c r="W98" i="1" l="1"/>
  <c r="W88" i="1"/>
  <c r="W82" i="1"/>
  <c r="W72" i="1"/>
  <c r="W53" i="1"/>
  <c r="W47" i="1"/>
  <c r="W37" i="1"/>
  <c r="W31" i="1"/>
  <c r="W21" i="1"/>
  <c r="W15" i="1"/>
  <c r="W5" i="1"/>
  <c r="W62" i="1"/>
  <c r="R233" i="1"/>
  <c r="W96" i="1"/>
  <c r="W90" i="1"/>
  <c r="W80" i="1"/>
  <c r="W74" i="1"/>
  <c r="W65" i="1"/>
  <c r="W55" i="1"/>
  <c r="W45" i="1"/>
  <c r="W39" i="1"/>
  <c r="Y39" i="1" s="1"/>
  <c r="W29" i="1"/>
  <c r="W23" i="1"/>
  <c r="W13" i="1"/>
  <c r="W7" i="1"/>
  <c r="Y7" i="1" s="1"/>
  <c r="Y3" i="1"/>
  <c r="Y87" i="1"/>
  <c r="V233" i="1"/>
  <c r="Y229" i="1"/>
  <c r="Y225" i="1"/>
  <c r="Y8" i="1"/>
  <c r="Y4" i="1"/>
  <c r="Y55" i="1"/>
  <c r="Y23" i="1"/>
  <c r="W89" i="1"/>
  <c r="Y89" i="1" s="1"/>
  <c r="W73" i="1"/>
  <c r="W54" i="1"/>
  <c r="W38" i="1"/>
  <c r="W22" i="1"/>
  <c r="Y22" i="1" s="1"/>
  <c r="W6" i="1"/>
  <c r="Y231" i="1"/>
  <c r="Z231" i="1" s="1"/>
  <c r="Y227" i="1"/>
  <c r="Y223" i="1"/>
  <c r="Y215" i="1"/>
  <c r="Y207" i="1"/>
  <c r="Y199" i="1"/>
  <c r="Y191" i="1"/>
  <c r="Y183" i="1"/>
  <c r="Y175" i="1"/>
  <c r="Y167" i="1"/>
  <c r="Y159" i="1"/>
  <c r="Y151" i="1"/>
  <c r="Y143" i="1"/>
  <c r="Y135" i="1"/>
  <c r="Y127" i="1"/>
  <c r="Y119" i="1"/>
  <c r="Y111" i="1"/>
  <c r="Y10" i="1"/>
  <c r="Y6" i="1"/>
  <c r="W63" i="1"/>
  <c r="Y63" i="1" s="1"/>
  <c r="Y47" i="1"/>
  <c r="Y31" i="1"/>
  <c r="Y15" i="1"/>
  <c r="W97" i="1"/>
  <c r="W81" i="1"/>
  <c r="Y81" i="1" s="1"/>
  <c r="W46" i="1"/>
  <c r="W30" i="1"/>
  <c r="Y30" i="1" s="1"/>
  <c r="W14" i="1"/>
  <c r="W4" i="1"/>
  <c r="W233" i="1" s="1"/>
  <c r="Y59" i="1"/>
  <c r="Y43" i="1"/>
  <c r="Y27" i="1"/>
  <c r="Y230" i="1"/>
  <c r="Y222" i="1"/>
  <c r="Y218" i="1"/>
  <c r="Y214" i="1"/>
  <c r="Y210" i="1"/>
  <c r="Y206" i="1"/>
  <c r="Y202" i="1"/>
  <c r="Y198" i="1"/>
  <c r="Y194" i="1"/>
  <c r="Y190" i="1"/>
  <c r="Y186" i="1"/>
  <c r="Y182" i="1"/>
  <c r="Y178" i="1"/>
  <c r="Y174" i="1"/>
  <c r="Y170" i="1"/>
  <c r="Y166" i="1"/>
  <c r="Y162" i="1"/>
  <c r="Y158" i="1"/>
  <c r="Y154" i="1"/>
  <c r="Y150" i="1"/>
  <c r="Y146" i="1"/>
  <c r="Y142" i="1"/>
  <c r="Y138" i="1"/>
  <c r="Y134" i="1"/>
  <c r="Y130" i="1"/>
  <c r="Y126" i="1"/>
  <c r="Y122" i="1"/>
  <c r="Y118" i="1"/>
  <c r="Y114" i="1"/>
  <c r="Y110" i="1"/>
  <c r="Y106" i="1"/>
  <c r="Y102" i="1"/>
  <c r="Y98" i="1"/>
  <c r="Y94" i="1"/>
  <c r="Y90" i="1"/>
  <c r="Y86" i="1"/>
  <c r="Y82" i="1"/>
  <c r="Y78" i="1"/>
  <c r="Y74" i="1"/>
  <c r="Y70" i="1"/>
  <c r="Y62" i="1"/>
  <c r="Y58" i="1"/>
  <c r="Y54" i="1"/>
  <c r="Y50" i="1"/>
  <c r="Y46" i="1"/>
  <c r="Y42" i="1"/>
  <c r="Y38" i="1"/>
  <c r="Y34" i="1"/>
  <c r="Y26" i="1"/>
  <c r="Y18" i="1"/>
  <c r="Y14" i="1"/>
  <c r="Y67" i="1"/>
  <c r="Y51" i="1"/>
  <c r="Y35" i="1"/>
  <c r="Y19" i="1"/>
  <c r="Y220" i="1"/>
  <c r="Y216" i="1"/>
  <c r="Y212" i="1"/>
  <c r="Y208" i="1"/>
  <c r="Y204" i="1"/>
  <c r="Y200" i="1"/>
  <c r="Y196" i="1"/>
  <c r="Y192" i="1"/>
  <c r="Y188" i="1"/>
  <c r="Y184" i="1"/>
  <c r="Y180" i="1"/>
  <c r="Y176" i="1"/>
  <c r="Y172" i="1"/>
  <c r="Y168" i="1"/>
  <c r="Y164" i="1"/>
  <c r="Y160" i="1"/>
  <c r="Y156" i="1"/>
  <c r="Y152" i="1"/>
  <c r="Y148" i="1"/>
  <c r="Y144" i="1"/>
  <c r="Y140" i="1"/>
  <c r="Y136" i="1"/>
  <c r="Y132" i="1"/>
  <c r="Y128" i="1"/>
  <c r="Y124" i="1"/>
  <c r="Y120" i="1"/>
  <c r="Y116" i="1"/>
  <c r="Y112" i="1"/>
  <c r="Y108" i="1"/>
  <c r="Y104" i="1"/>
  <c r="Y100" i="1"/>
  <c r="Y96" i="1"/>
  <c r="Y92" i="1"/>
  <c r="Y88" i="1"/>
  <c r="Y84" i="1"/>
  <c r="Y80" i="1"/>
  <c r="Y76" i="1"/>
  <c r="Y72" i="1"/>
  <c r="Y68" i="1"/>
  <c r="Y64" i="1"/>
  <c r="Y40" i="1"/>
  <c r="Y36" i="1"/>
  <c r="Y32" i="1"/>
  <c r="Y28" i="1"/>
  <c r="Y24" i="1"/>
  <c r="Y20" i="1"/>
  <c r="Y16" i="1"/>
  <c r="Y12" i="1"/>
  <c r="Y228" i="1"/>
  <c r="Y221" i="1"/>
  <c r="Y213" i="1"/>
  <c r="Y205" i="1"/>
  <c r="Y197" i="1"/>
  <c r="Y189" i="1"/>
  <c r="Y181" i="1"/>
  <c r="Y173" i="1"/>
  <c r="Y165" i="1"/>
  <c r="Y157" i="1"/>
  <c r="Y149" i="1"/>
  <c r="Y141" i="1"/>
  <c r="Y133" i="1"/>
  <c r="Y125" i="1"/>
  <c r="Y117" i="1"/>
  <c r="Y109" i="1"/>
  <c r="Y60" i="1"/>
  <c r="Y56" i="1"/>
  <c r="Y52" i="1"/>
  <c r="Y48" i="1"/>
  <c r="Y44" i="1"/>
  <c r="Y2" i="1"/>
  <c r="Y66" i="1"/>
  <c r="Y105" i="1"/>
  <c r="Y101" i="1"/>
  <c r="Y97" i="1"/>
  <c r="Y93" i="1"/>
  <c r="Y85" i="1"/>
  <c r="Y77" i="1"/>
  <c r="Y73" i="1"/>
  <c r="Y69" i="1"/>
  <c r="Y65" i="1"/>
  <c r="Y61" i="1"/>
  <c r="Y57" i="1"/>
  <c r="Y53" i="1"/>
  <c r="Y49" i="1"/>
  <c r="Y45" i="1"/>
  <c r="Y41" i="1"/>
  <c r="Y37" i="1"/>
  <c r="Y33" i="1"/>
  <c r="Y29" i="1"/>
  <c r="Y25" i="1"/>
  <c r="Y21" i="1"/>
  <c r="Y17" i="1"/>
  <c r="Y13" i="1"/>
  <c r="Y9" i="1"/>
  <c r="Y5" i="1"/>
  <c r="Z226" i="1"/>
  <c r="Z61" i="1" l="1"/>
  <c r="Z229" i="1"/>
  <c r="Z225" i="1"/>
  <c r="Z222" i="1"/>
  <c r="Z218" i="1"/>
  <c r="Z210" i="1"/>
  <c r="Z206" i="1"/>
  <c r="Z202" i="1"/>
  <c r="Z227" i="1"/>
  <c r="Z220" i="1"/>
  <c r="Z204" i="1"/>
  <c r="Z230" i="1"/>
  <c r="Z223" i="1"/>
  <c r="Z215" i="1"/>
  <c r="Z199" i="1"/>
  <c r="Z212" i="1"/>
  <c r="Z228" i="1"/>
  <c r="Z224" i="1"/>
  <c r="Z221" i="1"/>
  <c r="Z217" i="1"/>
  <c r="Z213" i="1"/>
  <c r="Z209" i="1"/>
  <c r="Z205" i="1"/>
  <c r="Z201" i="1"/>
  <c r="Z197" i="1"/>
  <c r="Z4" i="1"/>
  <c r="Z214" i="1"/>
  <c r="Z64" i="1"/>
  <c r="Z68" i="1"/>
  <c r="Z195" i="1"/>
  <c r="Z196" i="1"/>
  <c r="Z198" i="1"/>
  <c r="Z200" i="1"/>
  <c r="Z203" i="1"/>
  <c r="Z207" i="1"/>
  <c r="Z208" i="1"/>
  <c r="Z211" i="1"/>
  <c r="Z216" i="1"/>
  <c r="Z219" i="1"/>
  <c r="Z3" i="1" l="1"/>
  <c r="Z5" i="1" l="1"/>
  <c r="Z6" i="1"/>
  <c r="Z7" i="1"/>
  <c r="Z8" i="1"/>
  <c r="Z9" i="1"/>
  <c r="Z10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2" i="1"/>
  <c r="Z63" i="1"/>
  <c r="Z65" i="1"/>
  <c r="Z66" i="1"/>
  <c r="Z67" i="1"/>
  <c r="Z69" i="1"/>
  <c r="Z70" i="1"/>
  <c r="Z71" i="1"/>
  <c r="Z72" i="1"/>
  <c r="Z73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34" i="1" l="1"/>
  <c r="L11" i="1"/>
  <c r="L233" i="1" s="1"/>
  <c r="N11" i="1" l="1"/>
  <c r="N233" i="1" s="1"/>
  <c r="AC4" i="1"/>
  <c r="Y11" i="1" l="1"/>
  <c r="Z74" i="1"/>
  <c r="Z11" i="1" l="1"/>
  <c r="Y233" i="1"/>
  <c r="Z233" i="1" s="1"/>
  <c r="Z2" i="1"/>
</calcChain>
</file>

<file path=xl/sharedStrings.xml><?xml version="1.0" encoding="utf-8"?>
<sst xmlns="http://schemas.openxmlformats.org/spreadsheetml/2006/main" count="1295" uniqueCount="887">
  <si>
    <t>ลำดับ</t>
  </si>
  <si>
    <t>ชื่อ-สกุล</t>
  </si>
  <si>
    <t>ตำแหน่ง</t>
  </si>
  <si>
    <t>ประจำเดือน</t>
  </si>
  <si>
    <t>เงินเดือน</t>
  </si>
  <si>
    <t>ปกส</t>
  </si>
  <si>
    <t>เลขที่บัญชี</t>
  </si>
  <si>
    <t>001</t>
  </si>
  <si>
    <t>002</t>
  </si>
  <si>
    <t>004</t>
  </si>
  <si>
    <t>005</t>
  </si>
  <si>
    <t>007</t>
  </si>
  <si>
    <t>008</t>
  </si>
  <si>
    <t>009</t>
  </si>
  <si>
    <t>011</t>
  </si>
  <si>
    <t>012</t>
  </si>
  <si>
    <t>013</t>
  </si>
  <si>
    <t>014</t>
  </si>
  <si>
    <t>015</t>
  </si>
  <si>
    <t>พนักงานผู้ช่วยทางการแพทย์</t>
  </si>
  <si>
    <t>พนักงานธุรการ</t>
  </si>
  <si>
    <t>แพทย์จีน</t>
  </si>
  <si>
    <t>เภสัชกร</t>
  </si>
  <si>
    <t>พนักงานเก็บเงิน</t>
  </si>
  <si>
    <t>พยาบาล</t>
  </si>
  <si>
    <t>รวมรายรับ</t>
  </si>
  <si>
    <t>หักสะสม</t>
  </si>
  <si>
    <t>คืนค่าจ้าง</t>
  </si>
  <si>
    <t>ภาษี</t>
  </si>
  <si>
    <t>สหกรณ์</t>
  </si>
  <si>
    <t>โทรศัพท์</t>
  </si>
  <si>
    <t>รวมหักค่าใช้จ่าย</t>
  </si>
  <si>
    <t>รวมรายการหัก</t>
  </si>
  <si>
    <t>จำนวนเงิน</t>
  </si>
  <si>
    <t>ตัวอักษร</t>
  </si>
  <si>
    <t>016</t>
  </si>
  <si>
    <t>006</t>
  </si>
  <si>
    <t>แพทย์แผนไทยประยุกต์</t>
  </si>
  <si>
    <t>นายเจษฎาพงษ์  พุ่มร่วมใจ</t>
  </si>
  <si>
    <t>แพทย์</t>
  </si>
  <si>
    <t>นักฟิสิกส์การแพทย์</t>
  </si>
  <si>
    <t>017</t>
  </si>
  <si>
    <t>018</t>
  </si>
  <si>
    <t>019</t>
  </si>
  <si>
    <t>020</t>
  </si>
  <si>
    <t>นางสุภาพร  เลาหพูนรังษี</t>
  </si>
  <si>
    <t>ผู้จัดการศูนย์เลสิค</t>
  </si>
  <si>
    <t>021</t>
  </si>
  <si>
    <t>022</t>
  </si>
  <si>
    <t>023</t>
  </si>
  <si>
    <t>นางจตุพร  รัตนศีล</t>
  </si>
  <si>
    <t>เงินตกเบิก</t>
  </si>
  <si>
    <t>024</t>
  </si>
  <si>
    <t>ค่าใบประกอบวิชาชีพ</t>
  </si>
  <si>
    <t>ค่าความเสี่ยง</t>
  </si>
  <si>
    <t>นางสาวธาริณี  บุญญวรรณ</t>
  </si>
  <si>
    <t>นายกานต์  วิมลวรรธนะสาร</t>
  </si>
  <si>
    <t>น.ส.เสาวลักษณ์  พรหมศร</t>
  </si>
  <si>
    <t>025</t>
  </si>
  <si>
    <t>026</t>
  </si>
  <si>
    <t>027</t>
  </si>
  <si>
    <t>028</t>
  </si>
  <si>
    <t>029</t>
  </si>
  <si>
    <t>030</t>
  </si>
  <si>
    <t>พยาบาลวิชาชีพ</t>
  </si>
  <si>
    <t>นักเคมีรังสี</t>
  </si>
  <si>
    <t>นักเภสัชรังสี</t>
  </si>
  <si>
    <t>031</t>
  </si>
  <si>
    <t>032</t>
  </si>
  <si>
    <t>นักรังสีการแพทย์</t>
  </si>
  <si>
    <t>033</t>
  </si>
  <si>
    <t>034</t>
  </si>
  <si>
    <t>035</t>
  </si>
  <si>
    <t>นางศรีอินทิรา  วงศ์วิจิตร</t>
  </si>
  <si>
    <t>ค่าภาระงาน</t>
  </si>
  <si>
    <t>010</t>
  </si>
  <si>
    <t>036</t>
  </si>
  <si>
    <t>037</t>
  </si>
  <si>
    <t>038</t>
  </si>
  <si>
    <t>พนักงานเวชระเบียน</t>
  </si>
  <si>
    <t>039</t>
  </si>
  <si>
    <t>040</t>
  </si>
  <si>
    <t>042</t>
  </si>
  <si>
    <t>043</t>
  </si>
  <si>
    <t>นายสุรินทร์  ธรรมา</t>
  </si>
  <si>
    <t>น.ส.ปรารถนา  ไชยวรรณ์</t>
  </si>
  <si>
    <t>น.ส.สุจิตรา  จะเรวงค์</t>
  </si>
  <si>
    <t>น.ส.ภัสสร  อินทร์ต้น</t>
  </si>
  <si>
    <t>น.ส.เจนจิรา  แสนเมืองดี</t>
  </si>
  <si>
    <t>น.ส.พรรณทิพา  เครือสามสุม</t>
  </si>
  <si>
    <t>น.ส.เบญจรัตน์  ทาอ้าย</t>
  </si>
  <si>
    <t>น.ส.รัชตวรรณ  กันทา</t>
  </si>
  <si>
    <t>น.ส.พินสุวรรณ  บัวชุม</t>
  </si>
  <si>
    <t>044</t>
  </si>
  <si>
    <t>045</t>
  </si>
  <si>
    <t>046</t>
  </si>
  <si>
    <t>047</t>
  </si>
  <si>
    <t>048</t>
  </si>
  <si>
    <t>049</t>
  </si>
  <si>
    <t>น.ส.ปาเจรา  บุญช่วย</t>
  </si>
  <si>
    <t>050</t>
  </si>
  <si>
    <t>น.ส.ภาวิณี  สุธรรมน้อย</t>
  </si>
  <si>
    <t>พนักงานบัญชี</t>
  </si>
  <si>
    <t>พนักงานการเงิน</t>
  </si>
  <si>
    <t>น.ส.ยุวเรศ  ก้อนแก้ว</t>
  </si>
  <si>
    <t>051</t>
  </si>
  <si>
    <t>052</t>
  </si>
  <si>
    <t>นายมารุต  คำมา</t>
  </si>
  <si>
    <t>ช่างไฟฟ้า</t>
  </si>
  <si>
    <t>นายสิริมหาจักร  เกียรติไชยากร</t>
  </si>
  <si>
    <t>เวชระเบียน</t>
  </si>
  <si>
    <t>พนักงานเปล</t>
  </si>
  <si>
    <t>พนักงานผู้ช่วยเภสัชกร</t>
  </si>
  <si>
    <t>นายปัญญา ดอนวิชา</t>
  </si>
  <si>
    <t>น.ส.วิพรรษา ไชยเทพ</t>
  </si>
  <si>
    <t>นางเอื้องพร วงศ์พัฒนากูล</t>
  </si>
  <si>
    <t>น.ส.ธัญญ์นลิน จันทร</t>
  </si>
  <si>
    <t>น.ส.นฤมล กิติรัตน์</t>
  </si>
  <si>
    <t>น.ส.วิศัลยา ไทยธรรมยานนท์</t>
  </si>
  <si>
    <t>น.ส.สิริวรรณ เสาโกมุท</t>
  </si>
  <si>
    <t>นายณราศักดิ์ สายทอง</t>
  </si>
  <si>
    <t>น.ส.พรทิภา ต้นมือ</t>
  </si>
  <si>
    <t>นายสุธี รังสี</t>
  </si>
  <si>
    <t>นายนเรศ ศรีนวล</t>
  </si>
  <si>
    <t>นายอนุสรณ์  วงค์รินทร์</t>
  </si>
  <si>
    <t>น.ส.นวรัตน์ กาวีปลูก</t>
  </si>
  <si>
    <t>053</t>
  </si>
  <si>
    <t>054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</si>
  <si>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</si>
  <si>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</si>
  <si>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</si>
  <si>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</si>
  <si>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</si>
  <si>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</si>
  <si>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</si>
  <si>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</si>
  <si>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</si>
  <si>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</si>
  <si>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</si>
  <si>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</si>
  <si>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</si>
  <si>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</si>
  <si>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</si>
  <si>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</si>
  <si>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</si>
  <si>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</si>
  <si>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</si>
  <si>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</si>
  <si>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</si>
  <si>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น.ส.นริศรา สาสุจิตร์</t>
  </si>
  <si>
    <t>น.ส.อภิสรา พลศรีเมือง</t>
  </si>
  <si>
    <t>น.ส.จุฑารัตน์ ตันยเวช</t>
  </si>
  <si>
    <t>077</t>
  </si>
  <si>
    <t>078</t>
  </si>
  <si>
    <t>080</t>
  </si>
  <si>
    <t>081</t>
  </si>
  <si>
    <t>082</t>
  </si>
  <si>
    <t>นักเทคนิคการแพทย์</t>
  </si>
  <si>
    <t>นักกายภาพบำบัด</t>
  </si>
  <si>
    <t>น.ส.นฤมล ก่ำแก้ว</t>
  </si>
  <si>
    <t>083</t>
  </si>
  <si>
    <t>น.ส.พิมพิลา  คำพุธ</t>
  </si>
  <si>
    <t>นางอรวรรณ  สมทานี</t>
  </si>
  <si>
    <t>น.ส.ชยน์พรรณ์  แสงเพชร</t>
  </si>
  <si>
    <t>น.ส.ชรินทิพย์ จันทร์หอกลอง</t>
  </si>
  <si>
    <t>น.ส.ปณาลี อุประดิษฐ์</t>
  </si>
  <si>
    <t>น.ส.อุบลวรรณ ภู่สว่าง</t>
  </si>
  <si>
    <t>น.ส.เสาวลักษณ์ ชุนดี</t>
  </si>
  <si>
    <t>นายนิรตศัย ปนิทานโต</t>
  </si>
  <si>
    <t>นายพัชรพงษ์ ปิคนวล</t>
  </si>
  <si>
    <t>พนักงานขับรถ</t>
  </si>
  <si>
    <t>น.ส.ภรภัทร  เล็กทรัพย์</t>
  </si>
  <si>
    <t>084</t>
  </si>
  <si>
    <t>085</t>
  </si>
  <si>
    <t>086</t>
  </si>
  <si>
    <t>087</t>
  </si>
  <si>
    <t>088</t>
  </si>
  <si>
    <t>090</t>
  </si>
  <si>
    <t>091</t>
  </si>
  <si>
    <t>092</t>
  </si>
  <si>
    <t>093</t>
  </si>
  <si>
    <t>094</t>
  </si>
  <si>
    <t>095</t>
  </si>
  <si>
    <t>096</t>
  </si>
  <si>
    <t>น.ส.ทิพวรรณ อุ่นเมือง</t>
  </si>
  <si>
    <t>นางศรีนวล ศรีบัว</t>
  </si>
  <si>
    <t>น.ส.จิดารัตน์ หวานมีรส</t>
  </si>
  <si>
    <t>น.ส.รติรัตน์ วรสุธารีวรรณ</t>
  </si>
  <si>
    <t>นายเทอดศักดิ์ ไชยวรรณะ</t>
  </si>
  <si>
    <t>น.ส.กนกวรรณ จินะ</t>
  </si>
  <si>
    <t>097</t>
  </si>
  <si>
    <t>098</t>
  </si>
  <si>
    <t>099</t>
  </si>
  <si>
    <t>100</t>
  </si>
  <si>
    <t>101</t>
  </si>
  <si>
    <t>102</t>
  </si>
  <si>
    <t>103</t>
  </si>
  <si>
    <t>104</t>
  </si>
  <si>
    <t>นางพัชรมณฑน์ ศุภผล</t>
  </si>
  <si>
    <t>น.ส.สุริสา ศรีอ๊อต</t>
  </si>
  <si>
    <t>นายมานิตย์ ทนนวงค์</t>
  </si>
  <si>
    <t>น.ส.ภคนันท์ สุจา</t>
  </si>
  <si>
    <t>นายภัทรภูมิ โยปัญญา</t>
  </si>
  <si>
    <t>นางกมลพร ท้าวคำวัง</t>
  </si>
  <si>
    <t>นายประสงค์ พิทักษ์สกุลไพร</t>
  </si>
  <si>
    <t>105</t>
  </si>
  <si>
    <t>107</t>
  </si>
  <si>
    <t>108</t>
  </si>
  <si>
    <t>109</t>
  </si>
  <si>
    <t>110</t>
  </si>
  <si>
    <t>111</t>
  </si>
  <si>
    <t>112</t>
  </si>
  <si>
    <t>นางสุพิชฌาย์ ไชยไธสง</t>
  </si>
  <si>
    <t>น.ส.เขมิการ์ แปงถานี</t>
  </si>
  <si>
    <t>น.ส.ณัฐธิดา ยอดนิปาน</t>
  </si>
  <si>
    <t>น.ส.ทิพย์วรรณ หอมยมณ์</t>
  </si>
  <si>
    <t>น.ส.เปรมด์ฤทัย เสนวิรัช</t>
  </si>
  <si>
    <t>น.ส.อาภาพร แสนใจ</t>
  </si>
  <si>
    <t>น.ส.รุ่งจิรา วงค์กาศ</t>
  </si>
  <si>
    <t>นายชัยธวัช กิตติคุณากร</t>
  </si>
  <si>
    <t>นักวิชาการคอมพิวเตอร์</t>
  </si>
  <si>
    <t>113</t>
  </si>
  <si>
    <t>114</t>
  </si>
  <si>
    <t>115</t>
  </si>
  <si>
    <t>116</t>
  </si>
  <si>
    <t>117</t>
  </si>
  <si>
    <t>120</t>
  </si>
  <si>
    <t>121</t>
  </si>
  <si>
    <t>122</t>
  </si>
  <si>
    <t>124</t>
  </si>
  <si>
    <t>125</t>
  </si>
  <si>
    <t>น.ส.พรพรรณ ธรรมศิลป์</t>
  </si>
  <si>
    <t>นักกิจกรรมบำบัด</t>
  </si>
  <si>
    <t>126</t>
  </si>
  <si>
    <t>นายวิโรจน์ ศรีอำนาจ</t>
  </si>
  <si>
    <t>นายอุเทน มูลแก้ว</t>
  </si>
  <si>
    <t>127</t>
  </si>
  <si>
    <t>น.ส.วัชรี เจริญทรัพย์</t>
  </si>
  <si>
    <t>นายณัทวุฒิ เฮงจีระจรัส</t>
  </si>
  <si>
    <t>น.ส.กาญจนา ธรรมชัยยุติ</t>
  </si>
  <si>
    <t>น.ส.ปรียานุช ลาวตุม</t>
  </si>
  <si>
    <t>น.ส.สุทธิดา  ทองอินปัน</t>
  </si>
  <si>
    <t>น.ส.ณัฐธยาน์ พุทธปาจารย์</t>
  </si>
  <si>
    <t>น.ส.พิมพ์พิสุทธิ์ อินธิทา</t>
  </si>
  <si>
    <t>น.ส.สาริศา สมโน</t>
  </si>
  <si>
    <t>น.ส.นรินทร์ทิพย์ จันตาบุญ</t>
  </si>
  <si>
    <t>นางรัตนาภรณ์ วรรณรินทร์</t>
  </si>
  <si>
    <t>น.ส.อรทัย เครื่องคำ</t>
  </si>
  <si>
    <t>นายธนากิต อูปแปง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</si>
  <si>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</si>
  <si>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</si>
  <si>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</si>
  <si>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</si>
  <si>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</si>
  <si>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</si>
  <si>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</si>
  <si>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</si>
  <si>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</si>
  <si>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</si>
  <si>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</si>
  <si>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</si>
  <si>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</si>
  <si>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</si>
  <si>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</si>
  <si>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</si>
  <si>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</si>
  <si>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</si>
  <si>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เงินกู้ประกันสังคม</t>
  </si>
  <si>
    <t>น.ส.ชฎาภา  ตระกูลเชียงแก้ว</t>
  </si>
  <si>
    <t>น.ส.อัญชลี ชวนประเสริฐ</t>
  </si>
  <si>
    <t>146</t>
  </si>
  <si>
    <t>นายกัณต์ปภัทร พรมดร</t>
  </si>
  <si>
    <t>น.ส.วัชรี ทาแล</t>
  </si>
  <si>
    <t>นายวัชรินทร์ บุญเทพ</t>
  </si>
  <si>
    <t>003</t>
  </si>
  <si>
    <t>041</t>
  </si>
  <si>
    <t>055</t>
  </si>
  <si>
    <t>118</t>
  </si>
  <si>
    <t>ค่าตำแหน่ง</t>
  </si>
  <si>
    <t>นายทนันต์ นันตากาศ</t>
  </si>
  <si>
    <t>พนักงานเครื่องคอมพิวเตอร์</t>
  </si>
  <si>
    <t>147</t>
  </si>
  <si>
    <t>148</t>
  </si>
  <si>
    <t>149</t>
  </si>
  <si>
    <t>พนักงานบริหารงานทั่วไป</t>
  </si>
  <si>
    <t>พนักงานโภชนาการ</t>
  </si>
  <si>
    <t>น.ส.กนกวฤนท์  กัลยาณมิตร</t>
  </si>
  <si>
    <t>น.ส.จุฬาลักษณ์ ใหม่พรม</t>
  </si>
  <si>
    <t>น.ส.เสาวลักษณ์ สุขระแหง</t>
  </si>
  <si>
    <t>น.ส.นาริชา จอมขันเงิน</t>
  </si>
  <si>
    <t>106</t>
  </si>
  <si>
    <t>119</t>
  </si>
  <si>
    <t>123</t>
  </si>
  <si>
    <t>150</t>
  </si>
  <si>
    <t>151</t>
  </si>
  <si>
    <t>152</t>
  </si>
  <si>
    <t>นายภัทรพล หลวงแสน</t>
  </si>
  <si>
    <t>153</t>
  </si>
  <si>
    <t>154</t>
  </si>
  <si>
    <t>พนักงานการตลาด</t>
  </si>
  <si>
    <t>นางจิตติมาภรณ์ กันทะ</t>
  </si>
  <si>
    <t>155</t>
  </si>
  <si>
    <t>156</t>
  </si>
  <si>
    <t>น.ส.รังสิมันตุ์ ไก่งาม</t>
  </si>
  <si>
    <t>เจ้าหน้าที่ตรวจการนอนหลับ</t>
  </si>
  <si>
    <t>นางจิดาภา พรหมปัญญา</t>
  </si>
  <si>
    <t>น.ส.สุพรรษา มารอด</t>
  </si>
  <si>
    <t>157</t>
  </si>
  <si>
    <t>158</t>
  </si>
  <si>
    <t>159</t>
  </si>
  <si>
    <t>ดร.ลัดดาวัลย์ สิงห์คำฟู</t>
  </si>
  <si>
    <t>น.ส.นิภา ภู่ปะวะโรทัย</t>
  </si>
  <si>
    <t>หัวหน้าฝ่ายการพยาบาล</t>
  </si>
  <si>
    <t>079</t>
  </si>
  <si>
    <t>160</t>
  </si>
  <si>
    <t>161</t>
  </si>
  <si>
    <t>162</t>
  </si>
  <si>
    <t>163</t>
  </si>
  <si>
    <t>164</t>
  </si>
  <si>
    <t>นายนัฐชัย โพธิ์รอด</t>
  </si>
  <si>
    <t>นายไมตรี พึ่งวิทยาธร</t>
  </si>
  <si>
    <t>น.ส.ธันยนัช ทุนอินทร์</t>
  </si>
  <si>
    <t>วิศวกรระบบเครือข่าย</t>
  </si>
  <si>
    <t>5662006670</t>
  </si>
  <si>
    <t>5662006565</t>
  </si>
  <si>
    <t>น.ส.ภาสินี ปู่ปา</t>
  </si>
  <si>
    <t>166</t>
  </si>
  <si>
    <t>167</t>
  </si>
  <si>
    <t>168</t>
  </si>
  <si>
    <t>169</t>
  </si>
  <si>
    <t>170</t>
  </si>
  <si>
    <t>ค่าใบประกาศนียบัตร</t>
  </si>
  <si>
    <t>น.ส.ใกล้รุ่ง วิวัฒน์ชัยกุล</t>
  </si>
  <si>
    <t>น.ส.กมลทิพย์ ปัญญาทิพย์</t>
  </si>
  <si>
    <t>น.ส.อมรรัตน์ โดดาธรรม</t>
  </si>
  <si>
    <t>น.ส.วรัญญา ต่ายทา</t>
  </si>
  <si>
    <t>น.ส.วราภรณ์ เมฆลา</t>
  </si>
  <si>
    <t>น.ส.ภัทรกร ดำรงไชย</t>
  </si>
  <si>
    <t>น.ส.รุ้งลาวัลย์ สุนทร</t>
  </si>
  <si>
    <t>171</t>
  </si>
  <si>
    <t>172</t>
  </si>
  <si>
    <t>173</t>
  </si>
  <si>
    <t>174</t>
  </si>
  <si>
    <t>175</t>
  </si>
  <si>
    <t>176</t>
  </si>
  <si>
    <t>177</t>
  </si>
  <si>
    <t>179</t>
  </si>
  <si>
    <t>180</t>
  </si>
  <si>
    <t>181</t>
  </si>
  <si>
    <t>182</t>
  </si>
  <si>
    <t>นางสุรัชดา เอกฉันท์</t>
  </si>
  <si>
    <t>5665418046</t>
  </si>
  <si>
    <t>5665418054</t>
  </si>
  <si>
    <t>5665422207</t>
  </si>
  <si>
    <t>5665422192</t>
  </si>
  <si>
    <t>7312303714</t>
  </si>
  <si>
    <t>5665464322</t>
  </si>
  <si>
    <t>7312287609</t>
  </si>
  <si>
    <t>8682324323</t>
  </si>
  <si>
    <t>8162446077</t>
  </si>
  <si>
    <t>5665464233</t>
  </si>
  <si>
    <t>น.ส.สุรีรัตน์ มณฑนม</t>
  </si>
  <si>
    <t>น.ส.กนกอร โพธิวงค์</t>
  </si>
  <si>
    <t>183</t>
  </si>
  <si>
    <t>184</t>
  </si>
  <si>
    <t>185</t>
  </si>
  <si>
    <t>9412171687</t>
  </si>
  <si>
    <t>5964190468</t>
  </si>
  <si>
    <t>น.ส.กุลธิดา ตรรกวรุตม์</t>
  </si>
  <si>
    <t>พนักงานบริหารงานทั่วไป(บุคคล)</t>
  </si>
  <si>
    <t>6672907278</t>
  </si>
  <si>
    <t>เจ้าหน้าที่การเงินและบัญชี</t>
  </si>
  <si>
    <t>นายนพดล อินตานวน</t>
  </si>
  <si>
    <t>4084769345</t>
  </si>
  <si>
    <t>8922368540</t>
  </si>
  <si>
    <t>น.ส.รัชนีกร แสนสุข</t>
  </si>
  <si>
    <t>4085614933</t>
  </si>
  <si>
    <t>นายระมิงค์ เย็นจิตต์</t>
  </si>
  <si>
    <t>น.ส.สุภาภรณ์ สังคำ</t>
  </si>
  <si>
    <t>น.ส.อรทัย คำใหม่</t>
  </si>
  <si>
    <t>น.ส.รุ้งรวี แสงเขียว</t>
  </si>
  <si>
    <t>พนักงานธุรการ (พัสดุ)</t>
  </si>
  <si>
    <t>พนักงานต้อนรับ</t>
  </si>
  <si>
    <t>089</t>
  </si>
  <si>
    <t>178</t>
  </si>
  <si>
    <t>186</t>
  </si>
  <si>
    <t>187</t>
  </si>
  <si>
    <t>188</t>
  </si>
  <si>
    <t>189</t>
  </si>
  <si>
    <t>190</t>
  </si>
  <si>
    <t>5665083215</t>
  </si>
  <si>
    <t>8202793279</t>
  </si>
  <si>
    <t>8422327654</t>
  </si>
  <si>
    <t>8422326917</t>
  </si>
  <si>
    <t>9412177659</t>
  </si>
  <si>
    <t>น.ส.อรพรรณ ยะบึง</t>
  </si>
  <si>
    <t>น.ส.ชลธิชา ลืมกลืน</t>
  </si>
  <si>
    <t>นางภัทรสุดา ตั๋นเหล็ก</t>
  </si>
  <si>
    <t>6672444652</t>
  </si>
  <si>
    <t>8412164163</t>
  </si>
  <si>
    <t>นายอธิป น้อมศิริ</t>
  </si>
  <si>
    <t>น.ส.สุพัตรา  ติ๊บปัน</t>
  </si>
  <si>
    <t>น.ส.เมธินี จิตธรรม</t>
  </si>
  <si>
    <t>นายนัฐพงษ์ ยาสมุทร</t>
  </si>
  <si>
    <t>191</t>
  </si>
  <si>
    <t>192</t>
  </si>
  <si>
    <t>พนักงานบริการทั่วไป(คนงาน)</t>
  </si>
  <si>
    <t>ผู้ช่วยเภสัช</t>
  </si>
  <si>
    <t>9412179669</t>
  </si>
  <si>
    <t>9412179677</t>
  </si>
  <si>
    <t>น.ส.สตรีรัตน์ ภัทรวรตระกูล</t>
  </si>
  <si>
    <t>น.ส.สุรีนาถ ศิริสอน</t>
  </si>
  <si>
    <t>นายชยาภรณ์ กรุงนะ</t>
  </si>
  <si>
    <t>นางนพมาศ สิทธิยศ</t>
  </si>
  <si>
    <t>น.ส.นิตยา เสนนะ</t>
  </si>
  <si>
    <t>น.ส.ภัทรวรรณ วรวัฒน์วิจิตร</t>
  </si>
  <si>
    <t>6812382092</t>
  </si>
  <si>
    <t>5665478046</t>
  </si>
  <si>
    <t>น.ส.พัชราภรณ์ เลายี่ปา</t>
  </si>
  <si>
    <t>8682326456</t>
  </si>
  <si>
    <t>น.ส.นันท์นภัส ร่องดุสิต</t>
  </si>
  <si>
    <t>นักโภชนาการ</t>
  </si>
  <si>
    <t>น.ส.ประภาวรินทร์ ภูวเดชโภคนิษฐ์</t>
  </si>
  <si>
    <t>นายปิยณัฐ คำดวงดาว</t>
  </si>
  <si>
    <t>นายชรินทร์ อินทไชย</t>
  </si>
  <si>
    <t>ช่าง</t>
  </si>
  <si>
    <t>นายวิรุฬ การเร็ว</t>
  </si>
  <si>
    <t>น.ส.สุทธิชา วีระวงศ์</t>
  </si>
  <si>
    <t>8922385225</t>
  </si>
  <si>
    <t>4130013618</t>
  </si>
  <si>
    <t>6674198833</t>
  </si>
  <si>
    <t>8412175716</t>
  </si>
  <si>
    <t>4078071681</t>
  </si>
  <si>
    <t>4091312202</t>
  </si>
  <si>
    <t>6674004301</t>
  </si>
  <si>
    <t>น.ส.วิภาดา สุริยา</t>
  </si>
  <si>
    <t>น.ส.รุ่งทิพย์ บุญเรือง</t>
  </si>
  <si>
    <t>4030047787</t>
  </si>
  <si>
    <t>8162556220</t>
  </si>
  <si>
    <t>น.ส.สมหญิง ดำนิล</t>
  </si>
  <si>
    <t>5664873641</t>
  </si>
  <si>
    <t>น.ส.พิมลพรรณ รัตนพัฒนากุล</t>
  </si>
  <si>
    <t>น.ส.กรกนก วงศ์ศิลา</t>
  </si>
  <si>
    <t>นายฐิตินันท์ ชัยสกุลเสรีวัฒน์</t>
  </si>
  <si>
    <t>5664791297</t>
  </si>
  <si>
    <t>8162559333</t>
  </si>
  <si>
    <t>5665171238</t>
  </si>
  <si>
    <t>น.ส.ศุภาพิชญ์ ขจรโมทย์</t>
  </si>
  <si>
    <t>4260069767</t>
  </si>
  <si>
    <t>4088164880</t>
  </si>
  <si>
    <t>นายมณฑล ปัญญาวัง</t>
  </si>
  <si>
    <t>น.ส.เสาวลักษณ์ กันทา</t>
  </si>
  <si>
    <t>น.ส.สุภกร ฉัตรอุทัย</t>
  </si>
  <si>
    <t>นายมนต์ธัช ไทยยันโต</t>
  </si>
  <si>
    <t>นายเอกภพ พจนสิทธิ์</t>
  </si>
  <si>
    <t>น.ส.จันทิรา ภูมาศ</t>
  </si>
  <si>
    <t>พนักงานบริการทั่วไป</t>
  </si>
  <si>
    <t>165</t>
  </si>
  <si>
    <t>193</t>
  </si>
  <si>
    <t>194</t>
  </si>
  <si>
    <t>195</t>
  </si>
  <si>
    <t>196</t>
  </si>
  <si>
    <t>น.ส.พิมลดา เพียรศิริ</t>
  </si>
  <si>
    <t>4380165184</t>
  </si>
  <si>
    <t>8422343561</t>
  </si>
  <si>
    <t>4310130400</t>
  </si>
  <si>
    <t>8402148525</t>
  </si>
  <si>
    <t>น.ส.พลอย ทรัพย์ไพบูลย์กิจ</t>
  </si>
  <si>
    <t>5665415404</t>
  </si>
  <si>
    <t>นายณพรรษกรณ์ คงภาษี</t>
  </si>
  <si>
    <t>นายกลวัชร แสงสูง</t>
  </si>
  <si>
    <t>พนักงานประชาสัมพันธ์</t>
  </si>
  <si>
    <t>น.ส.กัญญาณัฐ พุทธิมา</t>
  </si>
  <si>
    <t>นายธวัชชัย ต่อคำอ้าย</t>
  </si>
  <si>
    <t>197</t>
  </si>
  <si>
    <t>198</t>
  </si>
  <si>
    <t>8682361943</t>
  </si>
  <si>
    <t>5665540819</t>
  </si>
  <si>
    <t>8392199254</t>
  </si>
  <si>
    <t>4270047632</t>
  </si>
  <si>
    <t>น.ส.สุธิดา  สุตะวงค์</t>
  </si>
  <si>
    <t>น.ส.เบญจพร สมศรี</t>
  </si>
  <si>
    <t>น.ส.อัญชนา วรรณภิระ</t>
  </si>
  <si>
    <t>น.ส.ทิพวรรณ สุริยะมล</t>
  </si>
  <si>
    <t>น.ส.รัตนาภรณ์ ยาวิละ</t>
  </si>
  <si>
    <t>นายภัทรบดินทร์ เปาวะ</t>
  </si>
  <si>
    <t>พนักงานผู้ช่วยทางการแพทย์(กายภาพ)</t>
  </si>
  <si>
    <t>199</t>
  </si>
  <si>
    <t>200</t>
  </si>
  <si>
    <t>201</t>
  </si>
  <si>
    <t>202</t>
  </si>
  <si>
    <t>203</t>
  </si>
  <si>
    <t>204</t>
  </si>
  <si>
    <t>205</t>
  </si>
  <si>
    <t>8682187454</t>
  </si>
  <si>
    <t>4403835406</t>
  </si>
  <si>
    <t>5665137640</t>
  </si>
  <si>
    <t>6674254388</t>
  </si>
  <si>
    <t>8922369889</t>
  </si>
  <si>
    <t>5502637400</t>
  </si>
  <si>
    <t>5665402299</t>
  </si>
  <si>
    <t>น.ส.วรัญญา แปงชาติ</t>
  </si>
  <si>
    <t>น.ส.นุชนาฎ เสนาธรรม</t>
  </si>
  <si>
    <t>น.ส.นภาพร อินสิงห์</t>
  </si>
  <si>
    <t>206</t>
  </si>
  <si>
    <t>4140289584</t>
  </si>
  <si>
    <t>8212820951</t>
  </si>
  <si>
    <t>4066823571</t>
  </si>
  <si>
    <t>นายศิริพงษ์ สุราศรี</t>
  </si>
  <si>
    <t>4200288559</t>
  </si>
  <si>
    <t>พนักงานโภชนาการ(กุ๊ก)</t>
  </si>
  <si>
    <t>น.ส.ชวัลลักษณ์ บุญหลี</t>
  </si>
  <si>
    <t>พนักงานโภชนาการ(ผู้ช่วยกุ๊ก)</t>
  </si>
  <si>
    <t>4092866547</t>
  </si>
  <si>
    <t>น.ส.แสงมณี พรมติ๊บ</t>
  </si>
  <si>
    <t>4220071047</t>
  </si>
  <si>
    <t>น.ส.สุพีรณัฐ คำแผ่นชัย</t>
  </si>
  <si>
    <t>นายสิทธิวัชช์ ดงเล็ก</t>
  </si>
  <si>
    <t>207</t>
  </si>
  <si>
    <t>208</t>
  </si>
  <si>
    <t>209</t>
  </si>
  <si>
    <t>5665549994</t>
  </si>
  <si>
    <t>6674187450</t>
  </si>
  <si>
    <t>น.ส.อังคณา กันทะกุล</t>
  </si>
  <si>
    <t>น.ส.พนิดา ศรีใจ</t>
  </si>
  <si>
    <t>น.ส.พิมพร คำไส</t>
  </si>
  <si>
    <t>พนักงานผู้ช่วยางการแพทย์</t>
  </si>
  <si>
    <t>น.ส.วาริสา กันตศรี</t>
  </si>
  <si>
    <t>พนักงานผู้ช่วยทางการแพทย์(รังสีการแพทย์)</t>
  </si>
  <si>
    <t>210</t>
  </si>
  <si>
    <t>4170363714</t>
  </si>
  <si>
    <t>5665410933</t>
  </si>
  <si>
    <t>8922429524</t>
  </si>
  <si>
    <t>5664263749</t>
  </si>
  <si>
    <t>น.ส.ธนัชพร รักษาคม</t>
  </si>
  <si>
    <t>5664927157</t>
  </si>
  <si>
    <t>น.ส.เตือนใจ ยกยอดี</t>
  </si>
  <si>
    <t>4320391761</t>
  </si>
  <si>
    <t>น.ส.ภัททิยา กันทา</t>
  </si>
  <si>
    <t>5665553927</t>
  </si>
  <si>
    <t>น.ส.ณีรนุช ตันธนะเศรษฐ์</t>
  </si>
  <si>
    <t>5665341362</t>
  </si>
  <si>
    <t>211</t>
  </si>
  <si>
    <t>น.ส.ณิชากร ธนาเดชนพัทธ์</t>
  </si>
  <si>
    <t>น.ส.ณัฐสุดา โลแก้ว</t>
  </si>
  <si>
    <t>8162610498</t>
  </si>
  <si>
    <t>น.ส.ณัฐชยาน์ ปู่มณี</t>
  </si>
  <si>
    <t>8392178460</t>
  </si>
  <si>
    <t>น.ส.อรวรรณ เลี่ยมสกุล</t>
  </si>
  <si>
    <t>น.ส.ทอฝัน สุธาโน</t>
  </si>
  <si>
    <t>น.ส.เพชรรัช หอมมาลา</t>
  </si>
  <si>
    <t>นายอัมรินทร์ ไชยายงค์</t>
  </si>
  <si>
    <t>212</t>
  </si>
  <si>
    <t>213</t>
  </si>
  <si>
    <t>5665592476</t>
  </si>
  <si>
    <t>8742173515</t>
  </si>
  <si>
    <t>5665343958</t>
  </si>
  <si>
    <t>4350136458</t>
  </si>
  <si>
    <t>นายธนบดี นิ่มวงษ์</t>
  </si>
  <si>
    <t>น.ส.เพียรทิพย์ สินจ้าง</t>
  </si>
  <si>
    <t>น.ส.วราภรณ์ สิงห์ชัย</t>
  </si>
  <si>
    <t>น.ส.พรฟ้า อนันต์ไพศาล</t>
  </si>
  <si>
    <t>น.ส.กาญจน์ประภา วงค์ปัญญา</t>
  </si>
  <si>
    <t>พนักงานธุรการ(การเงิน)</t>
  </si>
  <si>
    <t>214</t>
  </si>
  <si>
    <t>215</t>
  </si>
  <si>
    <t>นางสุจริตพรรณ ใจเป็ง</t>
  </si>
  <si>
    <t>5665403889</t>
  </si>
  <si>
    <t>5665598579</t>
  </si>
  <si>
    <t>8412097358</t>
  </si>
  <si>
    <t>9412213007</t>
  </si>
  <si>
    <t>4085719474</t>
  </si>
  <si>
    <t>นายศุภณัฐ มโนชมภู</t>
  </si>
  <si>
    <t>216</t>
  </si>
  <si>
    <t>217</t>
  </si>
  <si>
    <t>4230308191</t>
  </si>
  <si>
    <t>218</t>
  </si>
  <si>
    <t>น.ส.นิตยา วงค์แก้ว</t>
  </si>
  <si>
    <t>4340554941</t>
  </si>
  <si>
    <t>นายวริทธิ์ จันทรทองคำ</t>
  </si>
  <si>
    <t>น.ส.วิรัตน์ดา ถิ่นการ์</t>
  </si>
  <si>
    <t>นายทัยสวรรค์ ดู่ยา</t>
  </si>
  <si>
    <t>ช่างเขียนแบบ</t>
  </si>
  <si>
    <t>นายสุระชาติ วงค์ใหม่</t>
  </si>
  <si>
    <t>219</t>
  </si>
  <si>
    <t>220</t>
  </si>
  <si>
    <t>5665602386</t>
  </si>
  <si>
    <t>8922459375</t>
  </si>
  <si>
    <t>4078071631</t>
  </si>
  <si>
    <t>ค่าประสบการณ์</t>
  </si>
  <si>
    <t>น.ส.ธินัสนันท์ สารทอง</t>
  </si>
  <si>
    <t>น.ส.กุลณัฐ จริงมาก</t>
  </si>
  <si>
    <t>น.ส.วลัยลักษณ์ จองแดง</t>
  </si>
  <si>
    <t>น.ส.พิชชาวีร์ โอบอ้อม</t>
  </si>
  <si>
    <t>น.ส.อรวีร์ ทิศรำวัง</t>
  </si>
  <si>
    <t>พนักงานธุรการ (บุคคล)</t>
  </si>
  <si>
    <t>พนักงานโภชนาการ (กุ๊ก)</t>
  </si>
  <si>
    <t>221</t>
  </si>
  <si>
    <t>222</t>
  </si>
  <si>
    <t>223</t>
  </si>
  <si>
    <t>5665234654</t>
  </si>
  <si>
    <t>8162641130</t>
  </si>
  <si>
    <t>5665553472</t>
  </si>
  <si>
    <t>5322678018</t>
  </si>
  <si>
    <t>5665606720</t>
  </si>
  <si>
    <t>4220549325</t>
  </si>
  <si>
    <t>น.ส.อริชาภัสร์ จันทร์เส็ง</t>
  </si>
  <si>
    <t>น.ส.วีริยารัศมิ์ มานะผัน</t>
  </si>
  <si>
    <t>น.ส.ปราวิรัตน์ ราษฎร์ดี</t>
  </si>
  <si>
    <t>น.ส.พัชราภรณ์ นุวงศ์ษา</t>
  </si>
  <si>
    <t>น.ส.พัชรพิทย์ ยศสุข</t>
  </si>
  <si>
    <t>น.ส.ศิพร โมมา</t>
  </si>
  <si>
    <t>น.ส.กรณ์ณภัทร จตุพรเรืองรอง</t>
  </si>
  <si>
    <t>น.ส.ปุณณัตถ์ ประดับ</t>
  </si>
  <si>
    <t>น.ส.รมิดา ภานุสานนท์</t>
  </si>
  <si>
    <t>นายณัฐพล ซื่อสัตย์สุจริต</t>
  </si>
  <si>
    <t>พนักงานชับรถ</t>
  </si>
  <si>
    <t>นายวิศรุต มงคล</t>
  </si>
  <si>
    <t>นายอนุวัฒน์ แก้วบุญเรือง</t>
  </si>
  <si>
    <t>224</t>
  </si>
  <si>
    <t>225</t>
  </si>
  <si>
    <t>8922464401</t>
  </si>
  <si>
    <t>4150660021</t>
  </si>
  <si>
    <t>8214347593</t>
  </si>
  <si>
    <t>นายชัย นายแสง</t>
  </si>
  <si>
    <t>226</t>
  </si>
  <si>
    <t>8402159097</t>
  </si>
  <si>
    <t>นายณฐภัทร ภูดอนตอง</t>
  </si>
  <si>
    <t>น.ส.วรางคณา แก้วดอนดุก</t>
  </si>
  <si>
    <t>5664834778</t>
  </si>
  <si>
    <t>น.ส.กรชนก อักษรดิษฐ์</t>
  </si>
  <si>
    <t>น.ส.ณัฐธิดา ต้อติดวงค์</t>
  </si>
  <si>
    <t>น.ส.กันยารัตน์ บุญมา</t>
  </si>
  <si>
    <t>น.ส.บุษยารัตน์ ป้องภัย</t>
  </si>
  <si>
    <t>น.ส.ชนากานต์ วสันตวิษุวัต</t>
  </si>
  <si>
    <t>น.ส.พิชญา สุมาลัย</t>
  </si>
  <si>
    <t>พนักงานธุรการ(พัสดุ)</t>
  </si>
  <si>
    <t>นายตุล ชัยกิจมงคล</t>
  </si>
  <si>
    <t>227</t>
  </si>
  <si>
    <t>228</t>
  </si>
  <si>
    <t>229</t>
  </si>
  <si>
    <t>230</t>
  </si>
  <si>
    <t>231</t>
  </si>
  <si>
    <t>4260649876</t>
  </si>
  <si>
    <t>5392455628</t>
  </si>
  <si>
    <t>4170707162</t>
  </si>
  <si>
    <t>8162651258</t>
  </si>
  <si>
    <t>6674013708</t>
  </si>
  <si>
    <t>4093022497</t>
  </si>
  <si>
    <t>5664782450</t>
  </si>
  <si>
    <t>กันยายน 2563</t>
  </si>
  <si>
    <t>น.ส.ปารียา สมศักดิ์</t>
  </si>
  <si>
    <t>น.ส.ขนิสตา วงศ์ศรีหทัย</t>
  </si>
  <si>
    <t>5665479385</t>
  </si>
  <si>
    <t>5665263132</t>
  </si>
  <si>
    <t>4037486035</t>
  </si>
  <si>
    <t>รหัสพนักงาน</t>
  </si>
  <si>
    <t>20041</t>
  </si>
  <si>
    <t>20017</t>
  </si>
  <si>
    <t>56003</t>
  </si>
  <si>
    <t>56006</t>
  </si>
  <si>
    <t>56010</t>
  </si>
  <si>
    <t>56016</t>
  </si>
  <si>
    <t>58039</t>
  </si>
  <si>
    <t>55012</t>
  </si>
  <si>
    <t>55013</t>
  </si>
  <si>
    <t>55015</t>
  </si>
  <si>
    <t>57007</t>
  </si>
  <si>
    <t>56004</t>
  </si>
  <si>
    <t>56011</t>
  </si>
  <si>
    <t>56007</t>
  </si>
  <si>
    <t>56017</t>
  </si>
  <si>
    <t>56020</t>
  </si>
  <si>
    <t>56023</t>
  </si>
  <si>
    <t>56025</t>
  </si>
  <si>
    <t>57002</t>
  </si>
  <si>
    <t>57003</t>
  </si>
  <si>
    <t>57005</t>
  </si>
  <si>
    <t>57004</t>
  </si>
  <si>
    <t>57008</t>
  </si>
  <si>
    <t>57011</t>
  </si>
  <si>
    <t>57015</t>
  </si>
  <si>
    <t>58001</t>
  </si>
  <si>
    <t>58002</t>
  </si>
  <si>
    <t>58003</t>
  </si>
  <si>
    <t>58040</t>
  </si>
  <si>
    <t>58007</t>
  </si>
  <si>
    <t>58004</t>
  </si>
  <si>
    <t>58009</t>
  </si>
  <si>
    <t>58005</t>
  </si>
  <si>
    <t>58008</t>
  </si>
  <si>
    <t>58012</t>
  </si>
  <si>
    <t>58015</t>
  </si>
  <si>
    <t>58016</t>
  </si>
  <si>
    <t>59049</t>
  </si>
  <si>
    <t>58018</t>
  </si>
  <si>
    <t>58019</t>
  </si>
  <si>
    <t>58022</t>
  </si>
  <si>
    <t>58032</t>
  </si>
  <si>
    <t>58023</t>
  </si>
  <si>
    <t>58024</t>
  </si>
  <si>
    <t>58025</t>
  </si>
  <si>
    <t>58026</t>
  </si>
  <si>
    <t>58028</t>
  </si>
  <si>
    <t>58029</t>
  </si>
  <si>
    <t>58034</t>
  </si>
  <si>
    <t>58035</t>
  </si>
  <si>
    <t>58037</t>
  </si>
  <si>
    <t>58027</t>
  </si>
  <si>
    <t>58044</t>
  </si>
  <si>
    <t>59006</t>
  </si>
  <si>
    <t>58046</t>
  </si>
  <si>
    <t>58047</t>
  </si>
  <si>
    <t>58050</t>
  </si>
  <si>
    <t>58052</t>
  </si>
  <si>
    <t>58053</t>
  </si>
  <si>
    <t>59003</t>
  </si>
  <si>
    <t>59005</t>
  </si>
  <si>
    <t>59007</t>
  </si>
  <si>
    <t>59008</t>
  </si>
  <si>
    <t>59009</t>
  </si>
  <si>
    <t>59010</t>
  </si>
  <si>
    <t>59011</t>
  </si>
  <si>
    <t>59014</t>
  </si>
  <si>
    <t>59012</t>
  </si>
  <si>
    <t>59015</t>
  </si>
  <si>
    <t>59025</t>
  </si>
  <si>
    <t>59017</t>
  </si>
  <si>
    <t>59019</t>
  </si>
  <si>
    <t>59020</t>
  </si>
  <si>
    <t>59021</t>
  </si>
  <si>
    <t>59022</t>
  </si>
  <si>
    <t>59024</t>
  </si>
  <si>
    <t>59027</t>
  </si>
  <si>
    <t>59028</t>
  </si>
  <si>
    <t>59029</t>
  </si>
  <si>
    <t>59030</t>
  </si>
  <si>
    <t>59031</t>
  </si>
  <si>
    <t>59032</t>
  </si>
  <si>
    <t>59033</t>
  </si>
  <si>
    <t>59034</t>
  </si>
  <si>
    <t>59039</t>
  </si>
  <si>
    <t>59038</t>
  </si>
  <si>
    <t>59043</t>
  </si>
  <si>
    <t>59045</t>
  </si>
  <si>
    <t>59047</t>
  </si>
  <si>
    <t>59048</t>
  </si>
  <si>
    <t>59050</t>
  </si>
  <si>
    <t>59051</t>
  </si>
  <si>
    <t>59053</t>
  </si>
  <si>
    <t>59054</t>
  </si>
  <si>
    <t>59056</t>
  </si>
  <si>
    <t>59060</t>
  </si>
  <si>
    <t>59061</t>
  </si>
  <si>
    <t>59062</t>
  </si>
  <si>
    <t>59065</t>
  </si>
  <si>
    <t>60001</t>
  </si>
  <si>
    <t>60002</t>
  </si>
  <si>
    <t>60005</t>
  </si>
  <si>
    <t>60008</t>
  </si>
  <si>
    <t>60009</t>
  </si>
  <si>
    <t>60010</t>
  </si>
  <si>
    <t>60012</t>
  </si>
  <si>
    <t>60017</t>
  </si>
  <si>
    <t>60023</t>
  </si>
  <si>
    <t>60024</t>
  </si>
  <si>
    <t>60027</t>
  </si>
  <si>
    <t>60021</t>
  </si>
  <si>
    <t>60051</t>
  </si>
  <si>
    <t>60025</t>
  </si>
  <si>
    <t>60029</t>
  </si>
  <si>
    <t>60034</t>
  </si>
  <si>
    <t>60035</t>
  </si>
  <si>
    <t>60030</t>
  </si>
  <si>
    <t>60032</t>
  </si>
  <si>
    <t>60037</t>
  </si>
  <si>
    <t>60046</t>
  </si>
  <si>
    <t>60054</t>
  </si>
  <si>
    <t>60052</t>
  </si>
  <si>
    <t>60050</t>
  </si>
  <si>
    <t>60055</t>
  </si>
  <si>
    <t>60043</t>
  </si>
  <si>
    <t>60048</t>
  </si>
  <si>
    <t>60045</t>
  </si>
  <si>
    <t>60044</t>
  </si>
  <si>
    <t>60038</t>
  </si>
  <si>
    <t>60060</t>
  </si>
  <si>
    <t>61001</t>
  </si>
  <si>
    <t>61003</t>
  </si>
  <si>
    <t>61004</t>
  </si>
  <si>
    <t>61006</t>
  </si>
  <si>
    <t>61008</t>
  </si>
  <si>
    <t>61011</t>
  </si>
  <si>
    <t>61012</t>
  </si>
  <si>
    <t>61013</t>
  </si>
  <si>
    <t>61015</t>
  </si>
  <si>
    <t>61016</t>
  </si>
  <si>
    <t>61018</t>
  </si>
  <si>
    <t>61020</t>
  </si>
  <si>
    <t>61019</t>
  </si>
  <si>
    <t>61022</t>
  </si>
  <si>
    <t>61024</t>
  </si>
  <si>
    <t>61026</t>
  </si>
  <si>
    <t>61028</t>
  </si>
  <si>
    <t>61032</t>
  </si>
  <si>
    <t>61038</t>
  </si>
  <si>
    <t>61037</t>
  </si>
  <si>
    <t>61035</t>
  </si>
  <si>
    <t>61034</t>
  </si>
  <si>
    <t>61036</t>
  </si>
  <si>
    <t>61039</t>
  </si>
  <si>
    <t>61044</t>
  </si>
  <si>
    <t>61033</t>
  </si>
  <si>
    <t>61043</t>
  </si>
  <si>
    <t>61041</t>
  </si>
  <si>
    <t>61045</t>
  </si>
  <si>
    <t>61047</t>
  </si>
  <si>
    <t>61048</t>
  </si>
  <si>
    <t>61051</t>
  </si>
  <si>
    <t>61053</t>
  </si>
  <si>
    <t>61049</t>
  </si>
  <si>
    <t>61052</t>
  </si>
  <si>
    <t>61054</t>
  </si>
  <si>
    <t>61055</t>
  </si>
  <si>
    <t>62006</t>
  </si>
  <si>
    <t>62005</t>
  </si>
  <si>
    <t>62007</t>
  </si>
  <si>
    <t>62008</t>
  </si>
  <si>
    <t>62020</t>
  </si>
  <si>
    <t>62019</t>
  </si>
  <si>
    <t>62011</t>
  </si>
  <si>
    <t>62016</t>
  </si>
  <si>
    <t>62021</t>
  </si>
  <si>
    <t>62015</t>
  </si>
  <si>
    <t>62022</t>
  </si>
  <si>
    <t>62014</t>
  </si>
  <si>
    <t>62030</t>
  </si>
  <si>
    <t>62032</t>
  </si>
  <si>
    <t>62023</t>
  </si>
  <si>
    <t>62027</t>
  </si>
  <si>
    <t>62029</t>
  </si>
  <si>
    <t>62028</t>
  </si>
  <si>
    <t>62034</t>
  </si>
  <si>
    <t>62035</t>
  </si>
  <si>
    <t>62036</t>
  </si>
  <si>
    <t>62037</t>
  </si>
  <si>
    <t>62040</t>
  </si>
  <si>
    <t>62038</t>
  </si>
  <si>
    <t>62039</t>
  </si>
  <si>
    <t>62042</t>
  </si>
  <si>
    <t>62043</t>
  </si>
  <si>
    <t>62045</t>
  </si>
  <si>
    <t>62046</t>
  </si>
  <si>
    <t>62048</t>
  </si>
  <si>
    <t>62049</t>
  </si>
  <si>
    <t>62044</t>
  </si>
  <si>
    <t>62050</t>
  </si>
  <si>
    <t>63001</t>
  </si>
  <si>
    <t>63002</t>
  </si>
  <si>
    <t>63003</t>
  </si>
  <si>
    <t>63004</t>
  </si>
  <si>
    <t>63006</t>
  </si>
  <si>
    <t>63007</t>
  </si>
  <si>
    <t>63012</t>
  </si>
  <si>
    <t>63011</t>
  </si>
  <si>
    <t>63014</t>
  </si>
  <si>
    <t>63013</t>
  </si>
  <si>
    <t>63016</t>
  </si>
  <si>
    <t>63017</t>
  </si>
  <si>
    <t>63018</t>
  </si>
  <si>
    <t>63015</t>
  </si>
  <si>
    <t>63019</t>
  </si>
  <si>
    <t>63021</t>
  </si>
  <si>
    <t>63024</t>
  </si>
  <si>
    <t>63023</t>
  </si>
  <si>
    <t>63022</t>
  </si>
  <si>
    <t>63025</t>
  </si>
  <si>
    <t>63027</t>
  </si>
  <si>
    <t>63028</t>
  </si>
  <si>
    <t>63029</t>
  </si>
  <si>
    <t>63031</t>
  </si>
  <si>
    <t>63032</t>
  </si>
  <si>
    <t>63030</t>
  </si>
  <si>
    <t>63033</t>
  </si>
  <si>
    <t>63034</t>
  </si>
  <si>
    <t>63035</t>
  </si>
  <si>
    <t>63036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</si>
</sst>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>
    <font>
      <sz val="11"/>
      <color theme="1"/>
      <name val="Calibri"/>
      <family val="2"/>
      <charset val="222"/>
      <scheme val="minor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sz val="14"/>
      <color theme="1"/>
      <name val="TH SarabunPSK"/>
      <family val="2"/>
    </font>
    <font>
      <b/>
      <sz val="14"/>
      <color theme="1"/>
      <name val="TH SarabunPSK"/>
      <family val="2"/>
    </font>
    <font>
      <sz val="14"/>
      <color rgb="FFFF0000"/>
      <name val="TH SarabunPSK"/>
      <family val="2"/>
    </font>
    <font>
      <sz val="8"/>
      <name val="Calibri"/>
      <family val="2"/>
      <charset val="22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82">
    <xf numFmtId="0" fontId="0" fillId="0" borderId="0" xfId="0"/>
    <xf numFmtId="49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3" fontId="3" fillId="0" borderId="0" xfId="2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3" fontId="3" fillId="3" borderId="0" xfId="2" applyFont="1" applyFill="1" applyAlignment="1">
      <alignment horizontal="center" vertical="center"/>
    </xf>
    <xf numFmtId="43" fontId="3" fillId="2" borderId="0" xfId="2" applyFont="1" applyFill="1" applyAlignment="1">
      <alignment horizontal="left" vertical="center"/>
    </xf>
    <xf numFmtId="43" fontId="3" fillId="5" borderId="1" xfId="2" applyFont="1" applyFill="1" applyBorder="1" applyAlignment="1">
      <alignment horizontal="center" vertical="center"/>
    </xf>
    <xf numFmtId="43" fontId="3" fillId="3" borderId="1" xfId="2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Fill="1"/>
    <xf numFmtId="49" fontId="3" fillId="0" borderId="3" xfId="0" applyNumberFormat="1" applyFont="1" applyFill="1" applyBorder="1" applyAlignment="1">
      <alignment horizontal="center" vertical="center"/>
    </xf>
    <xf numFmtId="43" fontId="3" fillId="0" borderId="3" xfId="2" applyFont="1" applyFill="1" applyBorder="1" applyAlignment="1">
      <alignment horizontal="center" vertical="center"/>
    </xf>
    <xf numFmtId="43" fontId="3" fillId="0" borderId="3" xfId="2" applyFont="1" applyFill="1" applyBorder="1"/>
    <xf numFmtId="43" fontId="3" fillId="0" borderId="3" xfId="2" applyFont="1" applyFill="1" applyBorder="1" applyAlignment="1">
      <alignment vertical="center"/>
    </xf>
    <xf numFmtId="43" fontId="3" fillId="0" borderId="3" xfId="2" applyFont="1" applyFill="1" applyBorder="1" applyAlignment="1"/>
    <xf numFmtId="43" fontId="3" fillId="0" borderId="1" xfId="2" applyFont="1" applyFill="1" applyBorder="1"/>
    <xf numFmtId="43" fontId="3" fillId="0" borderId="3" xfId="2" applyFont="1" applyFill="1" applyBorder="1" applyAlignment="1">
      <alignment horizontal="right" vertical="center"/>
    </xf>
    <xf numFmtId="43" fontId="3" fillId="0" borderId="0" xfId="0" applyNumberFormat="1" applyFont="1" applyFill="1"/>
    <xf numFmtId="49" fontId="3" fillId="4" borderId="3" xfId="0" applyNumberFormat="1" applyFont="1" applyFill="1" applyBorder="1" applyAlignment="1">
      <alignment horizontal="center" vertical="center"/>
    </xf>
    <xf numFmtId="0" fontId="3" fillId="4" borderId="3" xfId="0" applyFont="1" applyFill="1" applyBorder="1"/>
    <xf numFmtId="0" fontId="3" fillId="0" borderId="0" xfId="0" applyFont="1" applyFill="1" applyAlignment="1">
      <alignment horizontal="left"/>
    </xf>
    <xf numFmtId="43" fontId="3" fillId="0" borderId="0" xfId="2" applyFont="1" applyFill="1"/>
    <xf numFmtId="0" fontId="3" fillId="0" borderId="2" xfId="0" applyFont="1" applyFill="1" applyBorder="1"/>
    <xf numFmtId="43" fontId="3" fillId="3" borderId="0" xfId="2" applyFont="1" applyFill="1"/>
    <xf numFmtId="43" fontId="3" fillId="2" borderId="0" xfId="2" applyFont="1" applyFill="1"/>
    <xf numFmtId="43" fontId="3" fillId="5" borderId="2" xfId="2" applyFont="1" applyFill="1" applyBorder="1"/>
    <xf numFmtId="43" fontId="3" fillId="3" borderId="2" xfId="2" applyFont="1" applyFill="1" applyBorder="1"/>
    <xf numFmtId="0" fontId="3" fillId="3" borderId="0" xfId="0" applyFont="1" applyFill="1"/>
    <xf numFmtId="43" fontId="3" fillId="0" borderId="0" xfId="2" applyFont="1" applyFill="1" applyAlignment="1">
      <alignment horizontal="left"/>
    </xf>
    <xf numFmtId="43" fontId="3" fillId="0" borderId="3" xfId="2" applyFont="1" applyFill="1" applyBorder="1" applyAlignment="1">
      <alignment horizontal="left" vertical="center"/>
    </xf>
    <xf numFmtId="43" fontId="3" fillId="0" borderId="1" xfId="0" applyNumberFormat="1" applyFont="1" applyFill="1" applyBorder="1" applyAlignment="1">
      <alignment horizontal="center" vertical="center"/>
    </xf>
    <xf numFmtId="1" fontId="3" fillId="0" borderId="3" xfId="1" quotePrefix="1" applyNumberFormat="1" applyFont="1" applyBorder="1" applyAlignment="1">
      <alignment horizontal="center" vertical="center"/>
    </xf>
    <xf numFmtId="43" fontId="3" fillId="3" borderId="3" xfId="0" applyNumberFormat="1" applyFont="1" applyFill="1" applyBorder="1" applyAlignment="1">
      <alignment horizontal="center" vertical="center"/>
    </xf>
    <xf numFmtId="43" fontId="3" fillId="0" borderId="0" xfId="2" applyFont="1" applyFill="1" applyAlignment="1">
      <alignment horizontal="left" vertical="center"/>
    </xf>
    <xf numFmtId="0" fontId="3" fillId="0" borderId="0" xfId="0" quotePrefix="1" applyFont="1" applyAlignment="1">
      <alignment horizontal="center" vertical="center"/>
    </xf>
    <xf numFmtId="43" fontId="3" fillId="2" borderId="3" xfId="2" applyFont="1" applyFill="1" applyBorder="1" applyAlignment="1">
      <alignment horizontal="right" vertical="center"/>
    </xf>
    <xf numFmtId="1" fontId="3" fillId="0" borderId="5" xfId="0" applyNumberFormat="1" applyFont="1" applyFill="1" applyBorder="1" applyAlignment="1">
      <alignment horizontal="center" vertical="center"/>
    </xf>
    <xf numFmtId="1" fontId="3" fillId="0" borderId="5" xfId="1" applyNumberFormat="1" applyFont="1" applyFill="1" applyBorder="1" applyAlignment="1">
      <alignment horizontal="center" vertical="center"/>
    </xf>
    <xf numFmtId="43" fontId="3" fillId="6" borderId="3" xfId="2" applyFont="1" applyFill="1" applyBorder="1"/>
    <xf numFmtId="43" fontId="3" fillId="4" borderId="3" xfId="2" applyFont="1" applyFill="1" applyBorder="1"/>
    <xf numFmtId="43" fontId="3" fillId="10" borderId="3" xfId="2" applyFont="1" applyFill="1" applyBorder="1"/>
    <xf numFmtId="43" fontId="3" fillId="8" borderId="3" xfId="2" applyFont="1" applyFill="1" applyBorder="1"/>
    <xf numFmtId="0" fontId="3" fillId="0" borderId="5" xfId="1" applyFont="1" applyFill="1" applyBorder="1" applyAlignment="1">
      <alignment horizontal="center" vertical="center"/>
    </xf>
    <xf numFmtId="43" fontId="3" fillId="3" borderId="3" xfId="2" applyFont="1" applyFill="1" applyBorder="1"/>
    <xf numFmtId="43" fontId="3" fillId="0" borderId="3" xfId="2" applyFont="1" applyFill="1" applyBorder="1" applyAlignment="1">
      <alignment horizontal="left"/>
    </xf>
    <xf numFmtId="0" fontId="3" fillId="0" borderId="5" xfId="0" applyFont="1" applyFill="1" applyBorder="1" applyAlignment="1">
      <alignment horizontal="center"/>
    </xf>
    <xf numFmtId="43" fontId="3" fillId="7" borderId="3" xfId="2" applyFont="1" applyFill="1" applyBorder="1"/>
    <xf numFmtId="43" fontId="3" fillId="0" borderId="1" xfId="2" applyFont="1" applyFill="1" applyBorder="1" applyAlignment="1">
      <alignment vertical="center"/>
    </xf>
    <xf numFmtId="43" fontId="3" fillId="0" borderId="1" xfId="2" applyFont="1" applyFill="1" applyBorder="1" applyAlignment="1">
      <alignment horizontal="right" vertical="center"/>
    </xf>
    <xf numFmtId="43" fontId="3" fillId="4" borderId="1" xfId="2" applyFont="1" applyFill="1" applyBorder="1"/>
    <xf numFmtId="0" fontId="3" fillId="0" borderId="5" xfId="0" applyFont="1" applyFill="1" applyBorder="1" applyAlignment="1">
      <alignment horizontal="center" vertical="center"/>
    </xf>
    <xf numFmtId="43" fontId="4" fillId="4" borderId="1" xfId="2" applyFont="1" applyFill="1" applyBorder="1"/>
    <xf numFmtId="43" fontId="3" fillId="7" borderId="1" xfId="2" applyFont="1" applyFill="1" applyBorder="1"/>
    <xf numFmtId="43" fontId="3" fillId="6" borderId="1" xfId="2" applyFont="1" applyFill="1" applyBorder="1"/>
    <xf numFmtId="43" fontId="3" fillId="9" borderId="1" xfId="2" applyFont="1" applyFill="1" applyBorder="1"/>
    <xf numFmtId="43" fontId="3" fillId="10" borderId="1" xfId="2" applyFont="1" applyFill="1" applyBorder="1"/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43" fontId="3" fillId="11" borderId="1" xfId="2" applyFont="1" applyFill="1" applyBorder="1"/>
    <xf numFmtId="43" fontId="3" fillId="0" borderId="3" xfId="2" quotePrefix="1" applyFont="1" applyFill="1" applyBorder="1" applyAlignment="1">
      <alignment horizontal="center" vertical="center"/>
    </xf>
    <xf numFmtId="43" fontId="3" fillId="0" borderId="3" xfId="2" applyFont="1" applyBorder="1" applyAlignment="1">
      <alignment vertical="center"/>
    </xf>
    <xf numFmtId="43" fontId="3" fillId="0" borderId="3" xfId="2" quotePrefix="1" applyFont="1" applyFill="1" applyBorder="1" applyAlignment="1">
      <alignment horizontal="center"/>
    </xf>
    <xf numFmtId="43" fontId="5" fillId="4" borderId="1" xfId="2" applyFont="1" applyFill="1" applyBorder="1"/>
    <xf numFmtId="43" fontId="5" fillId="12" borderId="3" xfId="2" applyFont="1" applyFill="1" applyBorder="1" applyAlignment="1">
      <alignment horizontal="right" vertical="center"/>
    </xf>
    <xf numFmtId="43" fontId="5" fillId="12" borderId="1" xfId="2" applyFont="1" applyFill="1" applyBorder="1" applyAlignment="1">
      <alignment horizontal="right" vertical="center"/>
    </xf>
    <xf numFmtId="43" fontId="5" fillId="12" borderId="1" xfId="2" applyFont="1" applyFill="1" applyBorder="1"/>
    <xf numFmtId="43" fontId="5" fillId="4" borderId="3" xfId="2" applyFont="1" applyFill="1" applyBorder="1"/>
    <xf numFmtId="43" fontId="5" fillId="13" borderId="1" xfId="2" applyFont="1" applyFill="1" applyBorder="1"/>
    <xf numFmtId="43" fontId="5" fillId="13" borderId="3" xfId="2" applyFont="1" applyFill="1" applyBorder="1"/>
    <xf numFmtId="43" fontId="5" fillId="4" borderId="3" xfId="2" applyFont="1" applyFill="1" applyBorder="1" applyAlignment="1">
      <alignment horizontal="right" vertical="center"/>
    </xf>
    <xf numFmtId="43" fontId="5" fillId="0" borderId="1" xfId="2" applyFont="1" applyFill="1" applyBorder="1"/>
    <xf numFmtId="43" fontId="5" fillId="0" borderId="3" xfId="2" applyFont="1" applyFill="1" applyBorder="1"/>
    <xf numFmtId="43" fontId="5" fillId="4" borderId="1" xfId="2" applyFont="1" applyFill="1" applyBorder="1" applyAlignment="1">
      <alignment horizontal="right" vertical="center"/>
    </xf>
    <xf numFmtId="43" fontId="5" fillId="0" borderId="3" xfId="2" applyFont="1" applyFill="1" applyBorder="1" applyAlignment="1">
      <alignment horizontal="right" vertical="center"/>
    </xf>
    <xf numFmtId="43" fontId="5" fillId="0" borderId="1" xfId="2" applyFont="1" applyFill="1" applyBorder="1" applyAlignment="1">
      <alignment horizontal="right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0" xfId="0" applyFont="1" applyFill="1"/>
    <xf numFmtId="43" fontId="5" fillId="0" borderId="0" xfId="0" applyNumberFormat="1" applyFont="1" applyFill="1"/>
    <xf numFmtId="43" fontId="5" fillId="10" borderId="1" xfId="2" applyFont="1" applyFill="1" applyBorder="1"/>
    <xf numFmtId="43" fontId="5" fillId="14" borderId="1" xfId="2" applyFont="1" applyFill="1" applyBorder="1"/>
    <xf numFmtId="49" fontId="3" fillId="0" borderId="1" xfId="0" applyNumberFormat="1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ปกติ_ตกเบิกปจต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38"/>
  <sheetViews>
    <sheetView tabSelected="1" zoomScaleNormal="100" workbookViewId="0">
      <pane xSplit="6" ySplit="1" topLeftCell="G200" activePane="bottomRight" state="frozen"/>
      <selection pane="topRight" activeCell="F1" sqref="F1"/>
      <selection pane="bottomLeft" activeCell="A2" sqref="A2"/>
      <selection pane="bottomRight" activeCell="C226" sqref="C226"/>
    </sheetView>
  </sheetViews>
  <sheetFormatPr defaultColWidth="9" defaultRowHeight="18.75"/>
  <cols>
    <col min="1" max="1" width="8" style="1" customWidth="1"/>
    <col min="2" max="2" width="9.85546875" style="1" customWidth="1"/>
    <col min="3" max="3" width="20.7109375" style="21" customWidth="1"/>
    <col min="4" max="4" width="28.7109375" style="10" customWidth="1"/>
    <col min="5" max="5" width="15.42578125" style="10" customWidth="1"/>
    <col min="6" max="6" width="13" style="22" customWidth="1"/>
    <col min="7" max="7" width="14" style="22" customWidth="1"/>
    <col min="8" max="12" width="15.28515625" style="22" customWidth="1"/>
    <col min="13" max="13" width="12.7109375" style="22" customWidth="1"/>
    <col min="14" max="14" width="15" style="23" customWidth="1"/>
    <col min="15" max="15" width="10.42578125" style="22" customWidth="1"/>
    <col min="16" max="16" width="11.85546875" style="10" customWidth="1"/>
    <col min="17" max="17" width="10" style="10" customWidth="1"/>
    <col min="18" max="18" width="11.42578125" style="24" customWidth="1"/>
    <col min="19" max="19" width="11.85546875" style="22" customWidth="1"/>
    <col min="20" max="20" width="14.28515625" style="25" customWidth="1"/>
    <col min="21" max="21" width="10.140625" style="10" customWidth="1"/>
    <col min="22" max="22" width="12.7109375" style="26" customWidth="1"/>
    <col min="23" max="23" width="15.85546875" style="27" customWidth="1"/>
    <col min="24" max="24" width="18.42578125" style="10" customWidth="1"/>
    <col min="25" max="25" width="13.85546875" style="28" customWidth="1"/>
    <col min="26" max="26" width="38" style="29" customWidth="1"/>
    <col min="27" max="27" width="9" style="10"/>
    <col min="28" max="29" width="13.28515625" style="10" bestFit="1" customWidth="1"/>
    <col min="30" max="16384" width="9" style="10"/>
  </cols>
  <sheetData>
    <row r="1" spans="1:29">
      <c r="A1" s="1" t="s">
        <v>0</v>
      </c>
      <c r="B1" s="1" t="s">
        <v>656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589</v>
      </c>
      <c r="H1" s="3" t="s">
        <v>53</v>
      </c>
      <c r="I1" s="3" t="s">
        <v>54</v>
      </c>
      <c r="J1" s="3" t="s">
        <v>74</v>
      </c>
      <c r="K1" s="3" t="s">
        <v>278</v>
      </c>
      <c r="L1" s="3" t="s">
        <v>331</v>
      </c>
      <c r="M1" s="3" t="s">
        <v>51</v>
      </c>
      <c r="N1" s="4" t="s">
        <v>25</v>
      </c>
      <c r="O1" s="3" t="s">
        <v>26</v>
      </c>
      <c r="P1" s="2" t="s">
        <v>27</v>
      </c>
      <c r="Q1" s="2" t="s">
        <v>28</v>
      </c>
      <c r="R1" s="5" t="s">
        <v>5</v>
      </c>
      <c r="S1" s="3" t="s">
        <v>29</v>
      </c>
      <c r="T1" s="6" t="s">
        <v>267</v>
      </c>
      <c r="U1" s="2" t="s">
        <v>30</v>
      </c>
      <c r="V1" s="7" t="s">
        <v>31</v>
      </c>
      <c r="W1" s="8" t="s">
        <v>32</v>
      </c>
      <c r="X1" s="2" t="s">
        <v>6</v>
      </c>
      <c r="Y1" s="9" t="s">
        <v>33</v>
      </c>
      <c r="Z1" s="3" t="s">
        <v>34</v>
      </c>
    </row>
    <row r="2" spans="1:29">
      <c r="A2" s="11" t="s">
        <v>7</v>
      </c>
      <c r="B2" s="11" t="s">
        <v>657</v>
      </c>
      <c r="C2" s="30" t="s">
        <v>310</v>
      </c>
      <c r="D2" s="30" t="s">
        <v>312</v>
      </c>
      <c r="E2" s="11" t="s">
        <v>650</v>
      </c>
      <c r="F2" s="12">
        <v>35473</v>
      </c>
      <c r="G2" s="12">
        <v>0</v>
      </c>
      <c r="H2" s="12">
        <v>0</v>
      </c>
      <c r="I2" s="12">
        <v>0</v>
      </c>
      <c r="J2" s="13">
        <v>0</v>
      </c>
      <c r="K2" s="13">
        <v>0</v>
      </c>
      <c r="L2" s="13">
        <v>0</v>
      </c>
      <c r="M2" s="13">
        <v>0</v>
      </c>
      <c r="N2" s="31">
        <f>SUM(F2:M2)</f>
        <v>35473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7">
        <f>U2+T2+S2+Q2+P2+O2</f>
        <v>0</v>
      </c>
      <c r="W2" s="8">
        <f>V2+R2</f>
        <v>0</v>
      </c>
      <c r="X2" s="32" t="s">
        <v>323</v>
      </c>
      <c r="Y2" s="33">
        <f>N2-W2</f>
        <v>35473</v>
      </c>
      <c r="Z2" s="34" t="str">
        <f>BAHTTEXT(Y2)</f>
        <v>สามหมื่นห้าพันสี่ร้อยเจ็ดสิบสามบาทถ้วน</v>
      </c>
    </row>
    <row r="3" spans="1:29">
      <c r="A3" s="11" t="s">
        <v>8</v>
      </c>
      <c r="B3" s="11" t="s">
        <v>658</v>
      </c>
      <c r="C3" s="30" t="s">
        <v>311</v>
      </c>
      <c r="D3" s="30" t="s">
        <v>312</v>
      </c>
      <c r="E3" s="11" t="s">
        <v>650</v>
      </c>
      <c r="F3" s="12">
        <v>34369</v>
      </c>
      <c r="G3" s="12">
        <v>0</v>
      </c>
      <c r="H3" s="12">
        <v>0</v>
      </c>
      <c r="I3" s="12">
        <v>0</v>
      </c>
      <c r="J3" s="13">
        <v>0</v>
      </c>
      <c r="K3" s="13">
        <v>0</v>
      </c>
      <c r="L3" s="13">
        <v>0</v>
      </c>
      <c r="M3" s="13">
        <v>0</v>
      </c>
      <c r="N3" s="31">
        <f t="shared" ref="N3:N66" si="0">SUM(F3:M3)</f>
        <v>34369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7">
        <f t="shared" ref="V3:V66" si="1">U3+T3+S3+Q3+P3+O3</f>
        <v>0</v>
      </c>
      <c r="W3" s="8">
        <f t="shared" ref="W3:W66" si="2">V3+R3</f>
        <v>0</v>
      </c>
      <c r="X3" s="35" t="s">
        <v>324</v>
      </c>
      <c r="Y3" s="33">
        <f t="shared" ref="Y3:Y66" si="3">N3-W3</f>
        <v>34369</v>
      </c>
      <c r="Z3" s="34" t="str">
        <f t="shared" ref="Z3:Z66" si="4">BAHTTEXT(Y3)</f>
        <v>สามหมื่นสี่พันสามร้อยหกสิบเก้าบาทถ้วน</v>
      </c>
    </row>
    <row r="4" spans="1:29">
      <c r="A4" s="11" t="s">
        <v>274</v>
      </c>
      <c r="B4" s="11" t="s">
        <v>659</v>
      </c>
      <c r="C4" s="30" t="s">
        <v>91</v>
      </c>
      <c r="D4" s="30" t="s">
        <v>103</v>
      </c>
      <c r="E4" s="11" t="s">
        <v>650</v>
      </c>
      <c r="F4" s="13">
        <v>24554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31">
        <f t="shared" si="0"/>
        <v>24554</v>
      </c>
      <c r="O4" s="17">
        <v>0</v>
      </c>
      <c r="P4" s="70">
        <v>1227.7</v>
      </c>
      <c r="Q4" s="64">
        <v>3660</v>
      </c>
      <c r="R4" s="12">
        <f>ROUND(IF(F4*0.02&gt;=300,300,F4*0.02),0)</f>
        <v>300</v>
      </c>
      <c r="S4" s="70">
        <v>2261</v>
      </c>
      <c r="T4" s="36">
        <v>0</v>
      </c>
      <c r="U4" s="12">
        <v>0</v>
      </c>
      <c r="V4" s="7">
        <f t="shared" si="1"/>
        <v>7148.7</v>
      </c>
      <c r="W4" s="8">
        <f t="shared" si="2"/>
        <v>7448.7</v>
      </c>
      <c r="X4" s="37">
        <v>4036489640</v>
      </c>
      <c r="Y4" s="33">
        <f t="shared" si="3"/>
        <v>17105.3</v>
      </c>
      <c r="Z4" s="34" t="str">
        <f t="shared" si="4"/>
        <v>หนึ่งหมื่นเจ็ดพันหนึ่งร้อยห้าบาทสามสิบสตางค์</v>
      </c>
      <c r="AB4" s="18"/>
      <c r="AC4" s="18">
        <f>AB4+G4+H4+I4+J4+K4+L4+M4</f>
        <v>0</v>
      </c>
    </row>
    <row r="5" spans="1:29">
      <c r="A5" s="11" t="s">
        <v>9</v>
      </c>
      <c r="B5" s="11" t="s">
        <v>663</v>
      </c>
      <c r="C5" s="30" t="s">
        <v>161</v>
      </c>
      <c r="D5" s="30" t="s">
        <v>19</v>
      </c>
      <c r="E5" s="11" t="s">
        <v>650</v>
      </c>
      <c r="F5" s="13">
        <v>12999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31">
        <f t="shared" si="0"/>
        <v>12999</v>
      </c>
      <c r="O5" s="17">
        <v>0</v>
      </c>
      <c r="P5" s="70">
        <v>649.95000000000005</v>
      </c>
      <c r="Q5" s="17">
        <v>0</v>
      </c>
      <c r="R5" s="12">
        <f t="shared" ref="R5:R67" si="5">ROUND(IF(F5*0.02&gt;=300,300,F5*0.02),0)</f>
        <v>260</v>
      </c>
      <c r="S5" s="74">
        <v>0</v>
      </c>
      <c r="T5" s="36">
        <v>0</v>
      </c>
      <c r="U5" s="17">
        <v>0</v>
      </c>
      <c r="V5" s="7">
        <f t="shared" si="1"/>
        <v>649.95000000000005</v>
      </c>
      <c r="W5" s="8">
        <f t="shared" si="2"/>
        <v>909.95</v>
      </c>
      <c r="X5" s="38">
        <v>5665031991</v>
      </c>
      <c r="Y5" s="33">
        <f t="shared" si="3"/>
        <v>12089.05</v>
      </c>
      <c r="Z5" s="34" t="str">
        <f t="shared" si="4"/>
        <v>หนึ่งหมื่นสองพันแปดสิบเก้าบาทห้าสตางค์</v>
      </c>
      <c r="AB5" s="18"/>
    </row>
    <row r="6" spans="1:29">
      <c r="A6" s="11" t="s">
        <v>10</v>
      </c>
      <c r="B6" s="11" t="s">
        <v>664</v>
      </c>
      <c r="C6" s="13" t="s">
        <v>38</v>
      </c>
      <c r="D6" s="30" t="s">
        <v>40</v>
      </c>
      <c r="E6" s="11" t="s">
        <v>650</v>
      </c>
      <c r="F6" s="13">
        <v>31208</v>
      </c>
      <c r="G6" s="13">
        <v>0</v>
      </c>
      <c r="H6" s="13">
        <v>0</v>
      </c>
      <c r="I6" s="39">
        <v>5000</v>
      </c>
      <c r="J6" s="13">
        <v>0</v>
      </c>
      <c r="K6" s="13">
        <v>0</v>
      </c>
      <c r="L6" s="13">
        <v>0</v>
      </c>
      <c r="M6" s="13">
        <v>0</v>
      </c>
      <c r="N6" s="31">
        <f t="shared" si="0"/>
        <v>36208</v>
      </c>
      <c r="O6" s="13">
        <v>0</v>
      </c>
      <c r="P6" s="67">
        <v>1560.4</v>
      </c>
      <c r="Q6" s="17">
        <v>0</v>
      </c>
      <c r="R6" s="12">
        <f t="shared" si="5"/>
        <v>300</v>
      </c>
      <c r="S6" s="72">
        <v>0</v>
      </c>
      <c r="T6" s="36">
        <v>0</v>
      </c>
      <c r="U6" s="17">
        <v>0</v>
      </c>
      <c r="V6" s="7">
        <f t="shared" si="1"/>
        <v>1560.4</v>
      </c>
      <c r="W6" s="8">
        <f t="shared" si="2"/>
        <v>1860.4</v>
      </c>
      <c r="X6" s="38">
        <v>5665123049</v>
      </c>
      <c r="Y6" s="33">
        <f t="shared" si="3"/>
        <v>34347.599999999999</v>
      </c>
      <c r="Z6" s="34" t="str">
        <f t="shared" si="4"/>
        <v>สามหมื่นสี่พันสามร้อยสี่สิบเจ็ดบาทหกสิบสตางค์</v>
      </c>
      <c r="AB6" s="18"/>
    </row>
    <row r="7" spans="1:29">
      <c r="A7" s="11" t="s">
        <v>36</v>
      </c>
      <c r="B7" s="11" t="s">
        <v>665</v>
      </c>
      <c r="C7" s="13" t="s">
        <v>286</v>
      </c>
      <c r="D7" s="30" t="s">
        <v>40</v>
      </c>
      <c r="E7" s="11" t="s">
        <v>650</v>
      </c>
      <c r="F7" s="13">
        <v>31731</v>
      </c>
      <c r="H7" s="13">
        <v>0</v>
      </c>
      <c r="I7" s="39">
        <v>5000</v>
      </c>
      <c r="J7" s="13">
        <v>0</v>
      </c>
      <c r="K7" s="13">
        <v>0</v>
      </c>
      <c r="L7" s="13">
        <v>0</v>
      </c>
      <c r="M7" s="13">
        <v>0</v>
      </c>
      <c r="N7" s="31">
        <f t="shared" si="0"/>
        <v>36731</v>
      </c>
      <c r="O7" s="13">
        <v>0</v>
      </c>
      <c r="P7" s="67">
        <v>1586.55</v>
      </c>
      <c r="Q7" s="13">
        <v>0</v>
      </c>
      <c r="R7" s="12">
        <f t="shared" si="5"/>
        <v>300</v>
      </c>
      <c r="S7" s="67">
        <v>2500</v>
      </c>
      <c r="T7" s="13">
        <v>0</v>
      </c>
      <c r="U7" s="13">
        <v>0</v>
      </c>
      <c r="V7" s="7">
        <f t="shared" si="1"/>
        <v>4086.55</v>
      </c>
      <c r="W7" s="8">
        <f t="shared" si="2"/>
        <v>4386.55</v>
      </c>
      <c r="X7" s="38">
        <v>5665123015</v>
      </c>
      <c r="Y7" s="33">
        <f t="shared" si="3"/>
        <v>32344.45</v>
      </c>
      <c r="Z7" s="34" t="str">
        <f t="shared" si="4"/>
        <v>สามหมื่นสองพันสามร้อยสี่สิบสี่บาทสี่สิบห้าสตางค์</v>
      </c>
      <c r="AB7" s="18"/>
    </row>
    <row r="8" spans="1:29">
      <c r="A8" s="11" t="s">
        <v>11</v>
      </c>
      <c r="B8" s="11" t="s">
        <v>666</v>
      </c>
      <c r="C8" s="13" t="s">
        <v>45</v>
      </c>
      <c r="D8" s="30" t="s">
        <v>46</v>
      </c>
      <c r="E8" s="11" t="s">
        <v>650</v>
      </c>
      <c r="F8" s="13">
        <v>41583</v>
      </c>
      <c r="G8" s="41">
        <v>2000</v>
      </c>
      <c r="H8" s="40">
        <v>1500</v>
      </c>
      <c r="I8" s="13">
        <v>0</v>
      </c>
      <c r="J8" s="13">
        <v>0</v>
      </c>
      <c r="K8" s="42">
        <v>3000</v>
      </c>
      <c r="L8" s="13">
        <v>0</v>
      </c>
      <c r="M8" s="13">
        <v>0</v>
      </c>
      <c r="N8" s="31">
        <f t="shared" si="0"/>
        <v>48083</v>
      </c>
      <c r="O8" s="13">
        <v>0</v>
      </c>
      <c r="P8" s="70">
        <v>6237.45</v>
      </c>
      <c r="Q8" s="17">
        <v>0</v>
      </c>
      <c r="R8" s="12">
        <f t="shared" si="5"/>
        <v>300</v>
      </c>
      <c r="S8" s="72">
        <v>0</v>
      </c>
      <c r="T8" s="36">
        <v>0</v>
      </c>
      <c r="U8" s="17">
        <v>0</v>
      </c>
      <c r="V8" s="7">
        <f t="shared" si="1"/>
        <v>6237.45</v>
      </c>
      <c r="W8" s="8">
        <f t="shared" si="2"/>
        <v>6537.45</v>
      </c>
      <c r="X8" s="38">
        <v>5664429646</v>
      </c>
      <c r="Y8" s="33">
        <f t="shared" si="3"/>
        <v>41545.550000000003</v>
      </c>
      <c r="Z8" s="34" t="str">
        <f t="shared" si="4"/>
        <v>สี่หมื่นหนึ่งพันห้าร้อยสี่สิบห้าบาทห้าสิบห้าสตางค์</v>
      </c>
      <c r="AB8" s="18"/>
    </row>
    <row r="9" spans="1:29">
      <c r="A9" s="11" t="s">
        <v>12</v>
      </c>
      <c r="B9" s="11" t="s">
        <v>667</v>
      </c>
      <c r="C9" s="13" t="s">
        <v>92</v>
      </c>
      <c r="D9" s="30" t="s">
        <v>23</v>
      </c>
      <c r="E9" s="11" t="s">
        <v>650</v>
      </c>
      <c r="F9" s="13">
        <v>17045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31">
        <f t="shared" si="0"/>
        <v>17045</v>
      </c>
      <c r="O9" s="13">
        <v>0</v>
      </c>
      <c r="P9" s="72">
        <v>0</v>
      </c>
      <c r="Q9" s="64">
        <v>1290</v>
      </c>
      <c r="R9" s="12">
        <f t="shared" si="5"/>
        <v>300</v>
      </c>
      <c r="S9" s="72">
        <v>0</v>
      </c>
      <c r="T9" s="36">
        <v>0</v>
      </c>
      <c r="U9" s="17">
        <v>0</v>
      </c>
      <c r="V9" s="7">
        <f t="shared" si="1"/>
        <v>1290</v>
      </c>
      <c r="W9" s="8">
        <f t="shared" si="2"/>
        <v>1590</v>
      </c>
      <c r="X9" s="38">
        <v>4036489640</v>
      </c>
      <c r="Y9" s="33">
        <f t="shared" si="3"/>
        <v>15455</v>
      </c>
      <c r="Z9" s="34" t="str">
        <f t="shared" si="4"/>
        <v>หนึ่งหมื่นห้าพันสี่ร้อยห้าสิบห้าบาทถ้วน</v>
      </c>
      <c r="AB9" s="18"/>
    </row>
    <row r="10" spans="1:29">
      <c r="A10" s="11" t="s">
        <v>13</v>
      </c>
      <c r="B10" s="11" t="s">
        <v>668</v>
      </c>
      <c r="C10" s="13" t="s">
        <v>50</v>
      </c>
      <c r="D10" s="30" t="s">
        <v>64</v>
      </c>
      <c r="E10" s="11" t="s">
        <v>650</v>
      </c>
      <c r="F10" s="13">
        <v>25707</v>
      </c>
      <c r="G10" s="41">
        <v>2000</v>
      </c>
      <c r="H10" s="40">
        <v>1500</v>
      </c>
      <c r="I10" s="39">
        <v>500</v>
      </c>
      <c r="J10" s="13">
        <v>0</v>
      </c>
      <c r="K10" s="13">
        <v>0</v>
      </c>
      <c r="L10" s="40">
        <v>500</v>
      </c>
      <c r="M10" s="13">
        <v>0</v>
      </c>
      <c r="N10" s="31">
        <f t="shared" si="0"/>
        <v>30207</v>
      </c>
      <c r="O10" s="13">
        <v>0</v>
      </c>
      <c r="P10" s="70">
        <v>1285.3499999999999</v>
      </c>
      <c r="Q10" s="17">
        <v>0</v>
      </c>
      <c r="R10" s="12">
        <f t="shared" si="5"/>
        <v>300</v>
      </c>
      <c r="S10" s="67">
        <v>4805</v>
      </c>
      <c r="T10" s="36">
        <v>0</v>
      </c>
      <c r="U10" s="17">
        <v>0</v>
      </c>
      <c r="V10" s="7">
        <f t="shared" si="1"/>
        <v>6090.35</v>
      </c>
      <c r="W10" s="8">
        <f t="shared" si="2"/>
        <v>6390.35</v>
      </c>
      <c r="X10" s="38">
        <v>5664574378</v>
      </c>
      <c r="Y10" s="33">
        <f t="shared" si="3"/>
        <v>23816.65</v>
      </c>
      <c r="Z10" s="34" t="str">
        <f t="shared" si="4"/>
        <v>สองหมื่นสามพันแปดร้อยสิบหกบาทหกสิบห้าสตางค์</v>
      </c>
      <c r="AB10" s="18"/>
    </row>
    <row r="11" spans="1:29">
      <c r="A11" s="11" t="s">
        <v>75</v>
      </c>
      <c r="B11" s="11" t="s">
        <v>660</v>
      </c>
      <c r="C11" s="13" t="s">
        <v>57</v>
      </c>
      <c r="D11" s="30" t="s">
        <v>64</v>
      </c>
      <c r="E11" s="11" t="s">
        <v>650</v>
      </c>
      <c r="F11" s="13">
        <v>25707</v>
      </c>
      <c r="G11" s="41">
        <v>2000</v>
      </c>
      <c r="H11" s="40">
        <v>1500</v>
      </c>
      <c r="I11" s="39">
        <v>500</v>
      </c>
      <c r="J11" s="13">
        <v>0</v>
      </c>
      <c r="K11" s="13">
        <v>0</v>
      </c>
      <c r="L11" s="40">
        <f>SUM(L2:L10)</f>
        <v>500</v>
      </c>
      <c r="M11" s="13">
        <v>0</v>
      </c>
      <c r="N11" s="31">
        <f t="shared" si="0"/>
        <v>30207</v>
      </c>
      <c r="O11" s="13">
        <v>0</v>
      </c>
      <c r="P11" s="70">
        <v>1285.3499999999999</v>
      </c>
      <c r="Q11" s="17">
        <v>0</v>
      </c>
      <c r="R11" s="12">
        <f t="shared" si="5"/>
        <v>300</v>
      </c>
      <c r="S11" s="67">
        <v>11000</v>
      </c>
      <c r="T11" s="36">
        <v>0</v>
      </c>
      <c r="U11" s="17">
        <v>0</v>
      </c>
      <c r="V11" s="7">
        <f t="shared" si="1"/>
        <v>12285.35</v>
      </c>
      <c r="W11" s="8">
        <f t="shared" si="2"/>
        <v>12585.35</v>
      </c>
      <c r="X11" s="38">
        <v>5664214627</v>
      </c>
      <c r="Y11" s="33">
        <f t="shared" si="3"/>
        <v>17621.650000000001</v>
      </c>
      <c r="Z11" s="34" t="str">
        <f t="shared" si="4"/>
        <v>หนึ่งหมื่นเจ็ดพันหกร้อยยี่สิบเอ็ดบาทหกสิบห้าสตางค์</v>
      </c>
      <c r="AB11" s="18"/>
    </row>
    <row r="12" spans="1:29">
      <c r="A12" s="11" t="s">
        <v>14</v>
      </c>
      <c r="B12" s="11" t="s">
        <v>670</v>
      </c>
      <c r="C12" s="13" t="s">
        <v>162</v>
      </c>
      <c r="D12" s="30" t="s">
        <v>64</v>
      </c>
      <c r="E12" s="11" t="s">
        <v>650</v>
      </c>
      <c r="F12" s="13">
        <v>25707</v>
      </c>
      <c r="G12" s="41">
        <v>2000</v>
      </c>
      <c r="H12" s="40">
        <v>1500</v>
      </c>
      <c r="I12" s="39">
        <v>500</v>
      </c>
      <c r="J12" s="13">
        <v>0</v>
      </c>
      <c r="K12" s="13">
        <v>0</v>
      </c>
      <c r="L12" s="40">
        <v>500</v>
      </c>
      <c r="M12" s="13">
        <v>0</v>
      </c>
      <c r="N12" s="31">
        <f t="shared" si="0"/>
        <v>30207</v>
      </c>
      <c r="O12" s="13">
        <v>0</v>
      </c>
      <c r="P12" s="70">
        <v>1285.3499999999999</v>
      </c>
      <c r="Q12" s="17">
        <v>0</v>
      </c>
      <c r="R12" s="12">
        <f t="shared" si="5"/>
        <v>300</v>
      </c>
      <c r="S12" s="67">
        <v>1000</v>
      </c>
      <c r="T12" s="36">
        <v>0</v>
      </c>
      <c r="U12" s="17">
        <v>0</v>
      </c>
      <c r="V12" s="7">
        <f t="shared" si="1"/>
        <v>2285.35</v>
      </c>
      <c r="W12" s="8">
        <f t="shared" si="2"/>
        <v>2585.35</v>
      </c>
      <c r="X12" s="43">
        <v>5665131783</v>
      </c>
      <c r="Y12" s="33">
        <f t="shared" si="3"/>
        <v>27621.65</v>
      </c>
      <c r="Z12" s="34" t="str">
        <f t="shared" si="4"/>
        <v>สองหมื่นเจ็ดพันหกร้อยยี่สิบเอ็ดบาทหกสิบห้าสตางค์</v>
      </c>
      <c r="AB12" s="18"/>
    </row>
    <row r="13" spans="1:29">
      <c r="A13" s="11" t="s">
        <v>15</v>
      </c>
      <c r="B13" s="11" t="s">
        <v>661</v>
      </c>
      <c r="C13" s="13" t="s">
        <v>55</v>
      </c>
      <c r="D13" s="30" t="s">
        <v>65</v>
      </c>
      <c r="E13" s="11" t="s">
        <v>650</v>
      </c>
      <c r="F13" s="13">
        <v>30168</v>
      </c>
      <c r="G13" s="13">
        <v>0</v>
      </c>
      <c r="H13" s="13">
        <v>0</v>
      </c>
      <c r="I13" s="39">
        <v>5000</v>
      </c>
      <c r="J13" s="13">
        <v>0</v>
      </c>
      <c r="K13" s="13">
        <v>0</v>
      </c>
      <c r="L13" s="13">
        <v>0</v>
      </c>
      <c r="M13" s="13">
        <v>0</v>
      </c>
      <c r="N13" s="31">
        <f t="shared" si="0"/>
        <v>35168</v>
      </c>
      <c r="O13" s="13">
        <v>0</v>
      </c>
      <c r="P13" s="70">
        <v>3016.8</v>
      </c>
      <c r="Q13" s="17">
        <v>0</v>
      </c>
      <c r="R13" s="12">
        <f t="shared" si="5"/>
        <v>300</v>
      </c>
      <c r="S13" s="67">
        <v>4000</v>
      </c>
      <c r="T13" s="36">
        <v>0</v>
      </c>
      <c r="U13" s="17">
        <v>0</v>
      </c>
      <c r="V13" s="7">
        <f t="shared" si="1"/>
        <v>7016.8</v>
      </c>
      <c r="W13" s="8">
        <f t="shared" si="2"/>
        <v>7316.8</v>
      </c>
      <c r="X13" s="43">
        <v>5664525654</v>
      </c>
      <c r="Y13" s="33">
        <f t="shared" si="3"/>
        <v>27851.200000000001</v>
      </c>
      <c r="Z13" s="34" t="str">
        <f t="shared" si="4"/>
        <v>สองหมื่นเจ็ดพันแปดร้อยห้าสิบเอ็ดบาทยี่สิบสตางค์</v>
      </c>
      <c r="AB13" s="18"/>
    </row>
    <row r="14" spans="1:29">
      <c r="A14" s="11" t="s">
        <v>16</v>
      </c>
      <c r="B14" s="11" t="s">
        <v>669</v>
      </c>
      <c r="C14" s="13" t="s">
        <v>56</v>
      </c>
      <c r="D14" s="30" t="s">
        <v>66</v>
      </c>
      <c r="E14" s="11" t="s">
        <v>650</v>
      </c>
      <c r="F14" s="13">
        <v>30393</v>
      </c>
      <c r="G14" s="13">
        <v>0</v>
      </c>
      <c r="H14" s="40">
        <v>5000</v>
      </c>
      <c r="I14" s="39">
        <v>5000</v>
      </c>
      <c r="J14" s="13">
        <v>0</v>
      </c>
      <c r="K14" s="13">
        <v>0</v>
      </c>
      <c r="L14" s="13">
        <v>0</v>
      </c>
      <c r="M14" s="13">
        <v>0</v>
      </c>
      <c r="N14" s="31">
        <f t="shared" si="0"/>
        <v>40393</v>
      </c>
      <c r="O14" s="13">
        <v>0</v>
      </c>
      <c r="P14" s="70">
        <v>4558.95</v>
      </c>
      <c r="Q14" s="64">
        <v>1600</v>
      </c>
      <c r="R14" s="12">
        <f t="shared" si="5"/>
        <v>300</v>
      </c>
      <c r="S14" s="67">
        <v>6843</v>
      </c>
      <c r="T14" s="36">
        <v>0</v>
      </c>
      <c r="U14" s="17">
        <v>0</v>
      </c>
      <c r="V14" s="7">
        <f t="shared" si="1"/>
        <v>13001.95</v>
      </c>
      <c r="W14" s="8">
        <f t="shared" si="2"/>
        <v>13301.95</v>
      </c>
      <c r="X14" s="43">
        <v>5665132179</v>
      </c>
      <c r="Y14" s="33">
        <f t="shared" si="3"/>
        <v>27091.05</v>
      </c>
      <c r="Z14" s="34" t="str">
        <f t="shared" si="4"/>
        <v>สองหมื่นเจ็ดพันเก้าสิบเอ็ดบาทห้าสตางค์</v>
      </c>
      <c r="AB14" s="18"/>
    </row>
    <row r="15" spans="1:29">
      <c r="A15" s="11" t="s">
        <v>17</v>
      </c>
      <c r="B15" s="11" t="s">
        <v>662</v>
      </c>
      <c r="C15" s="13" t="s">
        <v>85</v>
      </c>
      <c r="D15" s="30" t="s">
        <v>103</v>
      </c>
      <c r="E15" s="11" t="s">
        <v>650</v>
      </c>
      <c r="F15" s="13">
        <v>21250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31">
        <f t="shared" si="0"/>
        <v>21250</v>
      </c>
      <c r="O15" s="13">
        <v>0</v>
      </c>
      <c r="P15" s="67">
        <v>1062.5</v>
      </c>
      <c r="Q15" s="17">
        <v>0</v>
      </c>
      <c r="R15" s="12">
        <f t="shared" si="5"/>
        <v>300</v>
      </c>
      <c r="S15" s="67">
        <v>1000</v>
      </c>
      <c r="T15" s="36">
        <v>0</v>
      </c>
      <c r="U15" s="17">
        <v>0</v>
      </c>
      <c r="V15" s="7">
        <f t="shared" si="1"/>
        <v>2062.5</v>
      </c>
      <c r="W15" s="8">
        <f t="shared" si="2"/>
        <v>2362.5</v>
      </c>
      <c r="X15" s="43">
        <v>8682208886</v>
      </c>
      <c r="Y15" s="33">
        <f t="shared" si="3"/>
        <v>18887.5</v>
      </c>
      <c r="Z15" s="34" t="str">
        <f t="shared" si="4"/>
        <v>หนึ่งหมื่นแปดพันแปดร้อยแปดสิบเจ็ดบาทห้าสิบสตางค์</v>
      </c>
      <c r="AB15" s="18"/>
    </row>
    <row r="16" spans="1:29">
      <c r="A16" s="11" t="s">
        <v>18</v>
      </c>
      <c r="B16" s="11" t="s">
        <v>671</v>
      </c>
      <c r="C16" s="13" t="s">
        <v>86</v>
      </c>
      <c r="D16" s="30" t="s">
        <v>20</v>
      </c>
      <c r="E16" s="11" t="s">
        <v>650</v>
      </c>
      <c r="F16" s="13">
        <v>16541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31">
        <f t="shared" si="0"/>
        <v>16541</v>
      </c>
      <c r="O16" s="13">
        <v>0</v>
      </c>
      <c r="P16" s="70">
        <v>827.05</v>
      </c>
      <c r="Q16" s="17">
        <v>0</v>
      </c>
      <c r="R16" s="12">
        <f t="shared" si="5"/>
        <v>300</v>
      </c>
      <c r="S16" s="67">
        <v>3667</v>
      </c>
      <c r="T16" s="36">
        <v>0</v>
      </c>
      <c r="U16" s="17">
        <v>0</v>
      </c>
      <c r="V16" s="7">
        <f t="shared" si="1"/>
        <v>4494.05</v>
      </c>
      <c r="W16" s="8">
        <f t="shared" si="2"/>
        <v>4794.05</v>
      </c>
      <c r="X16" s="43">
        <v>5664719130</v>
      </c>
      <c r="Y16" s="33">
        <f t="shared" si="3"/>
        <v>11746.95</v>
      </c>
      <c r="Z16" s="34" t="str">
        <f t="shared" si="4"/>
        <v>หนึ่งหมื่นหนึ่งพันเจ็ดร้อยสี่สิบหกบาทเก้าสิบห้าสตางค์</v>
      </c>
      <c r="AB16" s="18"/>
    </row>
    <row r="17" spans="1:28">
      <c r="A17" s="11" t="s">
        <v>35</v>
      </c>
      <c r="B17" s="11" t="s">
        <v>671</v>
      </c>
      <c r="C17" s="13" t="s">
        <v>87</v>
      </c>
      <c r="D17" s="30" t="s">
        <v>69</v>
      </c>
      <c r="E17" s="11" t="s">
        <v>650</v>
      </c>
      <c r="F17" s="13">
        <v>25479</v>
      </c>
      <c r="G17" s="13">
        <v>0</v>
      </c>
      <c r="H17" s="40">
        <v>1000</v>
      </c>
      <c r="I17" s="39">
        <v>1500</v>
      </c>
      <c r="J17" s="13">
        <v>0</v>
      </c>
      <c r="K17" s="13">
        <v>0</v>
      </c>
      <c r="L17" s="13">
        <v>0</v>
      </c>
      <c r="M17" s="13">
        <v>0</v>
      </c>
      <c r="N17" s="31">
        <f t="shared" si="0"/>
        <v>27979</v>
      </c>
      <c r="O17" s="13">
        <v>0</v>
      </c>
      <c r="P17" s="70">
        <v>1273.95</v>
      </c>
      <c r="Q17" s="70">
        <v>780</v>
      </c>
      <c r="R17" s="12">
        <f t="shared" si="5"/>
        <v>300</v>
      </c>
      <c r="S17" s="67">
        <v>3000</v>
      </c>
      <c r="T17" s="36">
        <v>0</v>
      </c>
      <c r="U17" s="17">
        <v>0</v>
      </c>
      <c r="V17" s="7">
        <f t="shared" si="1"/>
        <v>5053.95</v>
      </c>
      <c r="W17" s="8">
        <f t="shared" si="2"/>
        <v>5353.95</v>
      </c>
      <c r="X17" s="43">
        <v>5665135143</v>
      </c>
      <c r="Y17" s="33">
        <f t="shared" si="3"/>
        <v>22625.05</v>
      </c>
      <c r="Z17" s="34" t="str">
        <f t="shared" si="4"/>
        <v>สองหมื่นสองพันหกร้อยยี่สิบห้าบาทห้าสตางค์</v>
      </c>
      <c r="AB17" s="18"/>
    </row>
    <row r="18" spans="1:28">
      <c r="A18" s="11" t="s">
        <v>41</v>
      </c>
      <c r="B18" s="11" t="s">
        <v>672</v>
      </c>
      <c r="C18" s="14" t="s">
        <v>73</v>
      </c>
      <c r="D18" s="30" t="s">
        <v>64</v>
      </c>
      <c r="E18" s="11" t="s">
        <v>650</v>
      </c>
      <c r="F18" s="13">
        <v>25173</v>
      </c>
      <c r="G18" s="41">
        <v>2000</v>
      </c>
      <c r="H18" s="40">
        <v>1000</v>
      </c>
      <c r="I18" s="39">
        <v>500</v>
      </c>
      <c r="J18" s="44">
        <v>2200</v>
      </c>
      <c r="K18" s="13">
        <v>0</v>
      </c>
      <c r="L18" s="13">
        <v>0</v>
      </c>
      <c r="M18" s="13">
        <v>0</v>
      </c>
      <c r="N18" s="31">
        <f t="shared" si="0"/>
        <v>30873</v>
      </c>
      <c r="O18" s="13">
        <v>0</v>
      </c>
      <c r="P18" s="70">
        <v>1258.6500000000001</v>
      </c>
      <c r="Q18" s="17">
        <v>0</v>
      </c>
      <c r="R18" s="12">
        <f t="shared" si="5"/>
        <v>300</v>
      </c>
      <c r="S18" s="67">
        <v>6691.5</v>
      </c>
      <c r="T18" s="36">
        <v>0</v>
      </c>
      <c r="U18" s="17">
        <v>0</v>
      </c>
      <c r="V18" s="7">
        <f t="shared" si="1"/>
        <v>7950.15</v>
      </c>
      <c r="W18" s="8">
        <f t="shared" si="2"/>
        <v>8250.15</v>
      </c>
      <c r="X18" s="43">
        <v>5664347763</v>
      </c>
      <c r="Y18" s="33">
        <f t="shared" si="3"/>
        <v>22622.85</v>
      </c>
      <c r="Z18" s="34" t="str">
        <f t="shared" si="4"/>
        <v>สองหมื่นสองพันหกร้อยยี่สิบสองบาทแปดสิบห้าสตางค์</v>
      </c>
      <c r="AB18" s="18"/>
    </row>
    <row r="19" spans="1:28">
      <c r="A19" s="11" t="s">
        <v>42</v>
      </c>
      <c r="B19" s="11" t="s">
        <v>673</v>
      </c>
      <c r="C19" s="14" t="s">
        <v>88</v>
      </c>
      <c r="D19" s="30" t="s">
        <v>64</v>
      </c>
      <c r="E19" s="11" t="s">
        <v>650</v>
      </c>
      <c r="F19" s="13">
        <v>23986</v>
      </c>
      <c r="G19" s="41">
        <v>400</v>
      </c>
      <c r="H19" s="40">
        <v>1000</v>
      </c>
      <c r="I19" s="39">
        <v>5000</v>
      </c>
      <c r="J19" s="13">
        <v>0</v>
      </c>
      <c r="K19" s="13">
        <v>0</v>
      </c>
      <c r="L19" s="13">
        <v>0</v>
      </c>
      <c r="M19" s="13">
        <v>0</v>
      </c>
      <c r="N19" s="31">
        <f t="shared" si="0"/>
        <v>30386</v>
      </c>
      <c r="O19" s="13">
        <v>0</v>
      </c>
      <c r="P19" s="67">
        <v>1199.3</v>
      </c>
      <c r="Q19" s="64">
        <v>2100</v>
      </c>
      <c r="R19" s="12">
        <f t="shared" si="5"/>
        <v>300</v>
      </c>
      <c r="S19" s="67">
        <v>5337.75</v>
      </c>
      <c r="T19" s="36">
        <v>0</v>
      </c>
      <c r="U19" s="17">
        <v>0</v>
      </c>
      <c r="V19" s="7">
        <f t="shared" si="1"/>
        <v>8637.0499999999993</v>
      </c>
      <c r="W19" s="8">
        <f t="shared" si="2"/>
        <v>8937.0499999999993</v>
      </c>
      <c r="X19" s="43">
        <v>5665188251</v>
      </c>
      <c r="Y19" s="33">
        <f t="shared" si="3"/>
        <v>21448.95</v>
      </c>
      <c r="Z19" s="34" t="str">
        <f t="shared" si="4"/>
        <v>สองหมื่นหนึ่งพันสี่ร้อยสี่สิบแปดบาทเก้าสิบห้าสตางค์</v>
      </c>
      <c r="AB19" s="18"/>
    </row>
    <row r="20" spans="1:28">
      <c r="A20" s="11" t="s">
        <v>43</v>
      </c>
      <c r="B20" s="11" t="s">
        <v>674</v>
      </c>
      <c r="C20" s="13" t="s">
        <v>268</v>
      </c>
      <c r="D20" s="30" t="s">
        <v>19</v>
      </c>
      <c r="E20" s="11" t="s">
        <v>650</v>
      </c>
      <c r="F20" s="13">
        <v>12775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31">
        <f t="shared" si="0"/>
        <v>12775</v>
      </c>
      <c r="O20" s="13">
        <v>0</v>
      </c>
      <c r="P20" s="70">
        <v>1277.5</v>
      </c>
      <c r="Q20" s="17">
        <v>0</v>
      </c>
      <c r="R20" s="12">
        <f t="shared" si="5"/>
        <v>256</v>
      </c>
      <c r="S20" s="72">
        <v>0</v>
      </c>
      <c r="T20" s="36">
        <v>0</v>
      </c>
      <c r="U20" s="17">
        <v>0</v>
      </c>
      <c r="V20" s="7">
        <f t="shared" si="1"/>
        <v>1277.5</v>
      </c>
      <c r="W20" s="8">
        <f t="shared" si="2"/>
        <v>1533.5</v>
      </c>
      <c r="X20" s="37">
        <v>6812358255</v>
      </c>
      <c r="Y20" s="33">
        <f t="shared" si="3"/>
        <v>11241.5</v>
      </c>
      <c r="Z20" s="34" t="str">
        <f t="shared" si="4"/>
        <v>หนึ่งหมื่นหนึ่งพันสองร้อยสี่สิบเอ็ดบาทห้าสิบสตางค์</v>
      </c>
      <c r="AB20" s="18"/>
    </row>
    <row r="21" spans="1:28">
      <c r="A21" s="11" t="s">
        <v>44</v>
      </c>
      <c r="B21" s="11" t="s">
        <v>675</v>
      </c>
      <c r="C21" s="14" t="s">
        <v>84</v>
      </c>
      <c r="D21" s="30" t="s">
        <v>19</v>
      </c>
      <c r="E21" s="11" t="s">
        <v>650</v>
      </c>
      <c r="F21" s="13">
        <v>12214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31">
        <f t="shared" si="0"/>
        <v>12214</v>
      </c>
      <c r="O21" s="13">
        <v>0</v>
      </c>
      <c r="P21" s="72">
        <v>0</v>
      </c>
      <c r="Q21" s="17">
        <v>0</v>
      </c>
      <c r="R21" s="12">
        <f t="shared" si="5"/>
        <v>244</v>
      </c>
      <c r="S21" s="72">
        <v>0</v>
      </c>
      <c r="T21" s="36">
        <v>0</v>
      </c>
      <c r="U21" s="17">
        <v>0</v>
      </c>
      <c r="V21" s="7">
        <f t="shared" si="1"/>
        <v>0</v>
      </c>
      <c r="W21" s="8">
        <f t="shared" si="2"/>
        <v>244</v>
      </c>
      <c r="X21" s="37">
        <v>5665196173</v>
      </c>
      <c r="Y21" s="33">
        <f t="shared" si="3"/>
        <v>11970</v>
      </c>
      <c r="Z21" s="34" t="str">
        <f t="shared" si="4"/>
        <v>หนึ่งหมื่นหนึ่งพันเก้าร้อยเจ็ดสิบบาทถ้วน</v>
      </c>
      <c r="AB21" s="18"/>
    </row>
    <row r="22" spans="1:28">
      <c r="A22" s="11" t="s">
        <v>47</v>
      </c>
      <c r="B22" s="11" t="s">
        <v>676</v>
      </c>
      <c r="C22" s="14" t="s">
        <v>89</v>
      </c>
      <c r="D22" s="30" t="s">
        <v>19</v>
      </c>
      <c r="E22" s="11" t="s">
        <v>650</v>
      </c>
      <c r="F22" s="13">
        <v>13401</v>
      </c>
      <c r="G22" s="13">
        <v>0</v>
      </c>
      <c r="H22" s="13">
        <v>0</v>
      </c>
      <c r="I22" s="39">
        <v>500</v>
      </c>
      <c r="J22" s="13">
        <v>0</v>
      </c>
      <c r="K22" s="13">
        <v>0</v>
      </c>
      <c r="L22" s="13">
        <v>0</v>
      </c>
      <c r="M22" s="13">
        <v>0</v>
      </c>
      <c r="N22" s="31">
        <f t="shared" si="0"/>
        <v>13901</v>
      </c>
      <c r="O22" s="13">
        <v>0</v>
      </c>
      <c r="P22" s="70">
        <v>670.05</v>
      </c>
      <c r="Q22" s="64">
        <v>200</v>
      </c>
      <c r="R22" s="12">
        <f t="shared" si="5"/>
        <v>268</v>
      </c>
      <c r="S22" s="72">
        <v>0</v>
      </c>
      <c r="T22" s="36">
        <v>0</v>
      </c>
      <c r="U22" s="17">
        <v>0</v>
      </c>
      <c r="V22" s="7">
        <f t="shared" si="1"/>
        <v>870.05</v>
      </c>
      <c r="W22" s="8">
        <f t="shared" si="2"/>
        <v>1138.05</v>
      </c>
      <c r="X22" s="37">
        <v>8682231619</v>
      </c>
      <c r="Y22" s="33">
        <f t="shared" si="3"/>
        <v>12762.95</v>
      </c>
      <c r="Z22" s="34" t="str">
        <f t="shared" si="4"/>
        <v>หนึ่งหมื่นสองพันเจ็ดร้อยหกสิบสองบาทเก้าสิบห้าสตางค์</v>
      </c>
      <c r="AB22" s="18"/>
    </row>
    <row r="23" spans="1:28">
      <c r="A23" s="11" t="s">
        <v>48</v>
      </c>
      <c r="B23" s="11" t="s">
        <v>678</v>
      </c>
      <c r="C23" s="14" t="s">
        <v>90</v>
      </c>
      <c r="D23" s="30" t="s">
        <v>284</v>
      </c>
      <c r="E23" s="11" t="s">
        <v>650</v>
      </c>
      <c r="F23" s="13">
        <v>21916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31">
        <f t="shared" si="0"/>
        <v>21916</v>
      </c>
      <c r="O23" s="13">
        <v>0</v>
      </c>
      <c r="P23" s="70">
        <v>1095.8</v>
      </c>
      <c r="Q23" s="17">
        <v>0</v>
      </c>
      <c r="R23" s="12">
        <f t="shared" si="5"/>
        <v>300</v>
      </c>
      <c r="S23" s="67">
        <v>4418.25</v>
      </c>
      <c r="T23" s="36">
        <v>0</v>
      </c>
      <c r="U23" s="17">
        <v>0</v>
      </c>
      <c r="V23" s="7">
        <f t="shared" si="1"/>
        <v>5514.05</v>
      </c>
      <c r="W23" s="8">
        <f t="shared" si="2"/>
        <v>5814.05</v>
      </c>
      <c r="X23" s="37">
        <v>5665196212</v>
      </c>
      <c r="Y23" s="33">
        <f t="shared" si="3"/>
        <v>16101.95</v>
      </c>
      <c r="Z23" s="34" t="str">
        <f t="shared" si="4"/>
        <v>หนึ่งหมื่นหกพันหนึ่งร้อยเอ็ดบาทเก้าสิบห้าสตางค์</v>
      </c>
      <c r="AB23" s="18"/>
    </row>
    <row r="24" spans="1:28">
      <c r="A24" s="11" t="s">
        <v>49</v>
      </c>
      <c r="B24" s="11" t="s">
        <v>677</v>
      </c>
      <c r="C24" s="14" t="s">
        <v>350</v>
      </c>
      <c r="D24" s="30" t="s">
        <v>20</v>
      </c>
      <c r="E24" s="11" t="s">
        <v>650</v>
      </c>
      <c r="F24" s="13">
        <v>17505</v>
      </c>
      <c r="G24" s="13">
        <v>0</v>
      </c>
      <c r="H24" s="13">
        <v>0</v>
      </c>
      <c r="I24" s="39">
        <v>500</v>
      </c>
      <c r="J24" s="13">
        <v>0</v>
      </c>
      <c r="K24" s="13">
        <v>0</v>
      </c>
      <c r="L24" s="13">
        <v>0</v>
      </c>
      <c r="M24" s="13">
        <v>0</v>
      </c>
      <c r="N24" s="31">
        <f t="shared" si="0"/>
        <v>18005</v>
      </c>
      <c r="O24" s="13">
        <v>0</v>
      </c>
      <c r="P24" s="70">
        <v>1225.3499999999999</v>
      </c>
      <c r="Q24" s="17">
        <v>0</v>
      </c>
      <c r="R24" s="12">
        <f t="shared" si="5"/>
        <v>300</v>
      </c>
      <c r="S24" s="67">
        <v>1500</v>
      </c>
      <c r="T24" s="36">
        <v>0</v>
      </c>
      <c r="U24" s="17">
        <v>0</v>
      </c>
      <c r="V24" s="7">
        <f t="shared" si="1"/>
        <v>2725.35</v>
      </c>
      <c r="W24" s="8">
        <f t="shared" si="2"/>
        <v>3025.35</v>
      </c>
      <c r="X24" s="37">
        <v>5665189697</v>
      </c>
      <c r="Y24" s="33">
        <f t="shared" si="3"/>
        <v>14979.65</v>
      </c>
      <c r="Z24" s="34" t="str">
        <f t="shared" si="4"/>
        <v>หนึ่งหมื่นสี่พันเก้าร้อยเจ็ดสิบเก้าบาทหกสิบห้าสตางค์</v>
      </c>
      <c r="AB24" s="18"/>
    </row>
    <row r="25" spans="1:28">
      <c r="A25" s="11" t="s">
        <v>52</v>
      </c>
      <c r="B25" s="11" t="s">
        <v>679</v>
      </c>
      <c r="C25" s="14" t="s">
        <v>163</v>
      </c>
      <c r="D25" s="30" t="s">
        <v>37</v>
      </c>
      <c r="E25" s="11" t="s">
        <v>650</v>
      </c>
      <c r="F25" s="13">
        <v>23836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31">
        <f t="shared" si="0"/>
        <v>23836</v>
      </c>
      <c r="O25" s="13">
        <v>0</v>
      </c>
      <c r="P25" s="67">
        <v>1191.8</v>
      </c>
      <c r="Q25" s="64">
        <v>1550</v>
      </c>
      <c r="R25" s="12">
        <f t="shared" si="5"/>
        <v>300</v>
      </c>
      <c r="S25" s="72">
        <v>0</v>
      </c>
      <c r="T25" s="36">
        <v>0</v>
      </c>
      <c r="U25" s="17">
        <v>0</v>
      </c>
      <c r="V25" s="7">
        <f t="shared" si="1"/>
        <v>2741.8</v>
      </c>
      <c r="W25" s="8">
        <f t="shared" si="2"/>
        <v>3041.8</v>
      </c>
      <c r="X25" s="37">
        <v>8682243496</v>
      </c>
      <c r="Y25" s="33">
        <f t="shared" si="3"/>
        <v>20794.2</v>
      </c>
      <c r="Z25" s="34" t="str">
        <f t="shared" si="4"/>
        <v>สองหมื่นเจ็ดร้อยเก้าสิบสี่บาทยี่สิบสตางค์</v>
      </c>
      <c r="AB25" s="18"/>
    </row>
    <row r="26" spans="1:28">
      <c r="A26" s="11" t="s">
        <v>58</v>
      </c>
      <c r="B26" s="11" t="s">
        <v>680</v>
      </c>
      <c r="C26" s="45" t="s">
        <v>99</v>
      </c>
      <c r="D26" s="30" t="s">
        <v>69</v>
      </c>
      <c r="E26" s="11" t="s">
        <v>650</v>
      </c>
      <c r="F26" s="13">
        <v>24298</v>
      </c>
      <c r="G26" s="41">
        <v>200</v>
      </c>
      <c r="H26" s="40">
        <v>1000</v>
      </c>
      <c r="I26" s="39">
        <v>1500</v>
      </c>
      <c r="J26" s="13">
        <v>0</v>
      </c>
      <c r="K26" s="13">
        <v>0</v>
      </c>
      <c r="L26" s="13">
        <v>0</v>
      </c>
      <c r="M26" s="13">
        <v>0</v>
      </c>
      <c r="N26" s="31">
        <f t="shared" si="0"/>
        <v>26998</v>
      </c>
      <c r="O26" s="13">
        <v>0</v>
      </c>
      <c r="P26" s="70">
        <v>1214.9000000000001</v>
      </c>
      <c r="Q26" s="17">
        <v>0</v>
      </c>
      <c r="R26" s="12">
        <f t="shared" si="5"/>
        <v>300</v>
      </c>
      <c r="S26" s="72">
        <v>0</v>
      </c>
      <c r="T26" s="36">
        <v>0</v>
      </c>
      <c r="U26" s="17">
        <v>0</v>
      </c>
      <c r="V26" s="7">
        <f t="shared" si="1"/>
        <v>1214.9000000000001</v>
      </c>
      <c r="W26" s="8">
        <f t="shared" si="2"/>
        <v>1514.9</v>
      </c>
      <c r="X26" s="37">
        <v>4051914549</v>
      </c>
      <c r="Y26" s="33">
        <f t="shared" si="3"/>
        <v>25483.1</v>
      </c>
      <c r="Z26" s="34" t="str">
        <f t="shared" si="4"/>
        <v>สองหมื่นห้าพันสี่ร้อยแปดสิบสามบาทสิบสตางค์</v>
      </c>
      <c r="AB26" s="18"/>
    </row>
    <row r="27" spans="1:28">
      <c r="A27" s="11" t="s">
        <v>59</v>
      </c>
      <c r="B27" s="11" t="s">
        <v>681</v>
      </c>
      <c r="C27" s="45" t="s">
        <v>101</v>
      </c>
      <c r="D27" s="30" t="s">
        <v>102</v>
      </c>
      <c r="E27" s="11" t="s">
        <v>650</v>
      </c>
      <c r="F27" s="13">
        <v>23127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31">
        <f t="shared" si="0"/>
        <v>23127</v>
      </c>
      <c r="O27" s="13">
        <v>0</v>
      </c>
      <c r="P27" s="70">
        <v>1156.3499999999999</v>
      </c>
      <c r="Q27" s="64">
        <v>1030</v>
      </c>
      <c r="R27" s="12">
        <f t="shared" si="5"/>
        <v>300</v>
      </c>
      <c r="S27" s="67">
        <v>2671.25</v>
      </c>
      <c r="T27" s="36">
        <v>0</v>
      </c>
      <c r="U27" s="17">
        <v>0</v>
      </c>
      <c r="V27" s="7">
        <f t="shared" si="1"/>
        <v>4857.6000000000004</v>
      </c>
      <c r="W27" s="8">
        <f t="shared" si="2"/>
        <v>5157.6000000000004</v>
      </c>
      <c r="X27" s="37">
        <v>8422249254</v>
      </c>
      <c r="Y27" s="33">
        <f t="shared" si="3"/>
        <v>17969.400000000001</v>
      </c>
      <c r="Z27" s="34" t="str">
        <f t="shared" si="4"/>
        <v>หนึ่งหมื่นเจ็ดพันเก้าร้อยหกสิบเก้าบาทสี่สิบสตางค์</v>
      </c>
      <c r="AB27" s="18"/>
    </row>
    <row r="28" spans="1:28">
      <c r="A28" s="11" t="s">
        <v>60</v>
      </c>
      <c r="B28" s="11" t="s">
        <v>682</v>
      </c>
      <c r="C28" s="45" t="s">
        <v>104</v>
      </c>
      <c r="D28" s="30" t="s">
        <v>24</v>
      </c>
      <c r="E28" s="11" t="s">
        <v>650</v>
      </c>
      <c r="F28" s="13">
        <v>24731</v>
      </c>
      <c r="G28" s="41">
        <v>1200</v>
      </c>
      <c r="H28" s="40">
        <v>1000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31">
        <f t="shared" si="0"/>
        <v>26931</v>
      </c>
      <c r="O28" s="13">
        <v>0</v>
      </c>
      <c r="P28" s="70">
        <v>1236.55</v>
      </c>
      <c r="Q28" s="17">
        <v>0</v>
      </c>
      <c r="R28" s="12">
        <f t="shared" si="5"/>
        <v>300</v>
      </c>
      <c r="S28" s="72"/>
      <c r="T28" s="36">
        <v>0</v>
      </c>
      <c r="U28" s="17">
        <v>0</v>
      </c>
      <c r="V28" s="7">
        <f t="shared" si="1"/>
        <v>1236.55</v>
      </c>
      <c r="W28" s="8">
        <f t="shared" si="2"/>
        <v>1536.55</v>
      </c>
      <c r="X28" s="37">
        <v>5665339404</v>
      </c>
      <c r="Y28" s="33">
        <f t="shared" si="3"/>
        <v>25394.45</v>
      </c>
      <c r="Z28" s="34" t="str">
        <f t="shared" si="4"/>
        <v>สองหมื่นห้าพันสามร้อยเก้าสิบสี่บาทสี่สิบห้าสตางค์</v>
      </c>
      <c r="AB28" s="18"/>
    </row>
    <row r="29" spans="1:28">
      <c r="A29" s="11" t="s">
        <v>61</v>
      </c>
      <c r="B29" s="11" t="s">
        <v>683</v>
      </c>
      <c r="C29" s="45" t="s">
        <v>107</v>
      </c>
      <c r="D29" s="30" t="s">
        <v>108</v>
      </c>
      <c r="E29" s="11" t="s">
        <v>650</v>
      </c>
      <c r="F29" s="13">
        <v>15942</v>
      </c>
      <c r="G29" s="13">
        <v>0</v>
      </c>
      <c r="H29" s="13">
        <v>0</v>
      </c>
      <c r="I29" s="13">
        <v>0</v>
      </c>
      <c r="J29" s="44">
        <v>1500</v>
      </c>
      <c r="K29" s="13">
        <v>0</v>
      </c>
      <c r="L29" s="13">
        <v>0</v>
      </c>
      <c r="M29" s="13">
        <v>0</v>
      </c>
      <c r="N29" s="31">
        <f t="shared" si="0"/>
        <v>17442</v>
      </c>
      <c r="O29" s="13">
        <v>0</v>
      </c>
      <c r="P29" s="72"/>
      <c r="Q29" s="17">
        <v>0</v>
      </c>
      <c r="R29" s="12">
        <f t="shared" si="5"/>
        <v>300</v>
      </c>
      <c r="S29" s="72">
        <v>0</v>
      </c>
      <c r="T29" s="70">
        <v>10500</v>
      </c>
      <c r="U29" s="17">
        <v>0</v>
      </c>
      <c r="V29" s="7">
        <f t="shared" si="1"/>
        <v>10500</v>
      </c>
      <c r="W29" s="8">
        <f t="shared" si="2"/>
        <v>10800</v>
      </c>
      <c r="X29" s="37">
        <v>5665265079</v>
      </c>
      <c r="Y29" s="33">
        <f t="shared" si="3"/>
        <v>6642</v>
      </c>
      <c r="Z29" s="34" t="str">
        <f t="shared" si="4"/>
        <v>หกพันหกร้อยสี่สิบสองบาทถ้วน</v>
      </c>
      <c r="AB29" s="18"/>
    </row>
    <row r="30" spans="1:28">
      <c r="A30" s="11" t="s">
        <v>62</v>
      </c>
      <c r="B30" s="11" t="s">
        <v>684</v>
      </c>
      <c r="C30" s="14" t="s">
        <v>469</v>
      </c>
      <c r="D30" s="30" t="s">
        <v>37</v>
      </c>
      <c r="E30" s="11" t="s">
        <v>650</v>
      </c>
      <c r="F30" s="13">
        <v>22780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31">
        <f t="shared" si="0"/>
        <v>22780</v>
      </c>
      <c r="O30" s="13">
        <v>0</v>
      </c>
      <c r="P30" s="67">
        <v>2278</v>
      </c>
      <c r="Q30" s="17">
        <v>0</v>
      </c>
      <c r="R30" s="12">
        <f t="shared" si="5"/>
        <v>300</v>
      </c>
      <c r="S30" s="72">
        <v>0</v>
      </c>
      <c r="T30" s="36">
        <v>0</v>
      </c>
      <c r="U30" s="17">
        <v>0</v>
      </c>
      <c r="V30" s="7">
        <f t="shared" si="1"/>
        <v>2278</v>
      </c>
      <c r="W30" s="8">
        <f t="shared" si="2"/>
        <v>2578</v>
      </c>
      <c r="X30" s="37">
        <v>7342175547</v>
      </c>
      <c r="Y30" s="33">
        <f t="shared" si="3"/>
        <v>20202</v>
      </c>
      <c r="Z30" s="34" t="str">
        <f t="shared" si="4"/>
        <v>สองหมื่นสองร้อยสองบาทถ้วน</v>
      </c>
      <c r="AB30" s="18"/>
    </row>
    <row r="31" spans="1:28">
      <c r="A31" s="11" t="s">
        <v>63</v>
      </c>
      <c r="B31" s="11" t="s">
        <v>685</v>
      </c>
      <c r="C31" s="45" t="s">
        <v>171</v>
      </c>
      <c r="D31" s="30" t="s">
        <v>19</v>
      </c>
      <c r="E31" s="11" t="s">
        <v>650</v>
      </c>
      <c r="F31" s="13">
        <v>12064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31">
        <f t="shared" si="0"/>
        <v>12064</v>
      </c>
      <c r="O31" s="13">
        <v>0</v>
      </c>
      <c r="P31" s="72">
        <v>0</v>
      </c>
      <c r="Q31" s="17">
        <v>0</v>
      </c>
      <c r="R31" s="12">
        <f t="shared" si="5"/>
        <v>241</v>
      </c>
      <c r="S31" s="72">
        <v>0</v>
      </c>
      <c r="T31" s="36">
        <v>0</v>
      </c>
      <c r="U31" s="17">
        <v>0</v>
      </c>
      <c r="V31" s="7">
        <f t="shared" si="1"/>
        <v>0</v>
      </c>
      <c r="W31" s="8">
        <f t="shared" si="2"/>
        <v>241</v>
      </c>
      <c r="X31" s="38">
        <v>5322622520</v>
      </c>
      <c r="Y31" s="33">
        <f t="shared" si="3"/>
        <v>11823</v>
      </c>
      <c r="Z31" s="34" t="str">
        <f t="shared" si="4"/>
        <v>หนึ่งหมื่นหนึ่งพันแปดร้อยยี่สิบสามบาทถ้วน</v>
      </c>
      <c r="AB31" s="18"/>
    </row>
    <row r="32" spans="1:28">
      <c r="A32" s="11" t="s">
        <v>67</v>
      </c>
      <c r="B32" s="11" t="s">
        <v>687</v>
      </c>
      <c r="C32" s="45" t="s">
        <v>109</v>
      </c>
      <c r="D32" s="30" t="s">
        <v>39</v>
      </c>
      <c r="E32" s="11" t="s">
        <v>650</v>
      </c>
      <c r="F32" s="13">
        <v>27342</v>
      </c>
      <c r="G32" s="13">
        <v>0</v>
      </c>
      <c r="H32" s="40">
        <v>5000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31">
        <f t="shared" si="0"/>
        <v>32342</v>
      </c>
      <c r="O32" s="13">
        <v>0</v>
      </c>
      <c r="P32" s="72">
        <v>0</v>
      </c>
      <c r="Q32" s="17">
        <v>0</v>
      </c>
      <c r="R32" s="12">
        <f t="shared" si="5"/>
        <v>300</v>
      </c>
      <c r="S32" s="72">
        <v>0</v>
      </c>
      <c r="T32" s="36">
        <v>0</v>
      </c>
      <c r="U32" s="17">
        <v>0</v>
      </c>
      <c r="V32" s="7">
        <f t="shared" si="1"/>
        <v>0</v>
      </c>
      <c r="W32" s="8">
        <f t="shared" si="2"/>
        <v>300</v>
      </c>
      <c r="X32" s="37">
        <v>5664264999</v>
      </c>
      <c r="Y32" s="33">
        <f t="shared" si="3"/>
        <v>32042</v>
      </c>
      <c r="Z32" s="34" t="str">
        <f t="shared" si="4"/>
        <v>สามหมื่นสองพันสี่สิบสองบาทถ้วน</v>
      </c>
      <c r="AB32" s="18"/>
    </row>
    <row r="33" spans="1:28">
      <c r="A33" s="11" t="s">
        <v>68</v>
      </c>
      <c r="B33" s="11" t="s">
        <v>689</v>
      </c>
      <c r="C33" s="30" t="s">
        <v>113</v>
      </c>
      <c r="D33" s="30" t="s">
        <v>64</v>
      </c>
      <c r="E33" s="11" t="s">
        <v>650</v>
      </c>
      <c r="F33" s="13">
        <v>23442</v>
      </c>
      <c r="G33" s="41">
        <v>1000</v>
      </c>
      <c r="H33" s="40">
        <v>1500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31">
        <f t="shared" si="0"/>
        <v>25942</v>
      </c>
      <c r="O33" s="13">
        <v>0</v>
      </c>
      <c r="P33" s="72">
        <v>0</v>
      </c>
      <c r="Q33" s="64">
        <v>1130</v>
      </c>
      <c r="R33" s="12">
        <f t="shared" si="5"/>
        <v>300</v>
      </c>
      <c r="S33" s="72">
        <v>0</v>
      </c>
      <c r="T33" s="36">
        <v>0</v>
      </c>
      <c r="U33" s="17">
        <v>0</v>
      </c>
      <c r="V33" s="7">
        <f t="shared" si="1"/>
        <v>1130</v>
      </c>
      <c r="W33" s="8">
        <f t="shared" si="2"/>
        <v>1430</v>
      </c>
      <c r="X33" s="46">
        <v>4060306270</v>
      </c>
      <c r="Y33" s="33">
        <f t="shared" si="3"/>
        <v>24512</v>
      </c>
      <c r="Z33" s="34" t="str">
        <f t="shared" si="4"/>
        <v>สองหมื่นสี่พันห้าร้อยสิบสองบาทถ้วน</v>
      </c>
      <c r="AB33" s="18"/>
    </row>
    <row r="34" spans="1:28">
      <c r="A34" s="11" t="s">
        <v>70</v>
      </c>
      <c r="B34" s="11" t="s">
        <v>686</v>
      </c>
      <c r="C34" s="30" t="s">
        <v>114</v>
      </c>
      <c r="D34" s="30" t="s">
        <v>64</v>
      </c>
      <c r="E34" s="11" t="s">
        <v>650</v>
      </c>
      <c r="F34" s="13">
        <v>24323</v>
      </c>
      <c r="G34" s="41">
        <v>1200</v>
      </c>
      <c r="H34" s="40">
        <v>1000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31">
        <f t="shared" si="0"/>
        <v>26523</v>
      </c>
      <c r="O34" s="13">
        <v>0</v>
      </c>
      <c r="P34" s="70">
        <v>1216.1500000000001</v>
      </c>
      <c r="Q34" s="64">
        <v>2110</v>
      </c>
      <c r="R34" s="12">
        <f t="shared" si="5"/>
        <v>300</v>
      </c>
      <c r="S34" s="72">
        <v>0</v>
      </c>
      <c r="T34" s="36">
        <v>0</v>
      </c>
      <c r="U34" s="17">
        <v>0</v>
      </c>
      <c r="V34" s="7">
        <f t="shared" si="1"/>
        <v>3326.15</v>
      </c>
      <c r="W34" s="8">
        <f t="shared" si="2"/>
        <v>3626.15</v>
      </c>
      <c r="X34" s="46">
        <v>5665269845</v>
      </c>
      <c r="Y34" s="33">
        <f t="shared" si="3"/>
        <v>22896.85</v>
      </c>
      <c r="Z34" s="34" t="str">
        <f t="shared" si="4"/>
        <v>สองหมื่นสองพันแปดร้อยเก้าสิบหกบาทแปดสิบห้าสตางค์</v>
      </c>
      <c r="AB34" s="18"/>
    </row>
    <row r="35" spans="1:28">
      <c r="A35" s="11" t="s">
        <v>71</v>
      </c>
      <c r="B35" s="11" t="s">
        <v>690</v>
      </c>
      <c r="C35" s="30" t="s">
        <v>115</v>
      </c>
      <c r="D35" s="30" t="s">
        <v>64</v>
      </c>
      <c r="E35" s="11" t="s">
        <v>650</v>
      </c>
      <c r="F35" s="13">
        <v>23962</v>
      </c>
      <c r="G35" s="41">
        <v>1600</v>
      </c>
      <c r="H35" s="40">
        <v>1000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31">
        <f t="shared" si="0"/>
        <v>26562</v>
      </c>
      <c r="O35" s="13">
        <v>0</v>
      </c>
      <c r="P35" s="70">
        <v>3594.3</v>
      </c>
      <c r="Q35" s="64">
        <v>1720</v>
      </c>
      <c r="R35" s="12">
        <f t="shared" si="5"/>
        <v>300</v>
      </c>
      <c r="S35" s="72">
        <v>0</v>
      </c>
      <c r="T35" s="36">
        <v>0</v>
      </c>
      <c r="U35" s="17">
        <v>0</v>
      </c>
      <c r="V35" s="7">
        <f t="shared" si="1"/>
        <v>5314.3</v>
      </c>
      <c r="W35" s="8">
        <f t="shared" si="2"/>
        <v>5614.3</v>
      </c>
      <c r="X35" s="46">
        <v>5664284606</v>
      </c>
      <c r="Y35" s="33">
        <f t="shared" si="3"/>
        <v>20947.7</v>
      </c>
      <c r="Z35" s="34" t="str">
        <f t="shared" si="4"/>
        <v>สองหมื่นเก้าร้อยสี่สิบเจ็ดบาทเจ็ดสิบสตางค์</v>
      </c>
      <c r="AB35" s="18"/>
    </row>
    <row r="36" spans="1:28">
      <c r="A36" s="11" t="s">
        <v>72</v>
      </c>
      <c r="B36" s="11" t="s">
        <v>688</v>
      </c>
      <c r="C36" s="30" t="s">
        <v>116</v>
      </c>
      <c r="D36" s="30" t="s">
        <v>64</v>
      </c>
      <c r="E36" s="11" t="s">
        <v>650</v>
      </c>
      <c r="F36" s="13">
        <v>22927</v>
      </c>
      <c r="G36" s="41">
        <v>400</v>
      </c>
      <c r="H36" s="40">
        <v>1500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31">
        <f t="shared" si="0"/>
        <v>24827</v>
      </c>
      <c r="O36" s="13">
        <v>0</v>
      </c>
      <c r="P36" s="70">
        <v>1146.3499999999999</v>
      </c>
      <c r="Q36" s="64">
        <v>900</v>
      </c>
      <c r="R36" s="12">
        <f t="shared" si="5"/>
        <v>300</v>
      </c>
      <c r="S36" s="67">
        <v>3019.75</v>
      </c>
      <c r="T36" s="36">
        <v>0</v>
      </c>
      <c r="U36" s="17">
        <v>0</v>
      </c>
      <c r="V36" s="7">
        <f t="shared" si="1"/>
        <v>5066.1000000000004</v>
      </c>
      <c r="W36" s="8">
        <f t="shared" si="2"/>
        <v>5366.1</v>
      </c>
      <c r="X36" s="46">
        <v>6812371512</v>
      </c>
      <c r="Y36" s="33">
        <f t="shared" si="3"/>
        <v>19460.900000000001</v>
      </c>
      <c r="Z36" s="34" t="str">
        <f t="shared" si="4"/>
        <v>หนึ่งหมื่นเก้าพันสี่ร้อยหกสิบบาทเก้าสิบสตางค์</v>
      </c>
      <c r="AB36" s="18"/>
    </row>
    <row r="37" spans="1:28">
      <c r="A37" s="11" t="s">
        <v>76</v>
      </c>
      <c r="B37" s="11" t="s">
        <v>691</v>
      </c>
      <c r="C37" s="30" t="s">
        <v>117</v>
      </c>
      <c r="D37" s="30" t="s">
        <v>64</v>
      </c>
      <c r="E37" s="11" t="s">
        <v>650</v>
      </c>
      <c r="F37" s="13">
        <v>23858</v>
      </c>
      <c r="G37" s="41">
        <v>200</v>
      </c>
      <c r="H37" s="40">
        <v>1500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31">
        <f t="shared" si="0"/>
        <v>25558</v>
      </c>
      <c r="O37" s="13">
        <v>0</v>
      </c>
      <c r="P37" s="72">
        <v>0</v>
      </c>
      <c r="Q37" s="64">
        <v>2030</v>
      </c>
      <c r="R37" s="12">
        <f t="shared" si="5"/>
        <v>300</v>
      </c>
      <c r="S37" s="72">
        <v>0</v>
      </c>
      <c r="T37" s="36">
        <v>0</v>
      </c>
      <c r="U37" s="17">
        <v>0</v>
      </c>
      <c r="V37" s="7">
        <f t="shared" si="1"/>
        <v>2030</v>
      </c>
      <c r="W37" s="8">
        <f t="shared" si="2"/>
        <v>2330</v>
      </c>
      <c r="X37" s="46">
        <v>8422267618</v>
      </c>
      <c r="Y37" s="33">
        <f t="shared" si="3"/>
        <v>23228</v>
      </c>
      <c r="Z37" s="34" t="str">
        <f t="shared" si="4"/>
        <v>สองหมื่นสามพันสองร้อยยี่สิบแปดบาทถ้วน</v>
      </c>
      <c r="AB37" s="18"/>
    </row>
    <row r="38" spans="1:28">
      <c r="A38" s="11" t="s">
        <v>77</v>
      </c>
      <c r="B38" s="11" t="s">
        <v>692</v>
      </c>
      <c r="C38" s="30" t="s">
        <v>413</v>
      </c>
      <c r="D38" s="30" t="s">
        <v>22</v>
      </c>
      <c r="E38" s="11" t="s">
        <v>650</v>
      </c>
      <c r="F38" s="13">
        <v>30227</v>
      </c>
      <c r="G38" s="41">
        <v>600</v>
      </c>
      <c r="H38" s="40">
        <v>5000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31">
        <f t="shared" si="0"/>
        <v>35827</v>
      </c>
      <c r="O38" s="13">
        <v>0</v>
      </c>
      <c r="P38" s="70">
        <v>1511.35</v>
      </c>
      <c r="Q38" s="64">
        <v>1300</v>
      </c>
      <c r="R38" s="12">
        <f t="shared" si="5"/>
        <v>300</v>
      </c>
      <c r="S38" s="67">
        <v>1000</v>
      </c>
      <c r="T38" s="36">
        <v>0</v>
      </c>
      <c r="U38" s="17">
        <v>0</v>
      </c>
      <c r="V38" s="7">
        <f t="shared" si="1"/>
        <v>3811.35</v>
      </c>
      <c r="W38" s="8">
        <f t="shared" si="2"/>
        <v>4111.3500000000004</v>
      </c>
      <c r="X38" s="46">
        <v>5664943886</v>
      </c>
      <c r="Y38" s="33">
        <f t="shared" si="3"/>
        <v>31715.65</v>
      </c>
      <c r="Z38" s="34" t="str">
        <f t="shared" si="4"/>
        <v>สามหมื่นหนึ่งพันเจ็ดร้อยสิบห้าบาทหกสิบห้าสตางค์</v>
      </c>
      <c r="AB38" s="18"/>
    </row>
    <row r="39" spans="1:28">
      <c r="A39" s="11" t="s">
        <v>78</v>
      </c>
      <c r="B39" s="11" t="s">
        <v>693</v>
      </c>
      <c r="C39" s="30" t="s">
        <v>118</v>
      </c>
      <c r="D39" s="30" t="s">
        <v>22</v>
      </c>
      <c r="E39" s="11" t="s">
        <v>650</v>
      </c>
      <c r="F39" s="13">
        <v>30227</v>
      </c>
      <c r="G39" s="41">
        <v>1800</v>
      </c>
      <c r="H39" s="40">
        <v>5000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31">
        <f t="shared" si="0"/>
        <v>37027</v>
      </c>
      <c r="O39" s="13">
        <v>0</v>
      </c>
      <c r="P39" s="70">
        <v>1511.35</v>
      </c>
      <c r="Q39" s="17">
        <v>0</v>
      </c>
      <c r="R39" s="12">
        <f t="shared" si="5"/>
        <v>300</v>
      </c>
      <c r="S39" s="67">
        <v>1000</v>
      </c>
      <c r="T39" s="36">
        <v>0</v>
      </c>
      <c r="U39" s="17">
        <v>0</v>
      </c>
      <c r="V39" s="7">
        <f t="shared" si="1"/>
        <v>2511.35</v>
      </c>
      <c r="W39" s="8">
        <f t="shared" si="2"/>
        <v>2811.35</v>
      </c>
      <c r="X39" s="46">
        <v>4026181692</v>
      </c>
      <c r="Y39" s="33">
        <f t="shared" si="3"/>
        <v>34215.65</v>
      </c>
      <c r="Z39" s="34" t="str">
        <f t="shared" si="4"/>
        <v>สามหมื่นสี่พันสองร้อยสิบห้าบาทหกสิบห้าสตางค์</v>
      </c>
      <c r="AB39" s="18"/>
    </row>
    <row r="40" spans="1:28">
      <c r="A40" s="11" t="s">
        <v>80</v>
      </c>
      <c r="B40" s="11" t="s">
        <v>695</v>
      </c>
      <c r="C40" s="30" t="s">
        <v>119</v>
      </c>
      <c r="D40" s="30" t="s">
        <v>110</v>
      </c>
      <c r="E40" s="11" t="s">
        <v>650</v>
      </c>
      <c r="F40" s="13">
        <v>16683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31">
        <f t="shared" si="0"/>
        <v>16683</v>
      </c>
      <c r="O40" s="13">
        <v>0</v>
      </c>
      <c r="P40" s="72">
        <v>0</v>
      </c>
      <c r="Q40" s="17">
        <v>0</v>
      </c>
      <c r="R40" s="12">
        <f t="shared" si="5"/>
        <v>300</v>
      </c>
      <c r="S40" s="67">
        <v>3884.25</v>
      </c>
      <c r="T40" s="36">
        <v>0</v>
      </c>
      <c r="U40" s="17">
        <v>0</v>
      </c>
      <c r="V40" s="7">
        <f t="shared" si="1"/>
        <v>3884.25</v>
      </c>
      <c r="W40" s="8">
        <f t="shared" si="2"/>
        <v>4184.25</v>
      </c>
      <c r="X40" s="46">
        <v>5665270919</v>
      </c>
      <c r="Y40" s="33">
        <f t="shared" si="3"/>
        <v>12498.75</v>
      </c>
      <c r="Z40" s="34" t="str">
        <f t="shared" si="4"/>
        <v>หนึ่งหมื่นสองพันสี่ร้อยเก้าสิบแปดบาทเจ็ดสิบห้าสตางค์</v>
      </c>
      <c r="AB40" s="18"/>
    </row>
    <row r="41" spans="1:28">
      <c r="A41" s="11" t="s">
        <v>81</v>
      </c>
      <c r="B41" s="11" t="s">
        <v>696</v>
      </c>
      <c r="C41" s="30" t="s">
        <v>120</v>
      </c>
      <c r="D41" s="30" t="s">
        <v>69</v>
      </c>
      <c r="E41" s="11" t="s">
        <v>650</v>
      </c>
      <c r="F41" s="13">
        <v>23794</v>
      </c>
      <c r="G41" s="41">
        <v>1400</v>
      </c>
      <c r="H41" s="40">
        <v>1000</v>
      </c>
      <c r="I41" s="47">
        <v>1500</v>
      </c>
      <c r="J41" s="13">
        <v>0</v>
      </c>
      <c r="K41" s="13">
        <v>0</v>
      </c>
      <c r="L41" s="13">
        <v>0</v>
      </c>
      <c r="M41" s="13">
        <v>0</v>
      </c>
      <c r="N41" s="31">
        <f t="shared" si="0"/>
        <v>27694</v>
      </c>
      <c r="O41" s="13">
        <v>0</v>
      </c>
      <c r="P41" s="70">
        <v>1189.7</v>
      </c>
      <c r="Q41" s="17">
        <v>0</v>
      </c>
      <c r="R41" s="12">
        <f t="shared" si="5"/>
        <v>300</v>
      </c>
      <c r="S41" s="72">
        <v>0</v>
      </c>
      <c r="T41" s="36">
        <v>0</v>
      </c>
      <c r="U41" s="17">
        <v>0</v>
      </c>
      <c r="V41" s="7">
        <f t="shared" si="1"/>
        <v>1189.7</v>
      </c>
      <c r="W41" s="8">
        <f t="shared" si="2"/>
        <v>1489.7</v>
      </c>
      <c r="X41" s="46">
        <v>4060216873</v>
      </c>
      <c r="Y41" s="33">
        <f t="shared" si="3"/>
        <v>26204.3</v>
      </c>
      <c r="Z41" s="34" t="str">
        <f t="shared" si="4"/>
        <v>สองหมื่นหกพันสองร้อยสี่บาทสามสิบสตางค์</v>
      </c>
      <c r="AB41" s="18"/>
    </row>
    <row r="42" spans="1:28">
      <c r="A42" s="11" t="s">
        <v>275</v>
      </c>
      <c r="B42" s="11" t="s">
        <v>697</v>
      </c>
      <c r="C42" s="30" t="s">
        <v>411</v>
      </c>
      <c r="D42" s="30" t="s">
        <v>19</v>
      </c>
      <c r="E42" s="11" t="s">
        <v>650</v>
      </c>
      <c r="F42" s="13">
        <v>12354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31">
        <f t="shared" si="0"/>
        <v>12354</v>
      </c>
      <c r="O42" s="13">
        <v>0</v>
      </c>
      <c r="P42" s="70">
        <v>1235.4000000000001</v>
      </c>
      <c r="Q42" s="17">
        <v>0</v>
      </c>
      <c r="R42" s="12">
        <f t="shared" si="5"/>
        <v>247</v>
      </c>
      <c r="S42" s="72">
        <v>0</v>
      </c>
      <c r="T42" s="36">
        <v>0</v>
      </c>
      <c r="U42" s="17">
        <v>0</v>
      </c>
      <c r="V42" s="7">
        <f t="shared" si="1"/>
        <v>1235.4000000000001</v>
      </c>
      <c r="W42" s="8">
        <f t="shared" si="2"/>
        <v>1482.4</v>
      </c>
      <c r="X42" s="37">
        <v>9362212541</v>
      </c>
      <c r="Y42" s="33">
        <f t="shared" si="3"/>
        <v>10871.6</v>
      </c>
      <c r="Z42" s="34" t="str">
        <f t="shared" si="4"/>
        <v>หนึ่งหมื่นแปดร้อยเจ็ดสิบเอ็ดบาทหกสิบสตางค์</v>
      </c>
      <c r="AB42" s="18"/>
    </row>
    <row r="43" spans="1:28">
      <c r="A43" s="11" t="s">
        <v>82</v>
      </c>
      <c r="B43" s="11" t="s">
        <v>699</v>
      </c>
      <c r="C43" s="30" t="s">
        <v>121</v>
      </c>
      <c r="D43" s="30" t="s">
        <v>19</v>
      </c>
      <c r="E43" s="11" t="s">
        <v>650</v>
      </c>
      <c r="F43" s="13">
        <v>12696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31">
        <f t="shared" si="0"/>
        <v>12696</v>
      </c>
      <c r="O43" s="13">
        <v>0</v>
      </c>
      <c r="P43" s="72">
        <v>0</v>
      </c>
      <c r="Q43" s="17">
        <v>0</v>
      </c>
      <c r="R43" s="12">
        <f t="shared" si="5"/>
        <v>254</v>
      </c>
      <c r="S43" s="72">
        <v>0</v>
      </c>
      <c r="T43" s="36">
        <v>0</v>
      </c>
      <c r="U43" s="17">
        <v>0</v>
      </c>
      <c r="V43" s="7">
        <f t="shared" si="1"/>
        <v>0</v>
      </c>
      <c r="W43" s="8">
        <f t="shared" si="2"/>
        <v>254</v>
      </c>
      <c r="X43" s="37">
        <v>4060369008</v>
      </c>
      <c r="Y43" s="33">
        <f t="shared" si="3"/>
        <v>12442</v>
      </c>
      <c r="Z43" s="34" t="str">
        <f t="shared" si="4"/>
        <v>หนึ่งหมื่นสองพันสี่ร้อยสี่สิบสองบาทถ้วน</v>
      </c>
      <c r="AB43" s="18"/>
    </row>
    <row r="44" spans="1:28">
      <c r="A44" s="11" t="s">
        <v>83</v>
      </c>
      <c r="B44" s="11" t="s">
        <v>700</v>
      </c>
      <c r="C44" s="30" t="s">
        <v>122</v>
      </c>
      <c r="D44" s="30" t="s">
        <v>19</v>
      </c>
      <c r="E44" s="11" t="s">
        <v>650</v>
      </c>
      <c r="F44" s="13">
        <v>12696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31">
        <f t="shared" si="0"/>
        <v>12696</v>
      </c>
      <c r="O44" s="13">
        <v>0</v>
      </c>
      <c r="P44" s="72">
        <v>0</v>
      </c>
      <c r="Q44" s="17">
        <v>0</v>
      </c>
      <c r="R44" s="12">
        <f t="shared" si="5"/>
        <v>254</v>
      </c>
      <c r="S44" s="72">
        <v>0</v>
      </c>
      <c r="T44" s="36">
        <v>0</v>
      </c>
      <c r="U44" s="17">
        <v>0</v>
      </c>
      <c r="V44" s="7">
        <f t="shared" si="1"/>
        <v>0</v>
      </c>
      <c r="W44" s="8">
        <f t="shared" si="2"/>
        <v>254</v>
      </c>
      <c r="X44" s="37">
        <v>8682250540</v>
      </c>
      <c r="Y44" s="33">
        <f t="shared" si="3"/>
        <v>12442</v>
      </c>
      <c r="Z44" s="34" t="str">
        <f t="shared" si="4"/>
        <v>หนึ่งหมื่นสองพันสี่ร้อยสี่สิบสองบาทถ้วน</v>
      </c>
      <c r="AB44" s="18"/>
    </row>
    <row r="45" spans="1:28">
      <c r="A45" s="11" t="s">
        <v>93</v>
      </c>
      <c r="B45" s="11" t="s">
        <v>701</v>
      </c>
      <c r="C45" s="30" t="s">
        <v>123</v>
      </c>
      <c r="D45" s="30" t="s">
        <v>111</v>
      </c>
      <c r="E45" s="11" t="s">
        <v>650</v>
      </c>
      <c r="F45" s="13">
        <v>11989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31">
        <f t="shared" si="0"/>
        <v>11989</v>
      </c>
      <c r="O45" s="13">
        <v>0</v>
      </c>
      <c r="P45" s="70">
        <v>599.45000000000005</v>
      </c>
      <c r="Q45" s="17">
        <v>0</v>
      </c>
      <c r="R45" s="12">
        <f t="shared" si="5"/>
        <v>240</v>
      </c>
      <c r="S45" s="72">
        <v>0</v>
      </c>
      <c r="T45" s="36">
        <v>0</v>
      </c>
      <c r="U45" s="17">
        <v>0</v>
      </c>
      <c r="V45" s="7">
        <f t="shared" si="1"/>
        <v>599.45000000000005</v>
      </c>
      <c r="W45" s="8">
        <f t="shared" si="2"/>
        <v>839.45</v>
      </c>
      <c r="X45" s="37">
        <v>8922241104</v>
      </c>
      <c r="Y45" s="33">
        <f t="shared" si="3"/>
        <v>11149.55</v>
      </c>
      <c r="Z45" s="34" t="str">
        <f t="shared" si="4"/>
        <v>หนึ่งหมื่นหนึ่งพันหนึ่งร้อยสี่สิบเก้าบาทห้าสิบห้าสตางค์</v>
      </c>
      <c r="AB45" s="18"/>
    </row>
    <row r="46" spans="1:28">
      <c r="A46" s="11" t="s">
        <v>94</v>
      </c>
      <c r="B46" s="11" t="s">
        <v>702</v>
      </c>
      <c r="C46" s="30" t="s">
        <v>124</v>
      </c>
      <c r="D46" s="30" t="s">
        <v>111</v>
      </c>
      <c r="E46" s="11" t="s">
        <v>650</v>
      </c>
      <c r="F46" s="13">
        <v>11737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31">
        <f t="shared" si="0"/>
        <v>11737</v>
      </c>
      <c r="O46" s="13">
        <v>0</v>
      </c>
      <c r="P46" s="72">
        <v>0</v>
      </c>
      <c r="Q46" s="17">
        <v>0</v>
      </c>
      <c r="R46" s="12">
        <f t="shared" si="5"/>
        <v>235</v>
      </c>
      <c r="S46" s="13">
        <v>0</v>
      </c>
      <c r="T46" s="36">
        <v>0</v>
      </c>
      <c r="U46" s="17">
        <v>0</v>
      </c>
      <c r="V46" s="7">
        <f t="shared" si="1"/>
        <v>0</v>
      </c>
      <c r="W46" s="8">
        <f t="shared" si="2"/>
        <v>235</v>
      </c>
      <c r="X46" s="37">
        <v>5664873340</v>
      </c>
      <c r="Y46" s="33">
        <f t="shared" si="3"/>
        <v>11502</v>
      </c>
      <c r="Z46" s="34" t="str">
        <f t="shared" si="4"/>
        <v>หนึ่งหมื่นหนึ่งพันห้าร้อยสองบาทถ้วน</v>
      </c>
      <c r="AB46" s="18"/>
    </row>
    <row r="47" spans="1:28">
      <c r="A47" s="11" t="s">
        <v>95</v>
      </c>
      <c r="B47" s="11" t="s">
        <v>703</v>
      </c>
      <c r="C47" s="30" t="s">
        <v>271</v>
      </c>
      <c r="D47" s="30" t="s">
        <v>112</v>
      </c>
      <c r="E47" s="11" t="s">
        <v>650</v>
      </c>
      <c r="F47" s="13">
        <v>13343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31">
        <f t="shared" si="0"/>
        <v>13343</v>
      </c>
      <c r="O47" s="13">
        <v>0</v>
      </c>
      <c r="P47" s="70">
        <v>667.15</v>
      </c>
      <c r="Q47" s="64">
        <v>2010</v>
      </c>
      <c r="R47" s="12">
        <f t="shared" si="5"/>
        <v>267</v>
      </c>
      <c r="S47" s="72">
        <v>0</v>
      </c>
      <c r="T47" s="36">
        <v>0</v>
      </c>
      <c r="U47" s="17">
        <v>0</v>
      </c>
      <c r="V47" s="7">
        <f t="shared" si="1"/>
        <v>2677.15</v>
      </c>
      <c r="W47" s="8">
        <f t="shared" si="2"/>
        <v>2944.15</v>
      </c>
      <c r="X47" s="37">
        <v>4060675629</v>
      </c>
      <c r="Y47" s="33">
        <f t="shared" si="3"/>
        <v>10398.85</v>
      </c>
      <c r="Z47" s="34" t="str">
        <f t="shared" si="4"/>
        <v>หนึ่งหมื่นสามร้อยเก้าสิบแปดบาทแปดสิบห้าสตางค์</v>
      </c>
      <c r="AB47" s="18"/>
    </row>
    <row r="48" spans="1:28">
      <c r="A48" s="11" t="s">
        <v>96</v>
      </c>
      <c r="B48" s="81" t="s">
        <v>704</v>
      </c>
      <c r="C48" s="48" t="s">
        <v>125</v>
      </c>
      <c r="D48" s="48" t="s">
        <v>19</v>
      </c>
      <c r="E48" s="11" t="s">
        <v>650</v>
      </c>
      <c r="F48" s="13">
        <v>12864</v>
      </c>
      <c r="G48" s="13">
        <v>0</v>
      </c>
      <c r="H48" s="16">
        <v>0</v>
      </c>
      <c r="I48" s="16">
        <v>0</v>
      </c>
      <c r="J48" s="16">
        <v>0</v>
      </c>
      <c r="K48" s="13">
        <v>0</v>
      </c>
      <c r="L48" s="13">
        <v>0</v>
      </c>
      <c r="M48" s="13">
        <v>0</v>
      </c>
      <c r="N48" s="31">
        <f t="shared" si="0"/>
        <v>12864</v>
      </c>
      <c r="O48" s="16">
        <v>0</v>
      </c>
      <c r="P48" s="73">
        <v>1286.4000000000001</v>
      </c>
      <c r="Q48" s="49">
        <v>0</v>
      </c>
      <c r="R48" s="12">
        <f t="shared" si="5"/>
        <v>257</v>
      </c>
      <c r="S48" s="71">
        <v>0</v>
      </c>
      <c r="T48" s="36">
        <v>0</v>
      </c>
      <c r="U48" s="17">
        <v>0</v>
      </c>
      <c r="V48" s="7">
        <f t="shared" si="1"/>
        <v>1286.4000000000001</v>
      </c>
      <c r="W48" s="8">
        <f t="shared" si="2"/>
        <v>1543.4</v>
      </c>
      <c r="X48" s="37">
        <v>5664951384</v>
      </c>
      <c r="Y48" s="33">
        <f t="shared" si="3"/>
        <v>11320.6</v>
      </c>
      <c r="Z48" s="34" t="str">
        <f t="shared" si="4"/>
        <v>หนึ่งหมื่นหนึ่งพันสามร้อยยี่สิบบาทหกสิบสตางค์</v>
      </c>
      <c r="AB48" s="18"/>
    </row>
    <row r="49" spans="1:28">
      <c r="A49" s="11" t="s">
        <v>97</v>
      </c>
      <c r="B49" s="11" t="s">
        <v>698</v>
      </c>
      <c r="C49" s="15" t="s">
        <v>543</v>
      </c>
      <c r="D49" s="30" t="s">
        <v>112</v>
      </c>
      <c r="E49" s="11" t="s">
        <v>650</v>
      </c>
      <c r="F49" s="12">
        <v>11846</v>
      </c>
      <c r="G49" s="13">
        <v>0</v>
      </c>
      <c r="H49" s="16">
        <v>0</v>
      </c>
      <c r="I49" s="16">
        <v>0</v>
      </c>
      <c r="J49" s="16">
        <v>0</v>
      </c>
      <c r="K49" s="13">
        <v>0</v>
      </c>
      <c r="L49" s="13">
        <v>0</v>
      </c>
      <c r="M49" s="13">
        <v>0</v>
      </c>
      <c r="N49" s="31">
        <f t="shared" si="0"/>
        <v>11846</v>
      </c>
      <c r="O49" s="16">
        <v>0</v>
      </c>
      <c r="P49" s="73">
        <v>592.29999999999995</v>
      </c>
      <c r="Q49" s="49">
        <v>0</v>
      </c>
      <c r="R49" s="12">
        <f t="shared" si="5"/>
        <v>237</v>
      </c>
      <c r="S49" s="71">
        <v>0</v>
      </c>
      <c r="T49" s="36">
        <v>0</v>
      </c>
      <c r="U49" s="17">
        <v>0</v>
      </c>
      <c r="V49" s="7">
        <f t="shared" si="1"/>
        <v>592.29999999999995</v>
      </c>
      <c r="W49" s="8">
        <f t="shared" si="2"/>
        <v>829.3</v>
      </c>
      <c r="X49" s="37">
        <v>8162448998</v>
      </c>
      <c r="Y49" s="33">
        <f t="shared" si="3"/>
        <v>11016.7</v>
      </c>
      <c r="Z49" s="34" t="str">
        <f t="shared" si="4"/>
        <v>หนึ่งหมื่นหนึ่งพันสิบหกบาทเจ็ดสิบสตางค์</v>
      </c>
      <c r="AB49" s="18"/>
    </row>
    <row r="50" spans="1:28">
      <c r="A50" s="11" t="s">
        <v>98</v>
      </c>
      <c r="B50" s="11" t="s">
        <v>705</v>
      </c>
      <c r="C50" s="15" t="s">
        <v>149</v>
      </c>
      <c r="D50" s="14" t="s">
        <v>157</v>
      </c>
      <c r="E50" s="11" t="s">
        <v>650</v>
      </c>
      <c r="F50" s="12">
        <v>23071</v>
      </c>
      <c r="G50" s="13">
        <v>0</v>
      </c>
      <c r="H50" s="50">
        <v>1000</v>
      </c>
      <c r="I50" s="16">
        <v>0</v>
      </c>
      <c r="J50" s="16">
        <v>0</v>
      </c>
      <c r="K50" s="13">
        <v>0</v>
      </c>
      <c r="L50" s="13">
        <v>0</v>
      </c>
      <c r="M50" s="13">
        <v>0</v>
      </c>
      <c r="N50" s="31">
        <f t="shared" si="0"/>
        <v>24071</v>
      </c>
      <c r="O50" s="16">
        <v>0</v>
      </c>
      <c r="P50" s="73">
        <v>1153.55</v>
      </c>
      <c r="Q50" s="49">
        <v>0</v>
      </c>
      <c r="R50" s="12">
        <f t="shared" si="5"/>
        <v>300</v>
      </c>
      <c r="S50" s="63">
        <v>5000</v>
      </c>
      <c r="T50" s="36">
        <v>0</v>
      </c>
      <c r="U50" s="17">
        <v>0</v>
      </c>
      <c r="V50" s="7">
        <f t="shared" si="1"/>
        <v>6153.55</v>
      </c>
      <c r="W50" s="8">
        <f t="shared" si="2"/>
        <v>6453.55</v>
      </c>
      <c r="X50" s="37">
        <v>4060772235</v>
      </c>
      <c r="Y50" s="33">
        <f t="shared" si="3"/>
        <v>17617.45</v>
      </c>
      <c r="Z50" s="34" t="str">
        <f t="shared" si="4"/>
        <v>หนึ่งหมื่นเจ็ดพันหกร้อยสิบเจ็ดบาทสี่สิบห้าสตางค์</v>
      </c>
      <c r="AB50" s="18"/>
    </row>
    <row r="51" spans="1:28">
      <c r="A51" s="11" t="s">
        <v>100</v>
      </c>
      <c r="B51" s="11" t="s">
        <v>706</v>
      </c>
      <c r="C51" s="15" t="s">
        <v>150</v>
      </c>
      <c r="D51" s="15" t="s">
        <v>19</v>
      </c>
      <c r="E51" s="11" t="s">
        <v>650</v>
      </c>
      <c r="F51" s="12">
        <v>12944</v>
      </c>
      <c r="G51" s="13"/>
      <c r="H51" s="16">
        <v>0</v>
      </c>
      <c r="I51" s="16">
        <v>0</v>
      </c>
      <c r="J51" s="16">
        <v>0</v>
      </c>
      <c r="K51" s="13">
        <v>0</v>
      </c>
      <c r="L51" s="13">
        <v>0</v>
      </c>
      <c r="M51" s="13">
        <v>0</v>
      </c>
      <c r="N51" s="31">
        <f t="shared" si="0"/>
        <v>12944</v>
      </c>
      <c r="O51" s="16">
        <v>0</v>
      </c>
      <c r="P51" s="73">
        <v>647.20000000000005</v>
      </c>
      <c r="Q51" s="49">
        <v>0</v>
      </c>
      <c r="R51" s="12">
        <f t="shared" si="5"/>
        <v>259</v>
      </c>
      <c r="S51" s="63">
        <v>1996.25</v>
      </c>
      <c r="T51" s="36">
        <v>0</v>
      </c>
      <c r="U51" s="17">
        <v>0</v>
      </c>
      <c r="V51" s="7">
        <f t="shared" si="1"/>
        <v>2643.45</v>
      </c>
      <c r="W51" s="8">
        <f t="shared" si="2"/>
        <v>2902.45</v>
      </c>
      <c r="X51" s="37">
        <v>8422268703</v>
      </c>
      <c r="Y51" s="33">
        <f t="shared" si="3"/>
        <v>10041.549999999999</v>
      </c>
      <c r="Z51" s="34" t="str">
        <f t="shared" si="4"/>
        <v>หนึ่งหมื่นสี่สิบเอ็ดบาทห้าสิบห้าสตางค์</v>
      </c>
      <c r="AB51" s="18"/>
    </row>
    <row r="52" spans="1:28">
      <c r="A52" s="11" t="s">
        <v>105</v>
      </c>
      <c r="B52" s="11" t="s">
        <v>707</v>
      </c>
      <c r="C52" s="15" t="s">
        <v>151</v>
      </c>
      <c r="D52" s="15" t="s">
        <v>158</v>
      </c>
      <c r="E52" s="11" t="s">
        <v>650</v>
      </c>
      <c r="F52" s="12">
        <v>23377</v>
      </c>
      <c r="G52" s="41">
        <v>1200</v>
      </c>
      <c r="H52" s="50">
        <v>1000</v>
      </c>
      <c r="I52" s="16">
        <v>0</v>
      </c>
      <c r="J52" s="16">
        <v>0</v>
      </c>
      <c r="K52" s="13">
        <v>0</v>
      </c>
      <c r="L52" s="13">
        <v>0</v>
      </c>
      <c r="M52" s="13">
        <v>0</v>
      </c>
      <c r="N52" s="31">
        <f t="shared" si="0"/>
        <v>25577</v>
      </c>
      <c r="O52" s="16">
        <v>0</v>
      </c>
      <c r="P52" s="71">
        <v>0</v>
      </c>
      <c r="Q52" s="49">
        <v>0</v>
      </c>
      <c r="R52" s="12">
        <f t="shared" si="5"/>
        <v>300</v>
      </c>
      <c r="S52" s="71">
        <v>0</v>
      </c>
      <c r="T52" s="36">
        <v>0</v>
      </c>
      <c r="U52" s="17">
        <v>0</v>
      </c>
      <c r="V52" s="7">
        <f t="shared" si="1"/>
        <v>0</v>
      </c>
      <c r="W52" s="8">
        <f t="shared" si="2"/>
        <v>300</v>
      </c>
      <c r="X52" s="37">
        <v>5664536736</v>
      </c>
      <c r="Y52" s="33">
        <f t="shared" si="3"/>
        <v>25277</v>
      </c>
      <c r="Z52" s="34" t="str">
        <f t="shared" si="4"/>
        <v>สองหมื่นห้าพันสองร้อยเจ็ดสิบเจ็ดบาทถ้วน</v>
      </c>
      <c r="AB52" s="18"/>
    </row>
    <row r="53" spans="1:28">
      <c r="A53" s="11" t="s">
        <v>106</v>
      </c>
      <c r="B53" s="11" t="s">
        <v>708</v>
      </c>
      <c r="C53" s="15" t="s">
        <v>159</v>
      </c>
      <c r="D53" s="14" t="s">
        <v>284</v>
      </c>
      <c r="E53" s="11" t="s">
        <v>650</v>
      </c>
      <c r="F53" s="12">
        <v>21819</v>
      </c>
      <c r="G53" s="13">
        <v>0</v>
      </c>
      <c r="H53" s="16">
        <v>0</v>
      </c>
      <c r="I53" s="16">
        <v>0</v>
      </c>
      <c r="J53" s="16">
        <v>0</v>
      </c>
      <c r="K53" s="13">
        <v>0</v>
      </c>
      <c r="L53" s="13">
        <v>0</v>
      </c>
      <c r="M53" s="13">
        <v>0</v>
      </c>
      <c r="N53" s="31">
        <f t="shared" si="0"/>
        <v>21819</v>
      </c>
      <c r="O53" s="16">
        <v>0</v>
      </c>
      <c r="P53" s="73">
        <v>1090.95</v>
      </c>
      <c r="Q53" s="65">
        <v>1620</v>
      </c>
      <c r="R53" s="12">
        <f t="shared" si="5"/>
        <v>300</v>
      </c>
      <c r="S53" s="63">
        <v>2868.25</v>
      </c>
      <c r="T53" s="36">
        <v>0</v>
      </c>
      <c r="U53" s="17">
        <v>0</v>
      </c>
      <c r="V53" s="7">
        <f t="shared" si="1"/>
        <v>5579.2</v>
      </c>
      <c r="W53" s="8">
        <f t="shared" si="2"/>
        <v>5879.2</v>
      </c>
      <c r="X53" s="37">
        <v>4060676251</v>
      </c>
      <c r="Y53" s="33">
        <f t="shared" si="3"/>
        <v>15939.8</v>
      </c>
      <c r="Z53" s="34" t="str">
        <f t="shared" si="4"/>
        <v>หนึ่งหมื่นห้าพันเก้าร้อยสามสิบเก้าบาทแปดสิบสตางค์</v>
      </c>
      <c r="AB53" s="18"/>
    </row>
    <row r="54" spans="1:28">
      <c r="A54" s="11" t="s">
        <v>126</v>
      </c>
      <c r="B54" s="11" t="s">
        <v>709</v>
      </c>
      <c r="C54" s="15" t="s">
        <v>164</v>
      </c>
      <c r="D54" s="15" t="s">
        <v>563</v>
      </c>
      <c r="E54" s="11" t="s">
        <v>650</v>
      </c>
      <c r="F54" s="12">
        <v>16835</v>
      </c>
      <c r="G54" s="13">
        <v>0</v>
      </c>
      <c r="H54" s="16">
        <v>0</v>
      </c>
      <c r="I54" s="16">
        <v>0</v>
      </c>
      <c r="J54" s="16">
        <v>0</v>
      </c>
      <c r="K54" s="13">
        <v>0</v>
      </c>
      <c r="L54" s="13">
        <v>0</v>
      </c>
      <c r="M54" s="13">
        <v>0</v>
      </c>
      <c r="N54" s="31">
        <f t="shared" si="0"/>
        <v>16835</v>
      </c>
      <c r="O54" s="16">
        <v>0</v>
      </c>
      <c r="P54" s="63">
        <v>841.75</v>
      </c>
      <c r="Q54" s="65">
        <v>900</v>
      </c>
      <c r="R54" s="12">
        <f t="shared" si="5"/>
        <v>300</v>
      </c>
      <c r="S54" s="71">
        <v>0</v>
      </c>
      <c r="T54" s="36">
        <v>0</v>
      </c>
      <c r="U54" s="17">
        <v>0</v>
      </c>
      <c r="V54" s="7">
        <f t="shared" si="1"/>
        <v>1741.75</v>
      </c>
      <c r="W54" s="8">
        <f t="shared" si="2"/>
        <v>2041.75</v>
      </c>
      <c r="X54" s="51">
        <v>5664972267</v>
      </c>
      <c r="Y54" s="33">
        <f t="shared" si="3"/>
        <v>14793.25</v>
      </c>
      <c r="Z54" s="34" t="str">
        <f t="shared" si="4"/>
        <v>หนึ่งหมื่นสี่พันเจ็ดร้อยเก้าสิบสามบาทยี่สิบห้าสตางค์</v>
      </c>
      <c r="AB54" s="18"/>
    </row>
    <row r="55" spans="1:28">
      <c r="A55" s="11" t="s">
        <v>127</v>
      </c>
      <c r="B55" s="11" t="s">
        <v>711</v>
      </c>
      <c r="C55" s="15" t="s">
        <v>165</v>
      </c>
      <c r="D55" s="15" t="s">
        <v>64</v>
      </c>
      <c r="E55" s="11" t="s">
        <v>650</v>
      </c>
      <c r="F55" s="12">
        <v>23236</v>
      </c>
      <c r="G55" s="13">
        <v>0</v>
      </c>
      <c r="H55" s="50">
        <v>1500</v>
      </c>
      <c r="I55" s="16">
        <v>0</v>
      </c>
      <c r="J55" s="16">
        <v>0</v>
      </c>
      <c r="K55" s="13">
        <v>0</v>
      </c>
      <c r="L55" s="13">
        <v>0</v>
      </c>
      <c r="M55" s="13">
        <v>0</v>
      </c>
      <c r="N55" s="31">
        <f t="shared" si="0"/>
        <v>24736</v>
      </c>
      <c r="O55" s="16">
        <v>0</v>
      </c>
      <c r="P55" s="71">
        <v>0</v>
      </c>
      <c r="Q55" s="49">
        <v>0</v>
      </c>
      <c r="R55" s="12">
        <f t="shared" si="5"/>
        <v>300</v>
      </c>
      <c r="S55" s="71">
        <v>0</v>
      </c>
      <c r="T55" s="36">
        <v>0</v>
      </c>
      <c r="U55" s="17">
        <v>0</v>
      </c>
      <c r="V55" s="7">
        <f t="shared" si="1"/>
        <v>0</v>
      </c>
      <c r="W55" s="8">
        <f t="shared" si="2"/>
        <v>300</v>
      </c>
      <c r="X55" s="51">
        <v>5665005429</v>
      </c>
      <c r="Y55" s="33">
        <f t="shared" si="3"/>
        <v>24436</v>
      </c>
      <c r="Z55" s="34" t="str">
        <f t="shared" si="4"/>
        <v>สองหมื่นสี่พันสี่ร้อยสามสิบหกบาทถ้วน</v>
      </c>
      <c r="AB55" s="18"/>
    </row>
    <row r="56" spans="1:28">
      <c r="A56" s="11" t="s">
        <v>276</v>
      </c>
      <c r="B56" s="11" t="s">
        <v>712</v>
      </c>
      <c r="C56" s="15" t="s">
        <v>166</v>
      </c>
      <c r="D56" s="15" t="s">
        <v>64</v>
      </c>
      <c r="E56" s="11" t="s">
        <v>650</v>
      </c>
      <c r="F56" s="12">
        <v>23236</v>
      </c>
      <c r="G56" s="13">
        <v>0</v>
      </c>
      <c r="H56" s="50">
        <v>1500</v>
      </c>
      <c r="I56" s="16">
        <v>0</v>
      </c>
      <c r="J56" s="16">
        <v>0</v>
      </c>
      <c r="K56" s="13">
        <v>0</v>
      </c>
      <c r="L56" s="13">
        <v>0</v>
      </c>
      <c r="M56" s="13">
        <v>0</v>
      </c>
      <c r="N56" s="31">
        <f t="shared" si="0"/>
        <v>24736</v>
      </c>
      <c r="O56" s="16">
        <v>0</v>
      </c>
      <c r="P56" s="71">
        <v>0</v>
      </c>
      <c r="Q56" s="49">
        <v>0</v>
      </c>
      <c r="R56" s="12">
        <f t="shared" si="5"/>
        <v>300</v>
      </c>
      <c r="S56" s="63">
        <v>2000</v>
      </c>
      <c r="T56" s="36">
        <v>0</v>
      </c>
      <c r="U56" s="17">
        <v>0</v>
      </c>
      <c r="V56" s="7">
        <f t="shared" si="1"/>
        <v>2000</v>
      </c>
      <c r="W56" s="8">
        <f t="shared" si="2"/>
        <v>2300</v>
      </c>
      <c r="X56" s="51">
        <v>5665006297</v>
      </c>
      <c r="Y56" s="33">
        <f t="shared" si="3"/>
        <v>22436</v>
      </c>
      <c r="Z56" s="34" t="str">
        <f t="shared" si="4"/>
        <v>สองหมื่นสองพันสี่ร้อยสามสิบหกบาทถ้วน</v>
      </c>
      <c r="AB56" s="18"/>
    </row>
    <row r="57" spans="1:28">
      <c r="A57" s="11" t="s">
        <v>128</v>
      </c>
      <c r="B57" s="11" t="s">
        <v>713</v>
      </c>
      <c r="C57" s="15" t="s">
        <v>167</v>
      </c>
      <c r="D57" s="15" t="s">
        <v>64</v>
      </c>
      <c r="E57" s="11" t="s">
        <v>650</v>
      </c>
      <c r="F57" s="12">
        <v>23441</v>
      </c>
      <c r="G57" s="13">
        <v>0</v>
      </c>
      <c r="H57" s="50">
        <v>1500</v>
      </c>
      <c r="I57" s="16">
        <v>0</v>
      </c>
      <c r="J57" s="16">
        <v>0</v>
      </c>
      <c r="K57" s="13">
        <v>0</v>
      </c>
      <c r="L57" s="13">
        <v>0</v>
      </c>
      <c r="M57" s="13">
        <v>0</v>
      </c>
      <c r="N57" s="31">
        <f t="shared" si="0"/>
        <v>24941</v>
      </c>
      <c r="O57" s="16">
        <v>0</v>
      </c>
      <c r="P57" s="71">
        <v>0</v>
      </c>
      <c r="Q57" s="49">
        <v>0</v>
      </c>
      <c r="R57" s="12">
        <f t="shared" si="5"/>
        <v>300</v>
      </c>
      <c r="S57" s="63">
        <v>1500</v>
      </c>
      <c r="T57" s="36">
        <v>0</v>
      </c>
      <c r="U57" s="17">
        <v>0</v>
      </c>
      <c r="V57" s="7">
        <f t="shared" si="1"/>
        <v>1500</v>
      </c>
      <c r="W57" s="8">
        <f t="shared" si="2"/>
        <v>1800</v>
      </c>
      <c r="X57" s="51">
        <v>5665006174</v>
      </c>
      <c r="Y57" s="33">
        <f t="shared" si="3"/>
        <v>23141</v>
      </c>
      <c r="Z57" s="34" t="str">
        <f t="shared" si="4"/>
        <v>สองหมื่นสามพันหนึ่งร้อยสี่สิบเอ็ดบาทถ้วน</v>
      </c>
      <c r="AB57" s="18"/>
    </row>
    <row r="58" spans="1:28">
      <c r="A58" s="11" t="s">
        <v>129</v>
      </c>
      <c r="B58" s="11" t="s">
        <v>714</v>
      </c>
      <c r="C58" s="15" t="s">
        <v>168</v>
      </c>
      <c r="D58" s="15" t="s">
        <v>19</v>
      </c>
      <c r="E58" s="11" t="s">
        <v>650</v>
      </c>
      <c r="F58" s="12">
        <v>12809</v>
      </c>
      <c r="G58" s="13">
        <v>0</v>
      </c>
      <c r="H58" s="16">
        <v>0</v>
      </c>
      <c r="I58" s="16">
        <v>0</v>
      </c>
      <c r="J58" s="16">
        <v>0</v>
      </c>
      <c r="K58" s="13">
        <v>0</v>
      </c>
      <c r="L58" s="13">
        <v>0</v>
      </c>
      <c r="M58" s="13">
        <v>0</v>
      </c>
      <c r="N58" s="31">
        <f t="shared" si="0"/>
        <v>12809</v>
      </c>
      <c r="O58" s="16">
        <v>0</v>
      </c>
      <c r="P58" s="73">
        <v>1280.9000000000001</v>
      </c>
      <c r="Q58" s="49">
        <v>0</v>
      </c>
      <c r="R58" s="12">
        <f t="shared" si="5"/>
        <v>256</v>
      </c>
      <c r="S58" s="71">
        <v>0</v>
      </c>
      <c r="T58" s="36">
        <v>0</v>
      </c>
      <c r="U58" s="17">
        <v>0</v>
      </c>
      <c r="V58" s="7">
        <f t="shared" si="1"/>
        <v>1280.9000000000001</v>
      </c>
      <c r="W58" s="8">
        <f t="shared" si="2"/>
        <v>1536.9</v>
      </c>
      <c r="X58" s="51">
        <v>5665258242</v>
      </c>
      <c r="Y58" s="33">
        <f t="shared" si="3"/>
        <v>11272.1</v>
      </c>
      <c r="Z58" s="34" t="str">
        <f t="shared" si="4"/>
        <v>หนึ่งหมื่นหนึ่งพันสองร้อยเจ็ดสิบสองบาทสิบสตางค์</v>
      </c>
      <c r="AB58" s="18"/>
    </row>
    <row r="59" spans="1:28">
      <c r="A59" s="11" t="s">
        <v>130</v>
      </c>
      <c r="B59" s="11" t="s">
        <v>715</v>
      </c>
      <c r="C59" s="15" t="s">
        <v>169</v>
      </c>
      <c r="D59" s="15" t="s">
        <v>19</v>
      </c>
      <c r="E59" s="11" t="s">
        <v>650</v>
      </c>
      <c r="F59" s="12">
        <v>13000</v>
      </c>
      <c r="G59" s="13">
        <v>0</v>
      </c>
      <c r="H59" s="16">
        <v>0</v>
      </c>
      <c r="I59" s="16">
        <v>0</v>
      </c>
      <c r="J59" s="16">
        <v>0</v>
      </c>
      <c r="K59" s="13">
        <v>0</v>
      </c>
      <c r="L59" s="13">
        <v>0</v>
      </c>
      <c r="M59" s="13">
        <v>0</v>
      </c>
      <c r="N59" s="31">
        <f t="shared" si="0"/>
        <v>13000</v>
      </c>
      <c r="O59" s="16">
        <v>0</v>
      </c>
      <c r="P59" s="71">
        <v>0</v>
      </c>
      <c r="Q59" s="49">
        <v>0</v>
      </c>
      <c r="R59" s="12">
        <f t="shared" si="5"/>
        <v>260</v>
      </c>
      <c r="S59" s="71">
        <v>0</v>
      </c>
      <c r="T59" s="36">
        <v>0</v>
      </c>
      <c r="U59" s="17">
        <v>0</v>
      </c>
      <c r="V59" s="7">
        <f t="shared" si="1"/>
        <v>0</v>
      </c>
      <c r="W59" s="8">
        <f t="shared" si="2"/>
        <v>260</v>
      </c>
      <c r="X59" s="51">
        <v>8212875370</v>
      </c>
      <c r="Y59" s="33">
        <f t="shared" si="3"/>
        <v>12740</v>
      </c>
      <c r="Z59" s="34" t="str">
        <f t="shared" si="4"/>
        <v>หนึ่งหมื่นสองพันเจ็ดร้อยสี่สิบบาทถ้วน</v>
      </c>
      <c r="AB59" s="18"/>
    </row>
    <row r="60" spans="1:28">
      <c r="A60" s="11" t="s">
        <v>131</v>
      </c>
      <c r="B60" s="11" t="s">
        <v>716</v>
      </c>
      <c r="C60" s="15" t="s">
        <v>184</v>
      </c>
      <c r="D60" s="14" t="s">
        <v>79</v>
      </c>
      <c r="E60" s="11" t="s">
        <v>650</v>
      </c>
      <c r="F60" s="12">
        <v>15229</v>
      </c>
      <c r="G60" s="13">
        <v>0</v>
      </c>
      <c r="H60" s="16">
        <v>0</v>
      </c>
      <c r="I60" s="16">
        <v>0</v>
      </c>
      <c r="J60" s="16">
        <v>0</v>
      </c>
      <c r="K60" s="13">
        <v>0</v>
      </c>
      <c r="L60" s="13">
        <v>0</v>
      </c>
      <c r="M60" s="13">
        <v>0</v>
      </c>
      <c r="N60" s="31">
        <f t="shared" si="0"/>
        <v>15229</v>
      </c>
      <c r="O60" s="16">
        <v>0</v>
      </c>
      <c r="P60" s="73">
        <v>1522.9</v>
      </c>
      <c r="Q60" s="49">
        <v>0</v>
      </c>
      <c r="R60" s="12">
        <f t="shared" si="5"/>
        <v>300</v>
      </c>
      <c r="S60" s="71">
        <v>0</v>
      </c>
      <c r="T60" s="36">
        <v>0</v>
      </c>
      <c r="U60" s="17">
        <v>0</v>
      </c>
      <c r="V60" s="7">
        <f t="shared" si="1"/>
        <v>1522.9</v>
      </c>
      <c r="W60" s="8">
        <f t="shared" si="2"/>
        <v>1822.9</v>
      </c>
      <c r="X60" s="51">
        <v>5665272563</v>
      </c>
      <c r="Y60" s="33">
        <f t="shared" si="3"/>
        <v>13406.1</v>
      </c>
      <c r="Z60" s="34" t="str">
        <f t="shared" si="4"/>
        <v>หนึ่งหมื่นสามพันสี่ร้อยหกบาทสิบสตางค์</v>
      </c>
      <c r="AB60" s="18"/>
    </row>
    <row r="61" spans="1:28">
      <c r="A61" s="11" t="s">
        <v>132</v>
      </c>
      <c r="B61" s="11" t="s">
        <v>717</v>
      </c>
      <c r="C61" s="15" t="s">
        <v>185</v>
      </c>
      <c r="D61" s="14" t="s">
        <v>19</v>
      </c>
      <c r="E61" s="11" t="s">
        <v>650</v>
      </c>
      <c r="F61" s="12">
        <v>13379</v>
      </c>
      <c r="G61" s="13">
        <v>0</v>
      </c>
      <c r="H61" s="16">
        <v>0</v>
      </c>
      <c r="I61" s="16">
        <v>0</v>
      </c>
      <c r="J61" s="16">
        <v>0</v>
      </c>
      <c r="K61" s="13">
        <v>0</v>
      </c>
      <c r="L61" s="13">
        <v>0</v>
      </c>
      <c r="M61" s="13">
        <v>0</v>
      </c>
      <c r="N61" s="31">
        <f t="shared" si="0"/>
        <v>13379</v>
      </c>
      <c r="O61" s="16">
        <v>0</v>
      </c>
      <c r="P61" s="71">
        <v>0</v>
      </c>
      <c r="Q61" s="49">
        <v>0</v>
      </c>
      <c r="R61" s="12">
        <v>0</v>
      </c>
      <c r="S61" s="71">
        <v>0</v>
      </c>
      <c r="T61" s="36">
        <v>0</v>
      </c>
      <c r="U61" s="17">
        <v>0</v>
      </c>
      <c r="V61" s="7">
        <f t="shared" si="1"/>
        <v>0</v>
      </c>
      <c r="W61" s="8">
        <f t="shared" si="2"/>
        <v>0</v>
      </c>
      <c r="X61" s="51">
        <v>5662013041</v>
      </c>
      <c r="Y61" s="33">
        <f t="shared" si="3"/>
        <v>13379</v>
      </c>
      <c r="Z61" s="34" t="str">
        <f t="shared" si="4"/>
        <v>หนึ่งหมื่นสามพันสามร้อยเจ็ดสิบเก้าบาทถ้วน</v>
      </c>
      <c r="AB61" s="18"/>
    </row>
    <row r="62" spans="1:28">
      <c r="A62" s="11" t="s">
        <v>133</v>
      </c>
      <c r="B62" s="11" t="s">
        <v>710</v>
      </c>
      <c r="C62" s="15" t="s">
        <v>186</v>
      </c>
      <c r="D62" s="15" t="s">
        <v>64</v>
      </c>
      <c r="E62" s="11" t="s">
        <v>650</v>
      </c>
      <c r="F62" s="12">
        <v>24069</v>
      </c>
      <c r="G62" s="41">
        <v>600</v>
      </c>
      <c r="H62" s="50">
        <v>1500</v>
      </c>
      <c r="I62" s="16">
        <v>0</v>
      </c>
      <c r="J62" s="16">
        <v>0</v>
      </c>
      <c r="K62" s="13">
        <v>0</v>
      </c>
      <c r="L62" s="13">
        <v>0</v>
      </c>
      <c r="M62" s="13">
        <v>0</v>
      </c>
      <c r="N62" s="31">
        <f t="shared" si="0"/>
        <v>26169</v>
      </c>
      <c r="O62" s="16">
        <v>0</v>
      </c>
      <c r="P62" s="71">
        <v>0</v>
      </c>
      <c r="Q62" s="49">
        <v>0</v>
      </c>
      <c r="R62" s="12">
        <f t="shared" si="5"/>
        <v>300</v>
      </c>
      <c r="S62" s="63">
        <v>3634.25</v>
      </c>
      <c r="T62" s="36">
        <v>0</v>
      </c>
      <c r="U62" s="17">
        <v>0</v>
      </c>
      <c r="V62" s="7">
        <f t="shared" si="1"/>
        <v>3634.25</v>
      </c>
      <c r="W62" s="8">
        <f t="shared" si="2"/>
        <v>3934.25</v>
      </c>
      <c r="X62" s="51">
        <v>5665330531</v>
      </c>
      <c r="Y62" s="33">
        <f t="shared" si="3"/>
        <v>22234.75</v>
      </c>
      <c r="Z62" s="34" t="str">
        <f t="shared" si="4"/>
        <v>สองหมื่นสองพันสองร้อยสามสิบสี่บาทเจ็ดสิบห้าสตางค์</v>
      </c>
      <c r="AB62" s="18"/>
    </row>
    <row r="63" spans="1:28">
      <c r="A63" s="11" t="s">
        <v>134</v>
      </c>
      <c r="B63" s="11" t="s">
        <v>718</v>
      </c>
      <c r="C63" s="15" t="s">
        <v>187</v>
      </c>
      <c r="D63" s="15" t="s">
        <v>64</v>
      </c>
      <c r="E63" s="11" t="s">
        <v>650</v>
      </c>
      <c r="F63" s="12">
        <v>24217</v>
      </c>
      <c r="G63" s="41">
        <v>1000</v>
      </c>
      <c r="H63" s="50">
        <v>1500</v>
      </c>
      <c r="I63" s="16">
        <v>0</v>
      </c>
      <c r="J63" s="16">
        <v>0</v>
      </c>
      <c r="K63" s="13">
        <v>0</v>
      </c>
      <c r="L63" s="69">
        <v>700</v>
      </c>
      <c r="M63" s="13">
        <v>0</v>
      </c>
      <c r="N63" s="31">
        <f t="shared" si="0"/>
        <v>27417</v>
      </c>
      <c r="O63" s="16">
        <v>0</v>
      </c>
      <c r="P63" s="73">
        <v>968.68</v>
      </c>
      <c r="Q63" s="65">
        <v>1770</v>
      </c>
      <c r="R63" s="12">
        <f t="shared" si="5"/>
        <v>300</v>
      </c>
      <c r="S63" s="63">
        <v>1000</v>
      </c>
      <c r="T63" s="36">
        <v>0</v>
      </c>
      <c r="U63" s="17">
        <v>0</v>
      </c>
      <c r="V63" s="7">
        <f t="shared" si="1"/>
        <v>3738.68</v>
      </c>
      <c r="W63" s="8">
        <f t="shared" si="2"/>
        <v>4038.68</v>
      </c>
      <c r="X63" s="51">
        <v>5664691586</v>
      </c>
      <c r="Y63" s="33">
        <f t="shared" si="3"/>
        <v>23378.32</v>
      </c>
      <c r="Z63" s="34" t="str">
        <f t="shared" si="4"/>
        <v>สองหมื่นสามพันสามร้อยเจ็ดสิบแปดบาทสามสิบสองสตางค์</v>
      </c>
      <c r="AB63" s="18"/>
    </row>
    <row r="64" spans="1:28">
      <c r="A64" s="11" t="s">
        <v>135</v>
      </c>
      <c r="B64" s="11" t="s">
        <v>719</v>
      </c>
      <c r="C64" s="15" t="s">
        <v>188</v>
      </c>
      <c r="D64" s="15" t="s">
        <v>157</v>
      </c>
      <c r="E64" s="11" t="s">
        <v>650</v>
      </c>
      <c r="F64" s="12">
        <v>26027</v>
      </c>
      <c r="G64" s="13">
        <v>0</v>
      </c>
      <c r="H64" s="50">
        <v>1000</v>
      </c>
      <c r="I64" s="16">
        <v>0</v>
      </c>
      <c r="J64" s="16">
        <v>0</v>
      </c>
      <c r="K64" s="13">
        <v>0</v>
      </c>
      <c r="L64" s="13">
        <v>0</v>
      </c>
      <c r="M64" s="13">
        <v>0</v>
      </c>
      <c r="N64" s="31">
        <f t="shared" si="0"/>
        <v>27027</v>
      </c>
      <c r="O64" s="16">
        <v>0</v>
      </c>
      <c r="P64" s="71">
        <v>0</v>
      </c>
      <c r="Q64" s="49">
        <v>0</v>
      </c>
      <c r="R64" s="12">
        <v>0</v>
      </c>
      <c r="S64" s="71">
        <v>0</v>
      </c>
      <c r="T64" s="36">
        <v>0</v>
      </c>
      <c r="U64" s="17">
        <v>0</v>
      </c>
      <c r="V64" s="7">
        <f t="shared" si="1"/>
        <v>0</v>
      </c>
      <c r="W64" s="8">
        <f t="shared" si="2"/>
        <v>0</v>
      </c>
      <c r="X64" s="51">
        <v>5662011641</v>
      </c>
      <c r="Y64" s="33">
        <f t="shared" si="3"/>
        <v>27027</v>
      </c>
      <c r="Z64" s="34" t="str">
        <f t="shared" si="4"/>
        <v>สองหมื่นเจ็ดพันยี่สิบเจ็ดบาทถ้วน</v>
      </c>
      <c r="AB64" s="18"/>
    </row>
    <row r="65" spans="1:28">
      <c r="A65" s="11" t="s">
        <v>136</v>
      </c>
      <c r="B65" s="11" t="s">
        <v>720</v>
      </c>
      <c r="C65" s="15" t="s">
        <v>198</v>
      </c>
      <c r="D65" s="15" t="s">
        <v>64</v>
      </c>
      <c r="E65" s="11" t="s">
        <v>650</v>
      </c>
      <c r="F65" s="12">
        <v>23753</v>
      </c>
      <c r="G65" s="41">
        <v>2000</v>
      </c>
      <c r="H65" s="50">
        <v>1000</v>
      </c>
      <c r="I65" s="16">
        <v>0</v>
      </c>
      <c r="J65" s="16">
        <v>0</v>
      </c>
      <c r="K65" s="13">
        <v>0</v>
      </c>
      <c r="L65" s="13">
        <v>0</v>
      </c>
      <c r="M65" s="13">
        <v>0</v>
      </c>
      <c r="N65" s="31">
        <f t="shared" si="0"/>
        <v>26753</v>
      </c>
      <c r="O65" s="16">
        <v>0</v>
      </c>
      <c r="P65" s="73">
        <v>3562.95</v>
      </c>
      <c r="Q65" s="49">
        <v>0</v>
      </c>
      <c r="R65" s="12">
        <f t="shared" si="5"/>
        <v>300</v>
      </c>
      <c r="S65" s="63">
        <v>4009.75</v>
      </c>
      <c r="T65" s="70">
        <v>5700</v>
      </c>
      <c r="U65" s="17">
        <v>0</v>
      </c>
      <c r="V65" s="7">
        <f t="shared" si="1"/>
        <v>13272.7</v>
      </c>
      <c r="W65" s="8">
        <f t="shared" si="2"/>
        <v>13572.7</v>
      </c>
      <c r="X65" s="51">
        <v>9412146519</v>
      </c>
      <c r="Y65" s="33">
        <f t="shared" si="3"/>
        <v>13180.3</v>
      </c>
      <c r="Z65" s="34" t="str">
        <f t="shared" si="4"/>
        <v>หนึ่งหมื่นสามพันหนึ่งร้อยแปดสิบบาทสามสิบสตางค์</v>
      </c>
      <c r="AB65" s="18"/>
    </row>
    <row r="66" spans="1:28">
      <c r="A66" s="11" t="s">
        <v>137</v>
      </c>
      <c r="B66" s="11" t="s">
        <v>721</v>
      </c>
      <c r="C66" s="15" t="s">
        <v>189</v>
      </c>
      <c r="D66" s="15" t="s">
        <v>19</v>
      </c>
      <c r="E66" s="11" t="s">
        <v>650</v>
      </c>
      <c r="F66" s="12">
        <v>12663</v>
      </c>
      <c r="G66" s="13">
        <v>0</v>
      </c>
      <c r="H66" s="16">
        <v>0</v>
      </c>
      <c r="I66" s="16">
        <v>0</v>
      </c>
      <c r="J66" s="16">
        <v>0</v>
      </c>
      <c r="K66" s="13">
        <v>0</v>
      </c>
      <c r="L66" s="13">
        <v>0</v>
      </c>
      <c r="M66" s="13">
        <v>0</v>
      </c>
      <c r="N66" s="31">
        <f t="shared" si="0"/>
        <v>12663</v>
      </c>
      <c r="O66" s="16">
        <v>0</v>
      </c>
      <c r="P66" s="73">
        <v>633.15</v>
      </c>
      <c r="Q66" s="49">
        <v>0</v>
      </c>
      <c r="R66" s="12">
        <f t="shared" si="5"/>
        <v>253</v>
      </c>
      <c r="S66" s="71">
        <v>0</v>
      </c>
      <c r="T66" s="36">
        <v>0</v>
      </c>
      <c r="U66" s="17">
        <v>0</v>
      </c>
      <c r="V66" s="7">
        <f t="shared" si="1"/>
        <v>633.15</v>
      </c>
      <c r="W66" s="8">
        <f t="shared" si="2"/>
        <v>886.15</v>
      </c>
      <c r="X66" s="51">
        <v>4064558706</v>
      </c>
      <c r="Y66" s="33">
        <f t="shared" si="3"/>
        <v>11776.85</v>
      </c>
      <c r="Z66" s="34" t="str">
        <f t="shared" si="4"/>
        <v>หนึ่งหมื่นหนึ่งพันเจ็ดร้อยเจ็ดสิบหกบาทแปดสิบห้าสตางค์</v>
      </c>
      <c r="AB66" s="18"/>
    </row>
    <row r="67" spans="1:28">
      <c r="A67" s="11" t="s">
        <v>138</v>
      </c>
      <c r="B67" s="11" t="s">
        <v>722</v>
      </c>
      <c r="C67" s="15" t="s">
        <v>199</v>
      </c>
      <c r="D67" s="15" t="s">
        <v>64</v>
      </c>
      <c r="E67" s="11" t="s">
        <v>650</v>
      </c>
      <c r="F67" s="12">
        <v>23441</v>
      </c>
      <c r="G67" s="41">
        <v>1000</v>
      </c>
      <c r="H67" s="50">
        <v>1500</v>
      </c>
      <c r="I67" s="16">
        <v>0</v>
      </c>
      <c r="J67" s="16">
        <v>0</v>
      </c>
      <c r="K67" s="13">
        <v>0</v>
      </c>
      <c r="L67" s="13">
        <v>0</v>
      </c>
      <c r="M67" s="13">
        <v>0</v>
      </c>
      <c r="N67" s="31">
        <f t="shared" ref="N67:N129" si="6">SUM(F67:M67)</f>
        <v>25941</v>
      </c>
      <c r="O67" s="16">
        <v>0</v>
      </c>
      <c r="P67" s="71">
        <v>0</v>
      </c>
      <c r="Q67" s="49">
        <v>0</v>
      </c>
      <c r="R67" s="12">
        <f t="shared" si="5"/>
        <v>300</v>
      </c>
      <c r="S67" s="71">
        <v>0</v>
      </c>
      <c r="T67" s="36">
        <v>0</v>
      </c>
      <c r="U67" s="17">
        <v>0</v>
      </c>
      <c r="V67" s="7">
        <f t="shared" ref="V67:V129" si="7">U67+T67+S67+Q67+P67+O67</f>
        <v>0</v>
      </c>
      <c r="W67" s="8">
        <f t="shared" ref="W67:W129" si="8">V67+R67</f>
        <v>300</v>
      </c>
      <c r="X67" s="51">
        <v>5664769533</v>
      </c>
      <c r="Y67" s="33">
        <f t="shared" ref="Y67:Y129" si="9">N67-W67</f>
        <v>25641</v>
      </c>
      <c r="Z67" s="34" t="str">
        <f t="shared" ref="Z67:Z129" si="10">BAHTTEXT(Y67)</f>
        <v>สองหมื่นห้าพันหกร้อยสี่สิบเอ็ดบาทถ้วน</v>
      </c>
      <c r="AB67" s="18"/>
    </row>
    <row r="68" spans="1:28">
      <c r="A68" s="11" t="s">
        <v>139</v>
      </c>
      <c r="B68" s="11" t="s">
        <v>724</v>
      </c>
      <c r="C68" s="15" t="s">
        <v>200</v>
      </c>
      <c r="D68" s="15" t="s">
        <v>19</v>
      </c>
      <c r="E68" s="11" t="s">
        <v>650</v>
      </c>
      <c r="F68" s="12">
        <v>12058</v>
      </c>
      <c r="G68" s="13">
        <v>0</v>
      </c>
      <c r="H68" s="16">
        <v>0</v>
      </c>
      <c r="I68" s="16">
        <v>0</v>
      </c>
      <c r="J68" s="16">
        <v>0</v>
      </c>
      <c r="K68" s="13">
        <v>0</v>
      </c>
      <c r="L68" s="13">
        <v>0</v>
      </c>
      <c r="M68" s="13">
        <v>0</v>
      </c>
      <c r="N68" s="31">
        <f t="shared" si="6"/>
        <v>12058</v>
      </c>
      <c r="O68" s="16">
        <v>0</v>
      </c>
      <c r="P68" s="71">
        <v>0</v>
      </c>
      <c r="Q68" s="49">
        <v>0</v>
      </c>
      <c r="R68" s="12">
        <v>0</v>
      </c>
      <c r="S68" s="71">
        <v>0</v>
      </c>
      <c r="T68" s="36">
        <v>0</v>
      </c>
      <c r="U68" s="17">
        <v>0</v>
      </c>
      <c r="V68" s="7">
        <f t="shared" si="7"/>
        <v>0</v>
      </c>
      <c r="W68" s="8">
        <f t="shared" si="8"/>
        <v>0</v>
      </c>
      <c r="X68" s="51">
        <v>5662066167</v>
      </c>
      <c r="Y68" s="33">
        <f t="shared" si="9"/>
        <v>12058</v>
      </c>
      <c r="Z68" s="34" t="str">
        <f t="shared" si="10"/>
        <v>หนึ่งหมื่นสองพันห้าสิบแปดบาทถ้วน</v>
      </c>
      <c r="AB68" s="18"/>
    </row>
    <row r="69" spans="1:28">
      <c r="A69" s="11" t="s">
        <v>140</v>
      </c>
      <c r="B69" s="11" t="s">
        <v>723</v>
      </c>
      <c r="C69" s="15" t="s">
        <v>395</v>
      </c>
      <c r="D69" s="15" t="s">
        <v>64</v>
      </c>
      <c r="E69" s="11" t="s">
        <v>650</v>
      </c>
      <c r="F69" s="12">
        <v>23236</v>
      </c>
      <c r="G69" s="13">
        <v>0</v>
      </c>
      <c r="H69" s="52">
        <v>1500</v>
      </c>
      <c r="I69" s="16">
        <v>0</v>
      </c>
      <c r="J69" s="16">
        <v>0</v>
      </c>
      <c r="K69" s="13">
        <v>0</v>
      </c>
      <c r="L69" s="13">
        <v>0</v>
      </c>
      <c r="M69" s="13">
        <v>0</v>
      </c>
      <c r="N69" s="31">
        <f t="shared" si="6"/>
        <v>24736</v>
      </c>
      <c r="O69" s="16">
        <v>0</v>
      </c>
      <c r="P69" s="73">
        <v>1161.8</v>
      </c>
      <c r="Q69" s="65">
        <v>750</v>
      </c>
      <c r="R69" s="12">
        <f t="shared" ref="R69:R131" si="11">ROUND(IF(F69*0.02&gt;=300,300,F69*0.02),0)</f>
        <v>300</v>
      </c>
      <c r="S69" s="63">
        <v>1000</v>
      </c>
      <c r="T69" s="36">
        <v>0</v>
      </c>
      <c r="U69" s="17">
        <v>0</v>
      </c>
      <c r="V69" s="7">
        <f t="shared" si="7"/>
        <v>2911.8</v>
      </c>
      <c r="W69" s="8">
        <f t="shared" si="8"/>
        <v>3211.8</v>
      </c>
      <c r="X69" s="51">
        <v>4065524881</v>
      </c>
      <c r="Y69" s="33">
        <f t="shared" si="9"/>
        <v>21524.2</v>
      </c>
      <c r="Z69" s="34" t="str">
        <f t="shared" si="10"/>
        <v>สองหมื่นหนึ่งพันห้าร้อยยี่สิบสี่บาทยี่สิบสตางค์</v>
      </c>
      <c r="AB69" s="18"/>
    </row>
    <row r="70" spans="1:28">
      <c r="A70" s="11" t="s">
        <v>141</v>
      </c>
      <c r="B70" s="11" t="s">
        <v>725</v>
      </c>
      <c r="C70" s="15" t="s">
        <v>201</v>
      </c>
      <c r="D70" s="15" t="s">
        <v>19</v>
      </c>
      <c r="E70" s="11" t="s">
        <v>650</v>
      </c>
      <c r="F70" s="12">
        <v>12199</v>
      </c>
      <c r="G70" s="13">
        <v>0</v>
      </c>
      <c r="H70" s="16">
        <v>0</v>
      </c>
      <c r="I70" s="16">
        <v>0</v>
      </c>
      <c r="J70" s="16">
        <v>0</v>
      </c>
      <c r="K70" s="13">
        <v>0</v>
      </c>
      <c r="L70" s="13">
        <v>0</v>
      </c>
      <c r="M70" s="13">
        <v>0</v>
      </c>
      <c r="N70" s="31">
        <f t="shared" si="6"/>
        <v>12199</v>
      </c>
      <c r="O70" s="16">
        <v>0</v>
      </c>
      <c r="P70" s="71">
        <v>0</v>
      </c>
      <c r="Q70" s="49">
        <v>0</v>
      </c>
      <c r="R70" s="12">
        <f t="shared" si="11"/>
        <v>244</v>
      </c>
      <c r="S70" s="63"/>
      <c r="T70" s="36">
        <v>0</v>
      </c>
      <c r="U70" s="17">
        <v>0</v>
      </c>
      <c r="V70" s="7">
        <f t="shared" si="7"/>
        <v>0</v>
      </c>
      <c r="W70" s="8">
        <f t="shared" si="8"/>
        <v>244</v>
      </c>
      <c r="X70" s="51">
        <v>5322624742</v>
      </c>
      <c r="Y70" s="33">
        <f t="shared" si="9"/>
        <v>11955</v>
      </c>
      <c r="Z70" s="34" t="str">
        <f t="shared" si="10"/>
        <v>หนึ่งหมื่นหนึ่งพันเก้าร้อยห้าสิบห้าบาทถ้วน</v>
      </c>
      <c r="AB70" s="18"/>
    </row>
    <row r="71" spans="1:28">
      <c r="A71" s="11" t="s">
        <v>142</v>
      </c>
      <c r="B71" s="11" t="s">
        <v>727</v>
      </c>
      <c r="C71" s="15" t="s">
        <v>202</v>
      </c>
      <c r="D71" s="15" t="s">
        <v>19</v>
      </c>
      <c r="E71" s="11" t="s">
        <v>650</v>
      </c>
      <c r="F71" s="12">
        <v>12978</v>
      </c>
      <c r="G71" s="13">
        <v>0</v>
      </c>
      <c r="H71" s="16">
        <v>0</v>
      </c>
      <c r="I71" s="16">
        <v>0</v>
      </c>
      <c r="J71" s="16">
        <v>0</v>
      </c>
      <c r="K71" s="13">
        <v>0</v>
      </c>
      <c r="L71" s="13">
        <v>0</v>
      </c>
      <c r="M71" s="13">
        <v>0</v>
      </c>
      <c r="N71" s="31">
        <f t="shared" si="6"/>
        <v>12978</v>
      </c>
      <c r="O71" s="16">
        <v>0</v>
      </c>
      <c r="P71" s="71">
        <v>0</v>
      </c>
      <c r="Q71" s="49">
        <v>0</v>
      </c>
      <c r="R71" s="12">
        <f t="shared" si="11"/>
        <v>260</v>
      </c>
      <c r="S71" s="63">
        <v>500</v>
      </c>
      <c r="T71" s="36">
        <v>0</v>
      </c>
      <c r="U71" s="17">
        <v>0</v>
      </c>
      <c r="V71" s="7">
        <f t="shared" si="7"/>
        <v>500</v>
      </c>
      <c r="W71" s="8">
        <f t="shared" si="8"/>
        <v>760</v>
      </c>
      <c r="X71" s="51">
        <v>5664695035</v>
      </c>
      <c r="Y71" s="33">
        <f t="shared" si="9"/>
        <v>12218</v>
      </c>
      <c r="Z71" s="34" t="str">
        <f t="shared" si="10"/>
        <v>หนึ่งหมื่นสองพันสองร้อยสิบแปดบาทถ้วน</v>
      </c>
      <c r="AB71" s="18"/>
    </row>
    <row r="72" spans="1:28">
      <c r="A72" s="11" t="s">
        <v>143</v>
      </c>
      <c r="B72" s="11" t="s">
        <v>728</v>
      </c>
      <c r="C72" s="15" t="s">
        <v>203</v>
      </c>
      <c r="D72" s="15" t="s">
        <v>19</v>
      </c>
      <c r="E72" s="11" t="s">
        <v>650</v>
      </c>
      <c r="F72" s="12">
        <v>12921</v>
      </c>
      <c r="G72" s="13">
        <v>0</v>
      </c>
      <c r="H72" s="16">
        <v>0</v>
      </c>
      <c r="I72" s="16">
        <v>0</v>
      </c>
      <c r="J72" s="16">
        <v>0</v>
      </c>
      <c r="K72" s="13">
        <v>0</v>
      </c>
      <c r="L72" s="13">
        <v>0</v>
      </c>
      <c r="M72" s="13">
        <v>0</v>
      </c>
      <c r="N72" s="31">
        <f t="shared" si="6"/>
        <v>12921</v>
      </c>
      <c r="O72" s="16">
        <v>0</v>
      </c>
      <c r="P72" s="73">
        <v>646.04999999999995</v>
      </c>
      <c r="Q72" s="49">
        <v>0</v>
      </c>
      <c r="R72" s="12">
        <f t="shared" si="11"/>
        <v>258</v>
      </c>
      <c r="S72" s="63">
        <v>2094.5</v>
      </c>
      <c r="T72" s="36">
        <v>0</v>
      </c>
      <c r="U72" s="17">
        <v>0</v>
      </c>
      <c r="V72" s="7">
        <f t="shared" si="7"/>
        <v>2740.55</v>
      </c>
      <c r="W72" s="8">
        <f t="shared" si="8"/>
        <v>2998.55</v>
      </c>
      <c r="X72" s="51">
        <v>4065514064</v>
      </c>
      <c r="Y72" s="33">
        <f t="shared" si="9"/>
        <v>9922.4500000000007</v>
      </c>
      <c r="Z72" s="34" t="str">
        <f t="shared" si="10"/>
        <v>เก้าพันเก้าร้อยยี่สิบสองบาทสี่สิบห้าสตางค์</v>
      </c>
      <c r="AB72" s="18"/>
    </row>
    <row r="73" spans="1:28">
      <c r="A73" s="11" t="s">
        <v>144</v>
      </c>
      <c r="B73" s="11" t="s">
        <v>729</v>
      </c>
      <c r="C73" s="15" t="s">
        <v>204</v>
      </c>
      <c r="D73" s="15" t="s">
        <v>170</v>
      </c>
      <c r="E73" s="11" t="s">
        <v>650</v>
      </c>
      <c r="F73" s="12">
        <v>12415</v>
      </c>
      <c r="G73" s="13"/>
      <c r="H73" s="16">
        <v>0</v>
      </c>
      <c r="I73" s="16">
        <v>0</v>
      </c>
      <c r="J73" s="16">
        <v>0</v>
      </c>
      <c r="K73" s="13">
        <v>0</v>
      </c>
      <c r="L73" s="13">
        <v>0</v>
      </c>
      <c r="M73" s="13">
        <v>0</v>
      </c>
      <c r="N73" s="31">
        <f t="shared" si="6"/>
        <v>12415</v>
      </c>
      <c r="O73" s="16">
        <v>0</v>
      </c>
      <c r="P73" s="73">
        <v>620.75</v>
      </c>
      <c r="Q73" s="49">
        <v>0</v>
      </c>
      <c r="R73" s="12">
        <f t="shared" si="11"/>
        <v>248</v>
      </c>
      <c r="S73" s="71">
        <v>0</v>
      </c>
      <c r="T73" s="36">
        <v>0</v>
      </c>
      <c r="U73" s="17">
        <v>0</v>
      </c>
      <c r="V73" s="7">
        <f t="shared" si="7"/>
        <v>620.75</v>
      </c>
      <c r="W73" s="8">
        <f t="shared" si="8"/>
        <v>868.75</v>
      </c>
      <c r="X73" s="51">
        <v>4065483815</v>
      </c>
      <c r="Y73" s="33">
        <f t="shared" si="9"/>
        <v>11546.25</v>
      </c>
      <c r="Z73" s="34" t="str">
        <f t="shared" si="10"/>
        <v>หนึ่งหมื่นหนึ่งพันห้าร้อยสี่สิบหกบาทยี่สิบห้าสตางค์</v>
      </c>
      <c r="AB73" s="18"/>
    </row>
    <row r="74" spans="1:28">
      <c r="A74" s="11" t="s">
        <v>145</v>
      </c>
      <c r="B74" s="11" t="s">
        <v>730</v>
      </c>
      <c r="C74" s="15" t="s">
        <v>614</v>
      </c>
      <c r="D74" s="15" t="s">
        <v>64</v>
      </c>
      <c r="E74" s="11" t="s">
        <v>650</v>
      </c>
      <c r="F74" s="12">
        <v>23236</v>
      </c>
      <c r="G74" s="13">
        <v>0</v>
      </c>
      <c r="H74" s="50">
        <v>1500</v>
      </c>
      <c r="I74" s="16">
        <v>0</v>
      </c>
      <c r="J74" s="16">
        <v>0</v>
      </c>
      <c r="K74" s="13">
        <v>0</v>
      </c>
      <c r="L74" s="13">
        <v>0</v>
      </c>
      <c r="M74" s="13">
        <v>0</v>
      </c>
      <c r="N74" s="31">
        <f t="shared" si="6"/>
        <v>24736</v>
      </c>
      <c r="O74" s="16">
        <v>0</v>
      </c>
      <c r="P74" s="16">
        <v>0</v>
      </c>
      <c r="Q74" s="49">
        <v>1140</v>
      </c>
      <c r="R74" s="12">
        <f t="shared" si="11"/>
        <v>300</v>
      </c>
      <c r="S74" s="16">
        <v>0</v>
      </c>
      <c r="T74" s="17">
        <v>0</v>
      </c>
      <c r="U74" s="17">
        <v>0</v>
      </c>
      <c r="V74" s="7">
        <f t="shared" si="7"/>
        <v>1140</v>
      </c>
      <c r="W74" s="8">
        <f t="shared" si="8"/>
        <v>1440</v>
      </c>
      <c r="X74" s="51">
        <v>5665333000</v>
      </c>
      <c r="Y74" s="33">
        <f t="shared" si="9"/>
        <v>23296</v>
      </c>
      <c r="Z74" s="34" t="str">
        <f t="shared" si="10"/>
        <v>สองหมื่นสามพันสองร้อยเก้าสิบหกบาทถ้วน</v>
      </c>
      <c r="AB74" s="18"/>
    </row>
    <row r="75" spans="1:28">
      <c r="A75" s="11" t="s">
        <v>146</v>
      </c>
      <c r="B75" s="11" t="s">
        <v>731</v>
      </c>
      <c r="C75" s="15" t="s">
        <v>212</v>
      </c>
      <c r="D75" s="15" t="s">
        <v>64</v>
      </c>
      <c r="E75" s="11" t="s">
        <v>650</v>
      </c>
      <c r="F75" s="12">
        <v>23544</v>
      </c>
      <c r="G75" s="41">
        <v>2000</v>
      </c>
      <c r="H75" s="50">
        <v>1000</v>
      </c>
      <c r="I75" s="16">
        <v>0</v>
      </c>
      <c r="J75" s="16">
        <v>0</v>
      </c>
      <c r="K75" s="13">
        <v>0</v>
      </c>
      <c r="L75" s="13">
        <v>0</v>
      </c>
      <c r="M75" s="13">
        <v>0</v>
      </c>
      <c r="N75" s="31">
        <f t="shared" si="6"/>
        <v>26544</v>
      </c>
      <c r="O75" s="16">
        <v>0</v>
      </c>
      <c r="P75" s="73">
        <v>2354.4</v>
      </c>
      <c r="Q75" s="49">
        <v>0</v>
      </c>
      <c r="R75" s="12">
        <f t="shared" si="11"/>
        <v>300</v>
      </c>
      <c r="S75" s="63">
        <v>5221.75</v>
      </c>
      <c r="T75" s="36">
        <v>0</v>
      </c>
      <c r="U75" s="17">
        <v>0</v>
      </c>
      <c r="V75" s="7">
        <f t="shared" si="7"/>
        <v>7576.15</v>
      </c>
      <c r="W75" s="8">
        <f t="shared" si="8"/>
        <v>7876.15</v>
      </c>
      <c r="X75" s="51">
        <v>5664205547</v>
      </c>
      <c r="Y75" s="33">
        <f t="shared" si="9"/>
        <v>18667.849999999999</v>
      </c>
      <c r="Z75" s="34" t="str">
        <f t="shared" si="10"/>
        <v>หนึ่งหมื่นแปดพันหกร้อยหกสิบเจ็ดบาทแปดสิบห้าสตางค์</v>
      </c>
      <c r="AB75" s="18"/>
    </row>
    <row r="76" spans="1:28">
      <c r="A76" s="11" t="s">
        <v>147</v>
      </c>
      <c r="B76" s="11" t="s">
        <v>732</v>
      </c>
      <c r="C76" s="15" t="s">
        <v>213</v>
      </c>
      <c r="D76" s="15" t="s">
        <v>64</v>
      </c>
      <c r="E76" s="11" t="s">
        <v>650</v>
      </c>
      <c r="F76" s="12">
        <v>23030</v>
      </c>
      <c r="G76" s="41">
        <v>800</v>
      </c>
      <c r="H76" s="50">
        <v>1500</v>
      </c>
      <c r="I76" s="16">
        <v>0</v>
      </c>
      <c r="J76" s="16">
        <v>0</v>
      </c>
      <c r="K76" s="13">
        <v>0</v>
      </c>
      <c r="L76" s="13">
        <v>0</v>
      </c>
      <c r="M76" s="13">
        <v>0</v>
      </c>
      <c r="N76" s="31">
        <f t="shared" si="6"/>
        <v>25330</v>
      </c>
      <c r="O76" s="16">
        <v>0</v>
      </c>
      <c r="P76" s="73">
        <v>1151.5</v>
      </c>
      <c r="Q76" s="65">
        <v>1800</v>
      </c>
      <c r="R76" s="12">
        <f t="shared" si="11"/>
        <v>300</v>
      </c>
      <c r="S76" s="71">
        <v>0</v>
      </c>
      <c r="T76" s="70">
        <v>10700</v>
      </c>
      <c r="U76" s="70">
        <v>1000</v>
      </c>
      <c r="V76" s="7">
        <f t="shared" si="7"/>
        <v>14651.5</v>
      </c>
      <c r="W76" s="8">
        <f t="shared" si="8"/>
        <v>14951.5</v>
      </c>
      <c r="X76" s="51">
        <v>8162466360</v>
      </c>
      <c r="Y76" s="33">
        <f t="shared" si="9"/>
        <v>10378.5</v>
      </c>
      <c r="Z76" s="34" t="str">
        <f t="shared" si="10"/>
        <v>หนึ่งหมื่นสามร้อยเจ็ดสิบแปดบาทห้าสิบสตางค์</v>
      </c>
      <c r="AB76" s="18"/>
    </row>
    <row r="77" spans="1:28">
      <c r="A77" s="11" t="s">
        <v>148</v>
      </c>
      <c r="B77" s="11" t="s">
        <v>726</v>
      </c>
      <c r="C77" s="15" t="s">
        <v>214</v>
      </c>
      <c r="D77" s="15" t="s">
        <v>19</v>
      </c>
      <c r="E77" s="11" t="s">
        <v>650</v>
      </c>
      <c r="F77" s="12">
        <v>12864</v>
      </c>
      <c r="G77" s="13">
        <v>0</v>
      </c>
      <c r="H77" s="16">
        <v>0</v>
      </c>
      <c r="I77" s="16">
        <v>0</v>
      </c>
      <c r="J77" s="16">
        <v>0</v>
      </c>
      <c r="K77" s="13">
        <v>0</v>
      </c>
      <c r="L77" s="13">
        <v>0</v>
      </c>
      <c r="M77" s="13">
        <v>0</v>
      </c>
      <c r="N77" s="31">
        <f t="shared" si="6"/>
        <v>12864</v>
      </c>
      <c r="O77" s="16">
        <v>0</v>
      </c>
      <c r="P77" s="73">
        <v>643.20000000000005</v>
      </c>
      <c r="Q77" s="49">
        <v>0</v>
      </c>
      <c r="R77" s="12">
        <f t="shared" si="11"/>
        <v>257</v>
      </c>
      <c r="S77" s="71">
        <v>0</v>
      </c>
      <c r="T77" s="36">
        <v>0</v>
      </c>
      <c r="U77" s="17">
        <v>0</v>
      </c>
      <c r="V77" s="7">
        <f t="shared" si="7"/>
        <v>643.20000000000005</v>
      </c>
      <c r="W77" s="8">
        <f t="shared" si="8"/>
        <v>900.2</v>
      </c>
      <c r="X77" s="51">
        <v>5665333709</v>
      </c>
      <c r="Y77" s="33">
        <f t="shared" si="9"/>
        <v>11963.8</v>
      </c>
      <c r="Z77" s="34" t="str">
        <f t="shared" si="10"/>
        <v>หนึ่งหมื่นหนึ่งพันเก้าร้อยหกสิบสามบาทแปดสิบสตางค์</v>
      </c>
      <c r="AB77" s="18"/>
    </row>
    <row r="78" spans="1:28">
      <c r="A78" s="11" t="s">
        <v>152</v>
      </c>
      <c r="B78" s="11" t="s">
        <v>733</v>
      </c>
      <c r="C78" s="15" t="s">
        <v>412</v>
      </c>
      <c r="D78" s="15" t="s">
        <v>19</v>
      </c>
      <c r="E78" s="11" t="s">
        <v>650</v>
      </c>
      <c r="F78" s="12">
        <v>12097</v>
      </c>
      <c r="G78" s="13">
        <v>0</v>
      </c>
      <c r="H78" s="16">
        <v>0</v>
      </c>
      <c r="I78" s="16">
        <v>0</v>
      </c>
      <c r="J78" s="16">
        <v>0</v>
      </c>
      <c r="K78" s="13">
        <v>0</v>
      </c>
      <c r="L78" s="13">
        <v>0</v>
      </c>
      <c r="M78" s="13">
        <v>0</v>
      </c>
      <c r="N78" s="31">
        <f t="shared" si="6"/>
        <v>12097</v>
      </c>
      <c r="O78" s="16">
        <v>0</v>
      </c>
      <c r="P78" s="71">
        <v>0</v>
      </c>
      <c r="Q78" s="49">
        <v>0</v>
      </c>
      <c r="R78" s="12">
        <f t="shared" si="11"/>
        <v>242</v>
      </c>
      <c r="S78" s="71">
        <v>0</v>
      </c>
      <c r="T78" s="36">
        <v>0</v>
      </c>
      <c r="U78" s="17">
        <v>0</v>
      </c>
      <c r="V78" s="7">
        <f t="shared" si="7"/>
        <v>0</v>
      </c>
      <c r="W78" s="8">
        <f t="shared" si="8"/>
        <v>242</v>
      </c>
      <c r="X78" s="51">
        <v>9412139902</v>
      </c>
      <c r="Y78" s="33">
        <f t="shared" si="9"/>
        <v>11855</v>
      </c>
      <c r="Z78" s="34" t="str">
        <f t="shared" si="10"/>
        <v>หนึ่งหมื่นหนึ่งพันแปดร้อยห้าสิบห้าบาทถ้วน</v>
      </c>
      <c r="AB78" s="18"/>
    </row>
    <row r="79" spans="1:28">
      <c r="A79" s="11" t="s">
        <v>153</v>
      </c>
      <c r="B79" s="11" t="s">
        <v>734</v>
      </c>
      <c r="C79" s="15" t="s">
        <v>215</v>
      </c>
      <c r="D79" s="15" t="s">
        <v>19</v>
      </c>
      <c r="E79" s="11" t="s">
        <v>650</v>
      </c>
      <c r="F79" s="12">
        <v>12148</v>
      </c>
      <c r="G79" s="13">
        <v>0</v>
      </c>
      <c r="H79" s="16">
        <v>0</v>
      </c>
      <c r="I79" s="16">
        <v>0</v>
      </c>
      <c r="J79" s="16">
        <v>0</v>
      </c>
      <c r="K79" s="13">
        <v>0</v>
      </c>
      <c r="L79" s="13">
        <v>0</v>
      </c>
      <c r="M79" s="13">
        <v>0</v>
      </c>
      <c r="N79" s="31">
        <f t="shared" si="6"/>
        <v>12148</v>
      </c>
      <c r="O79" s="16">
        <v>0</v>
      </c>
      <c r="P79" s="73">
        <v>607.4</v>
      </c>
      <c r="Q79" s="49">
        <v>0</v>
      </c>
      <c r="R79" s="12">
        <f t="shared" si="11"/>
        <v>243</v>
      </c>
      <c r="S79" s="63">
        <v>500</v>
      </c>
      <c r="T79" s="36">
        <v>0</v>
      </c>
      <c r="U79" s="17">
        <v>0</v>
      </c>
      <c r="V79" s="7">
        <f t="shared" si="7"/>
        <v>1107.4000000000001</v>
      </c>
      <c r="W79" s="8">
        <f t="shared" si="8"/>
        <v>1350.4</v>
      </c>
      <c r="X79" s="51">
        <v>9412148692</v>
      </c>
      <c r="Y79" s="33">
        <f t="shared" si="9"/>
        <v>10797.6</v>
      </c>
      <c r="Z79" s="34" t="str">
        <f t="shared" si="10"/>
        <v>หนึ่งหมื่นเจ็ดร้อยเก้าสิบเจ็ดบาทหกสิบสตางค์</v>
      </c>
      <c r="AB79" s="18"/>
    </row>
    <row r="80" spans="1:28">
      <c r="A80" s="11" t="s">
        <v>313</v>
      </c>
      <c r="B80" s="11" t="s">
        <v>735</v>
      </c>
      <c r="C80" s="15" t="s">
        <v>272</v>
      </c>
      <c r="D80" s="15" t="s">
        <v>19</v>
      </c>
      <c r="E80" s="11" t="s">
        <v>650</v>
      </c>
      <c r="F80" s="12">
        <v>13171</v>
      </c>
      <c r="G80" s="13">
        <v>0</v>
      </c>
      <c r="H80" s="16">
        <v>0</v>
      </c>
      <c r="I80" s="16">
        <v>0</v>
      </c>
      <c r="J80" s="16">
        <v>0</v>
      </c>
      <c r="K80" s="13">
        <v>0</v>
      </c>
      <c r="L80" s="13">
        <v>0</v>
      </c>
      <c r="M80" s="13">
        <v>0</v>
      </c>
      <c r="N80" s="31">
        <f t="shared" si="6"/>
        <v>13171</v>
      </c>
      <c r="O80" s="16">
        <v>0</v>
      </c>
      <c r="P80" s="73">
        <v>1317.1</v>
      </c>
      <c r="Q80" s="49">
        <v>0</v>
      </c>
      <c r="R80" s="12">
        <f t="shared" si="11"/>
        <v>263</v>
      </c>
      <c r="S80" s="71">
        <v>0</v>
      </c>
      <c r="T80" s="36">
        <v>0</v>
      </c>
      <c r="U80" s="17">
        <v>0</v>
      </c>
      <c r="V80" s="7">
        <f t="shared" si="7"/>
        <v>1317.1</v>
      </c>
      <c r="W80" s="8">
        <f t="shared" si="8"/>
        <v>1580.1</v>
      </c>
      <c r="X80" s="51">
        <v>9412124274</v>
      </c>
      <c r="Y80" s="33">
        <f t="shared" si="9"/>
        <v>11590.9</v>
      </c>
      <c r="Z80" s="34" t="str">
        <f t="shared" si="10"/>
        <v>หนึ่งหมื่นหนึ่งพันห้าร้อยเก้าสิบบาทเก้าสิบสตางค์</v>
      </c>
      <c r="AB80" s="18"/>
    </row>
    <row r="81" spans="1:28">
      <c r="A81" s="11" t="s">
        <v>154</v>
      </c>
      <c r="B81" s="11" t="s">
        <v>736</v>
      </c>
      <c r="C81" s="15" t="s">
        <v>216</v>
      </c>
      <c r="D81" s="15" t="s">
        <v>19</v>
      </c>
      <c r="E81" s="11" t="s">
        <v>650</v>
      </c>
      <c r="F81" s="12">
        <v>12148</v>
      </c>
      <c r="G81" s="13">
        <v>0</v>
      </c>
      <c r="H81" s="16">
        <v>0</v>
      </c>
      <c r="I81" s="16">
        <v>0</v>
      </c>
      <c r="J81" s="16">
        <v>0</v>
      </c>
      <c r="K81" s="13">
        <v>0</v>
      </c>
      <c r="L81" s="13">
        <v>0</v>
      </c>
      <c r="M81" s="13">
        <v>0</v>
      </c>
      <c r="N81" s="31">
        <f t="shared" si="6"/>
        <v>12148</v>
      </c>
      <c r="O81" s="16">
        <v>0</v>
      </c>
      <c r="P81" s="73">
        <v>607.4</v>
      </c>
      <c r="Q81" s="49">
        <v>0</v>
      </c>
      <c r="R81" s="12">
        <f t="shared" si="11"/>
        <v>243</v>
      </c>
      <c r="S81" s="16">
        <v>0</v>
      </c>
      <c r="T81" s="17">
        <v>0</v>
      </c>
      <c r="U81" s="17">
        <v>0</v>
      </c>
      <c r="V81" s="7">
        <f t="shared" si="7"/>
        <v>607.4</v>
      </c>
      <c r="W81" s="8">
        <f t="shared" si="8"/>
        <v>850.4</v>
      </c>
      <c r="X81" s="51">
        <v>8162465225</v>
      </c>
      <c r="Y81" s="33">
        <f t="shared" si="9"/>
        <v>11297.6</v>
      </c>
      <c r="Z81" s="34" t="str">
        <f t="shared" si="10"/>
        <v>หนึ่งหมื่นหนึ่งพันสองร้อยเก้าสิบเจ็ดบาทหกสิบสตางค์</v>
      </c>
      <c r="AB81" s="18"/>
    </row>
    <row r="82" spans="1:28">
      <c r="A82" s="11" t="s">
        <v>155</v>
      </c>
      <c r="B82" s="11" t="s">
        <v>737</v>
      </c>
      <c r="C82" s="15" t="s">
        <v>217</v>
      </c>
      <c r="D82" s="15" t="s">
        <v>19</v>
      </c>
      <c r="E82" s="11" t="s">
        <v>650</v>
      </c>
      <c r="F82" s="12">
        <v>13149</v>
      </c>
      <c r="G82" s="13">
        <v>0</v>
      </c>
      <c r="H82" s="16">
        <v>0</v>
      </c>
      <c r="I82" s="16">
        <v>0</v>
      </c>
      <c r="J82" s="16">
        <v>0</v>
      </c>
      <c r="K82" s="13">
        <v>0</v>
      </c>
      <c r="L82" s="13">
        <v>0</v>
      </c>
      <c r="M82" s="13">
        <v>0</v>
      </c>
      <c r="N82" s="31">
        <f t="shared" si="6"/>
        <v>13149</v>
      </c>
      <c r="O82" s="16">
        <v>0</v>
      </c>
      <c r="P82" s="73">
        <v>657.45</v>
      </c>
      <c r="Q82" s="49">
        <v>0</v>
      </c>
      <c r="R82" s="12">
        <f t="shared" si="11"/>
        <v>263</v>
      </c>
      <c r="S82" s="71">
        <v>0</v>
      </c>
      <c r="T82" s="36">
        <v>0</v>
      </c>
      <c r="U82" s="17">
        <v>0</v>
      </c>
      <c r="V82" s="7">
        <f t="shared" si="7"/>
        <v>657.45</v>
      </c>
      <c r="W82" s="8">
        <f t="shared" si="8"/>
        <v>920.45</v>
      </c>
      <c r="X82" s="51">
        <v>4065753016</v>
      </c>
      <c r="Y82" s="33">
        <f t="shared" si="9"/>
        <v>12228.55</v>
      </c>
      <c r="Z82" s="34" t="str">
        <f t="shared" si="10"/>
        <v>หนึ่งหมื่นสองพันสองร้อยยี่สิบแปดบาทห้าสิบห้าสตางค์</v>
      </c>
      <c r="AB82" s="18"/>
    </row>
    <row r="83" spans="1:28">
      <c r="A83" s="11" t="s">
        <v>156</v>
      </c>
      <c r="B83" s="11" t="s">
        <v>738</v>
      </c>
      <c r="C83" s="15" t="s">
        <v>218</v>
      </c>
      <c r="D83" s="15" t="s">
        <v>19</v>
      </c>
      <c r="E83" s="11" t="s">
        <v>650</v>
      </c>
      <c r="F83" s="12">
        <v>12921</v>
      </c>
      <c r="G83" s="13">
        <v>0</v>
      </c>
      <c r="H83" s="16">
        <v>0</v>
      </c>
      <c r="I83" s="16">
        <v>0</v>
      </c>
      <c r="J83" s="16">
        <v>0</v>
      </c>
      <c r="K83" s="13">
        <v>0</v>
      </c>
      <c r="L83" s="13">
        <v>0</v>
      </c>
      <c r="M83" s="13">
        <v>0</v>
      </c>
      <c r="N83" s="31">
        <f t="shared" si="6"/>
        <v>12921</v>
      </c>
      <c r="O83" s="16">
        <v>0</v>
      </c>
      <c r="P83" s="71">
        <v>0</v>
      </c>
      <c r="Q83" s="49">
        <v>0</v>
      </c>
      <c r="R83" s="12">
        <f t="shared" si="11"/>
        <v>258</v>
      </c>
      <c r="S83" s="71">
        <v>0</v>
      </c>
      <c r="T83" s="36">
        <v>0</v>
      </c>
      <c r="U83" s="17">
        <v>0</v>
      </c>
      <c r="V83" s="7">
        <f t="shared" si="7"/>
        <v>0</v>
      </c>
      <c r="W83" s="8">
        <f t="shared" si="8"/>
        <v>258</v>
      </c>
      <c r="X83" s="51">
        <v>9412148715</v>
      </c>
      <c r="Y83" s="33">
        <f t="shared" si="9"/>
        <v>12663</v>
      </c>
      <c r="Z83" s="34" t="str">
        <f t="shared" si="10"/>
        <v>หนึ่งหมื่นสองพันหกร้อยหกสิบสามบาทถ้วน</v>
      </c>
      <c r="AB83" s="18"/>
    </row>
    <row r="84" spans="1:28">
      <c r="A84" s="11" t="s">
        <v>160</v>
      </c>
      <c r="B84" s="11" t="s">
        <v>739</v>
      </c>
      <c r="C84" s="15" t="s">
        <v>219</v>
      </c>
      <c r="D84" s="15" t="s">
        <v>220</v>
      </c>
      <c r="E84" s="11" t="s">
        <v>650</v>
      </c>
      <c r="F84" s="12">
        <v>21765</v>
      </c>
      <c r="G84" s="13">
        <v>0</v>
      </c>
      <c r="H84" s="16">
        <v>0</v>
      </c>
      <c r="I84" s="16">
        <v>0</v>
      </c>
      <c r="J84" s="16">
        <v>0</v>
      </c>
      <c r="K84" s="13">
        <v>0</v>
      </c>
      <c r="L84" s="13">
        <v>0</v>
      </c>
      <c r="M84" s="13">
        <v>0</v>
      </c>
      <c r="N84" s="31">
        <f t="shared" si="6"/>
        <v>21765</v>
      </c>
      <c r="O84" s="16">
        <v>0</v>
      </c>
      <c r="P84" s="71">
        <v>0</v>
      </c>
      <c r="Q84" s="49">
        <v>0</v>
      </c>
      <c r="R84" s="12">
        <f t="shared" si="11"/>
        <v>300</v>
      </c>
      <c r="S84" s="71">
        <v>0</v>
      </c>
      <c r="T84" s="36">
        <v>0</v>
      </c>
      <c r="U84" s="17">
        <v>0</v>
      </c>
      <c r="V84" s="7">
        <f t="shared" si="7"/>
        <v>0</v>
      </c>
      <c r="W84" s="8">
        <f t="shared" si="8"/>
        <v>300</v>
      </c>
      <c r="X84" s="51">
        <v>5665018383</v>
      </c>
      <c r="Y84" s="33">
        <f t="shared" si="9"/>
        <v>21465</v>
      </c>
      <c r="Z84" s="34" t="str">
        <f t="shared" si="10"/>
        <v>สองหมื่นหนึ่งพันสี่ร้อยหกสิบห้าบาทถ้วน</v>
      </c>
      <c r="AB84" s="18"/>
    </row>
    <row r="85" spans="1:28">
      <c r="A85" s="11" t="s">
        <v>172</v>
      </c>
      <c r="B85" s="11" t="s">
        <v>740</v>
      </c>
      <c r="C85" s="15" t="s">
        <v>231</v>
      </c>
      <c r="D85" s="15" t="s">
        <v>232</v>
      </c>
      <c r="E85" s="11" t="s">
        <v>650</v>
      </c>
      <c r="F85" s="12">
        <v>23483</v>
      </c>
      <c r="G85" s="41">
        <v>1000</v>
      </c>
      <c r="H85" s="50">
        <v>1000</v>
      </c>
      <c r="I85" s="16">
        <v>0</v>
      </c>
      <c r="J85" s="16">
        <v>0</v>
      </c>
      <c r="K85" s="13">
        <v>0</v>
      </c>
      <c r="L85" s="13">
        <v>0</v>
      </c>
      <c r="M85" s="13">
        <v>0</v>
      </c>
      <c r="N85" s="31">
        <f t="shared" si="6"/>
        <v>25483</v>
      </c>
      <c r="O85" s="16">
        <v>0</v>
      </c>
      <c r="P85" s="71">
        <v>0</v>
      </c>
      <c r="Q85" s="49">
        <v>0</v>
      </c>
      <c r="R85" s="12">
        <f t="shared" si="11"/>
        <v>300</v>
      </c>
      <c r="S85" s="71">
        <v>0</v>
      </c>
      <c r="T85" s="36">
        <v>0</v>
      </c>
      <c r="U85" s="17">
        <v>0</v>
      </c>
      <c r="V85" s="7">
        <f t="shared" si="7"/>
        <v>0</v>
      </c>
      <c r="W85" s="8">
        <f t="shared" si="8"/>
        <v>300</v>
      </c>
      <c r="X85" s="51">
        <v>5665334315</v>
      </c>
      <c r="Y85" s="33">
        <f t="shared" si="9"/>
        <v>25183</v>
      </c>
      <c r="Z85" s="34" t="str">
        <f t="shared" si="10"/>
        <v>สองหมื่นห้าพันหนึ่งร้อยแปดสิบสามบาทถ้วน</v>
      </c>
      <c r="AB85" s="18"/>
    </row>
    <row r="86" spans="1:28">
      <c r="A86" s="11" t="s">
        <v>173</v>
      </c>
      <c r="B86" s="11" t="s">
        <v>741</v>
      </c>
      <c r="C86" s="15" t="s">
        <v>234</v>
      </c>
      <c r="D86" s="15" t="s">
        <v>108</v>
      </c>
      <c r="E86" s="11" t="s">
        <v>650</v>
      </c>
      <c r="F86" s="12">
        <v>15942</v>
      </c>
      <c r="G86" s="13">
        <v>0</v>
      </c>
      <c r="H86" s="16">
        <v>0</v>
      </c>
      <c r="I86" s="16">
        <v>0</v>
      </c>
      <c r="J86" s="53">
        <v>1500</v>
      </c>
      <c r="K86" s="13">
        <v>0</v>
      </c>
      <c r="L86" s="13">
        <v>0</v>
      </c>
      <c r="M86" s="13">
        <v>0</v>
      </c>
      <c r="N86" s="31">
        <f t="shared" si="6"/>
        <v>17442</v>
      </c>
      <c r="O86" s="16">
        <v>0</v>
      </c>
      <c r="P86" s="73">
        <v>797.1</v>
      </c>
      <c r="Q86" s="49">
        <v>0</v>
      </c>
      <c r="R86" s="12">
        <f t="shared" si="11"/>
        <v>300</v>
      </c>
      <c r="S86" s="63">
        <v>2500</v>
      </c>
      <c r="T86" s="36">
        <v>0</v>
      </c>
      <c r="U86" s="17">
        <v>0</v>
      </c>
      <c r="V86" s="7">
        <f t="shared" si="7"/>
        <v>3297.1</v>
      </c>
      <c r="W86" s="8">
        <f t="shared" si="8"/>
        <v>3597.1</v>
      </c>
      <c r="X86" s="51">
        <v>4040276673</v>
      </c>
      <c r="Y86" s="33">
        <f t="shared" si="9"/>
        <v>13844.9</v>
      </c>
      <c r="Z86" s="34" t="str">
        <f t="shared" si="10"/>
        <v>หนึ่งหมื่นสามพันแปดร้อยสี่สิบสี่บาทเก้าสิบสตางค์</v>
      </c>
      <c r="AB86" s="18"/>
    </row>
    <row r="87" spans="1:28">
      <c r="A87" s="11" t="s">
        <v>174</v>
      </c>
      <c r="B87" s="11" t="s">
        <v>742</v>
      </c>
      <c r="C87" s="15" t="s">
        <v>235</v>
      </c>
      <c r="D87" s="15" t="s">
        <v>285</v>
      </c>
      <c r="E87" s="11" t="s">
        <v>650</v>
      </c>
      <c r="F87" s="12">
        <v>12272</v>
      </c>
      <c r="G87" s="13">
        <v>0</v>
      </c>
      <c r="H87" s="16">
        <v>0</v>
      </c>
      <c r="I87" s="16">
        <v>0</v>
      </c>
      <c r="J87" s="16">
        <v>0</v>
      </c>
      <c r="K87" s="13">
        <v>0</v>
      </c>
      <c r="L87" s="13">
        <v>0</v>
      </c>
      <c r="M87" s="13">
        <v>0</v>
      </c>
      <c r="N87" s="31">
        <f t="shared" si="6"/>
        <v>12272</v>
      </c>
      <c r="O87" s="16">
        <v>0</v>
      </c>
      <c r="P87" s="73">
        <v>613.6</v>
      </c>
      <c r="Q87" s="49">
        <v>0</v>
      </c>
      <c r="R87" s="12">
        <f t="shared" si="11"/>
        <v>245</v>
      </c>
      <c r="S87" s="63">
        <v>600</v>
      </c>
      <c r="T87" s="36">
        <v>0</v>
      </c>
      <c r="U87" s="17">
        <v>0</v>
      </c>
      <c r="V87" s="7">
        <f t="shared" si="7"/>
        <v>1213.5999999999999</v>
      </c>
      <c r="W87" s="8">
        <f t="shared" si="8"/>
        <v>1458.6</v>
      </c>
      <c r="X87" s="51">
        <v>9412145725</v>
      </c>
      <c r="Y87" s="33">
        <f t="shared" si="9"/>
        <v>10813.4</v>
      </c>
      <c r="Z87" s="34" t="str">
        <f t="shared" si="10"/>
        <v>หนึ่งหมื่นแปดร้อยสิบสามบาทสี่สิบสตางค์</v>
      </c>
      <c r="AB87" s="18"/>
    </row>
    <row r="88" spans="1:28" s="77" customFormat="1">
      <c r="A88" s="11" t="s">
        <v>175</v>
      </c>
      <c r="B88" s="11" t="s">
        <v>743</v>
      </c>
      <c r="C88" s="15" t="s">
        <v>237</v>
      </c>
      <c r="D88" s="15" t="s">
        <v>284</v>
      </c>
      <c r="E88" s="11" t="s">
        <v>650</v>
      </c>
      <c r="F88" s="12">
        <v>18655</v>
      </c>
      <c r="G88" s="72">
        <v>0</v>
      </c>
      <c r="H88" s="71">
        <v>0</v>
      </c>
      <c r="I88" s="71">
        <v>0</v>
      </c>
      <c r="J88" s="71">
        <v>0</v>
      </c>
      <c r="K88" s="72">
        <v>0</v>
      </c>
      <c r="L88" s="72">
        <v>0</v>
      </c>
      <c r="M88" s="72">
        <v>0</v>
      </c>
      <c r="N88" s="31">
        <f t="shared" si="6"/>
        <v>18655</v>
      </c>
      <c r="O88" s="16">
        <v>0</v>
      </c>
      <c r="P88" s="73">
        <v>932.75</v>
      </c>
      <c r="Q88" s="75">
        <v>0</v>
      </c>
      <c r="R88" s="12">
        <f t="shared" si="11"/>
        <v>300</v>
      </c>
      <c r="S88" s="70">
        <v>2022</v>
      </c>
      <c r="T88" s="74">
        <v>0</v>
      </c>
      <c r="U88" s="74">
        <v>0</v>
      </c>
      <c r="V88" s="7">
        <f t="shared" si="7"/>
        <v>2954.75</v>
      </c>
      <c r="W88" s="8">
        <f t="shared" si="8"/>
        <v>3254.75</v>
      </c>
      <c r="X88" s="76">
        <v>5664944167</v>
      </c>
      <c r="Y88" s="33">
        <f t="shared" si="9"/>
        <v>15400.25</v>
      </c>
      <c r="Z88" s="34" t="str">
        <f t="shared" si="10"/>
        <v>หนึ่งหมื่นห้าพันสี่ร้อยบาทยี่สิบห้าสตางค์</v>
      </c>
      <c r="AB88" s="78"/>
    </row>
    <row r="89" spans="1:28">
      <c r="A89" s="11" t="s">
        <v>176</v>
      </c>
      <c r="B89" s="11" t="s">
        <v>744</v>
      </c>
      <c r="C89" s="30" t="s">
        <v>238</v>
      </c>
      <c r="D89" s="30" t="s">
        <v>39</v>
      </c>
      <c r="E89" s="11" t="s">
        <v>650</v>
      </c>
      <c r="F89" s="12">
        <v>34372</v>
      </c>
      <c r="G89" s="13">
        <v>0</v>
      </c>
      <c r="H89" s="50">
        <v>10000</v>
      </c>
      <c r="I89" s="16">
        <v>0</v>
      </c>
      <c r="J89" s="16">
        <v>0</v>
      </c>
      <c r="K89" s="16">
        <v>0</v>
      </c>
      <c r="L89" s="13">
        <v>0</v>
      </c>
      <c r="M89" s="13">
        <v>0</v>
      </c>
      <c r="N89" s="31">
        <f t="shared" si="6"/>
        <v>44372</v>
      </c>
      <c r="O89" s="16">
        <v>0</v>
      </c>
      <c r="P89" s="73">
        <v>1718.6</v>
      </c>
      <c r="Q89" s="49">
        <v>0</v>
      </c>
      <c r="R89" s="12">
        <f t="shared" si="11"/>
        <v>300</v>
      </c>
      <c r="S89" s="70">
        <v>15000</v>
      </c>
      <c r="T89" s="36">
        <v>0</v>
      </c>
      <c r="U89" s="17">
        <v>0</v>
      </c>
      <c r="V89" s="7">
        <f t="shared" si="7"/>
        <v>16718.599999999999</v>
      </c>
      <c r="W89" s="8">
        <f t="shared" si="8"/>
        <v>17018.599999999999</v>
      </c>
      <c r="X89" s="51">
        <v>5664325965</v>
      </c>
      <c r="Y89" s="33">
        <f t="shared" si="9"/>
        <v>27353.4</v>
      </c>
      <c r="Z89" s="34" t="str">
        <f t="shared" si="10"/>
        <v>สองหมื่นเจ็ดพันสามร้อยห้าสิบสามบาทสี่สิบสตางค์</v>
      </c>
      <c r="AB89" s="18"/>
    </row>
    <row r="90" spans="1:28">
      <c r="A90" s="11" t="s">
        <v>383</v>
      </c>
      <c r="B90" s="11" t="s">
        <v>745</v>
      </c>
      <c r="C90" s="14" t="s">
        <v>239</v>
      </c>
      <c r="D90" s="14" t="s">
        <v>64</v>
      </c>
      <c r="E90" s="11" t="s">
        <v>650</v>
      </c>
      <c r="F90" s="12">
        <v>22716</v>
      </c>
      <c r="G90" s="41">
        <v>1000</v>
      </c>
      <c r="H90" s="50">
        <v>1000</v>
      </c>
      <c r="I90" s="16">
        <v>0</v>
      </c>
      <c r="J90" s="16">
        <v>0</v>
      </c>
      <c r="K90" s="16">
        <v>0</v>
      </c>
      <c r="L90" s="13">
        <v>0</v>
      </c>
      <c r="M90" s="13">
        <v>0</v>
      </c>
      <c r="N90" s="31">
        <f t="shared" si="6"/>
        <v>24716</v>
      </c>
      <c r="O90" s="16">
        <v>0</v>
      </c>
      <c r="P90" s="73">
        <v>1135.8</v>
      </c>
      <c r="Q90" s="65">
        <v>1910</v>
      </c>
      <c r="R90" s="12">
        <f t="shared" si="11"/>
        <v>300</v>
      </c>
      <c r="S90" s="74">
        <v>0</v>
      </c>
      <c r="T90" s="36">
        <v>0</v>
      </c>
      <c r="U90" s="17">
        <v>0</v>
      </c>
      <c r="V90" s="7">
        <f t="shared" si="7"/>
        <v>3045.8</v>
      </c>
      <c r="W90" s="8">
        <f t="shared" si="8"/>
        <v>3345.8</v>
      </c>
      <c r="X90" s="51">
        <v>5664685349</v>
      </c>
      <c r="Y90" s="33">
        <f t="shared" si="9"/>
        <v>21370.2</v>
      </c>
      <c r="Z90" s="34" t="str">
        <f t="shared" si="10"/>
        <v>สองหมื่นหนึ่งพันสามร้อยเจ็ดสิบบาทยี่สิบสตางค์</v>
      </c>
      <c r="AB90" s="18"/>
    </row>
    <row r="91" spans="1:28">
      <c r="A91" s="11" t="s">
        <v>177</v>
      </c>
      <c r="B91" s="11" t="s">
        <v>746</v>
      </c>
      <c r="C91" s="14" t="s">
        <v>240</v>
      </c>
      <c r="D91" s="14" t="s">
        <v>64</v>
      </c>
      <c r="E91" s="11" t="s">
        <v>650</v>
      </c>
      <c r="F91" s="12">
        <v>22419</v>
      </c>
      <c r="G91" s="13">
        <v>0</v>
      </c>
      <c r="H91" s="50">
        <v>1500</v>
      </c>
      <c r="I91" s="16">
        <v>0</v>
      </c>
      <c r="J91" s="16">
        <v>0</v>
      </c>
      <c r="K91" s="16">
        <v>0</v>
      </c>
      <c r="L91" s="13">
        <v>0</v>
      </c>
      <c r="M91" s="13">
        <v>0</v>
      </c>
      <c r="N91" s="31">
        <f t="shared" si="6"/>
        <v>23919</v>
      </c>
      <c r="O91" s="16">
        <v>0</v>
      </c>
      <c r="P91" s="71">
        <v>0</v>
      </c>
      <c r="Q91" s="65">
        <v>1990</v>
      </c>
      <c r="R91" s="12">
        <f t="shared" si="11"/>
        <v>300</v>
      </c>
      <c r="S91" s="74">
        <v>0</v>
      </c>
      <c r="T91" s="36">
        <v>0</v>
      </c>
      <c r="U91" s="17">
        <v>0</v>
      </c>
      <c r="V91" s="7">
        <f t="shared" si="7"/>
        <v>1990</v>
      </c>
      <c r="W91" s="8">
        <f t="shared" si="8"/>
        <v>2290</v>
      </c>
      <c r="X91" s="51">
        <v>5502580881</v>
      </c>
      <c r="Y91" s="33">
        <f t="shared" si="9"/>
        <v>21629</v>
      </c>
      <c r="Z91" s="34" t="str">
        <f t="shared" si="10"/>
        <v>สองหมื่นหนึ่งพันหกร้อยยี่สิบเก้าบาทถ้วน</v>
      </c>
      <c r="AB91" s="18"/>
    </row>
    <row r="92" spans="1:28">
      <c r="A92" s="11" t="s">
        <v>178</v>
      </c>
      <c r="B92" s="11" t="s">
        <v>694</v>
      </c>
      <c r="C92" s="14" t="s">
        <v>590</v>
      </c>
      <c r="D92" s="14" t="s">
        <v>64</v>
      </c>
      <c r="E92" s="11" t="s">
        <v>650</v>
      </c>
      <c r="F92" s="12">
        <v>22419</v>
      </c>
      <c r="G92" s="13">
        <v>0</v>
      </c>
      <c r="H92" s="50">
        <v>1500</v>
      </c>
      <c r="I92" s="16">
        <v>0</v>
      </c>
      <c r="J92" s="16">
        <v>0</v>
      </c>
      <c r="K92" s="16">
        <v>0</v>
      </c>
      <c r="L92" s="13">
        <v>0</v>
      </c>
      <c r="M92" s="13">
        <v>0</v>
      </c>
      <c r="N92" s="31">
        <f t="shared" si="6"/>
        <v>23919</v>
      </c>
      <c r="O92" s="16">
        <v>0</v>
      </c>
      <c r="P92" s="71">
        <v>0</v>
      </c>
      <c r="Q92" s="49">
        <v>0</v>
      </c>
      <c r="R92" s="12">
        <f t="shared" si="11"/>
        <v>300</v>
      </c>
      <c r="S92" s="70">
        <v>2000</v>
      </c>
      <c r="T92" s="36">
        <v>0</v>
      </c>
      <c r="U92" s="70">
        <v>2000</v>
      </c>
      <c r="V92" s="7">
        <f t="shared" si="7"/>
        <v>4000</v>
      </c>
      <c r="W92" s="8">
        <f t="shared" si="8"/>
        <v>4300</v>
      </c>
      <c r="X92" s="51">
        <v>5665346100</v>
      </c>
      <c r="Y92" s="33">
        <f t="shared" si="9"/>
        <v>19619</v>
      </c>
      <c r="Z92" s="34" t="str">
        <f t="shared" si="10"/>
        <v>หนึ่งหมื่นเก้าพันหกร้อยสิบเก้าบาทถ้วน</v>
      </c>
      <c r="AB92" s="18"/>
    </row>
    <row r="93" spans="1:28">
      <c r="A93" s="11" t="s">
        <v>179</v>
      </c>
      <c r="B93" s="11" t="s">
        <v>747</v>
      </c>
      <c r="C93" s="14" t="s">
        <v>241</v>
      </c>
      <c r="D93" s="14" t="s">
        <v>64</v>
      </c>
      <c r="E93" s="11" t="s">
        <v>650</v>
      </c>
      <c r="F93" s="12">
        <v>22419</v>
      </c>
      <c r="G93" s="13">
        <v>0</v>
      </c>
      <c r="H93" s="50">
        <v>1500</v>
      </c>
      <c r="I93" s="16">
        <v>0</v>
      </c>
      <c r="J93" s="16">
        <v>0</v>
      </c>
      <c r="K93" s="16">
        <v>0</v>
      </c>
      <c r="L93" s="13">
        <v>0</v>
      </c>
      <c r="M93" s="13">
        <v>0</v>
      </c>
      <c r="N93" s="31">
        <f t="shared" si="6"/>
        <v>23919</v>
      </c>
      <c r="O93" s="16">
        <v>0</v>
      </c>
      <c r="P93" s="71">
        <v>0</v>
      </c>
      <c r="Q93" s="49">
        <v>0</v>
      </c>
      <c r="R93" s="12">
        <f t="shared" si="11"/>
        <v>300</v>
      </c>
      <c r="S93" s="74">
        <v>0</v>
      </c>
      <c r="T93" s="36">
        <v>0</v>
      </c>
      <c r="U93" s="17">
        <v>0</v>
      </c>
      <c r="V93" s="7">
        <f t="shared" si="7"/>
        <v>0</v>
      </c>
      <c r="W93" s="8">
        <f t="shared" si="8"/>
        <v>300</v>
      </c>
      <c r="X93" s="51">
        <v>5665344776</v>
      </c>
      <c r="Y93" s="33">
        <f t="shared" si="9"/>
        <v>23619</v>
      </c>
      <c r="Z93" s="34" t="str">
        <f t="shared" si="10"/>
        <v>สองหมื่นสามพันหกร้อยสิบเก้าบาทถ้วน</v>
      </c>
      <c r="AB93" s="18"/>
    </row>
    <row r="94" spans="1:28">
      <c r="A94" s="11" t="s">
        <v>180</v>
      </c>
      <c r="B94" s="11" t="s">
        <v>748</v>
      </c>
      <c r="C94" s="14" t="s">
        <v>242</v>
      </c>
      <c r="D94" s="14" t="s">
        <v>64</v>
      </c>
      <c r="E94" s="11" t="s">
        <v>650</v>
      </c>
      <c r="F94" s="12">
        <v>22716</v>
      </c>
      <c r="G94" s="13">
        <v>0</v>
      </c>
      <c r="H94" s="50">
        <v>1000</v>
      </c>
      <c r="I94" s="16">
        <v>0</v>
      </c>
      <c r="J94" s="16">
        <v>0</v>
      </c>
      <c r="K94" s="16">
        <v>0</v>
      </c>
      <c r="L94" s="13">
        <v>0</v>
      </c>
      <c r="M94" s="13">
        <v>0</v>
      </c>
      <c r="N94" s="31">
        <f t="shared" si="6"/>
        <v>23716</v>
      </c>
      <c r="O94" s="16">
        <v>0</v>
      </c>
      <c r="P94" s="63">
        <v>1135.8</v>
      </c>
      <c r="Q94" s="49">
        <v>0</v>
      </c>
      <c r="R94" s="12">
        <f t="shared" si="11"/>
        <v>300</v>
      </c>
      <c r="S94" s="74">
        <v>0</v>
      </c>
      <c r="T94" s="36">
        <v>0</v>
      </c>
      <c r="U94" s="17">
        <v>0</v>
      </c>
      <c r="V94" s="7">
        <f t="shared" si="7"/>
        <v>1135.8</v>
      </c>
      <c r="W94" s="8">
        <f t="shared" si="8"/>
        <v>1435.8</v>
      </c>
      <c r="X94" s="51">
        <v>5665084538</v>
      </c>
      <c r="Y94" s="33">
        <f t="shared" si="9"/>
        <v>22280.2</v>
      </c>
      <c r="Z94" s="34" t="str">
        <f t="shared" si="10"/>
        <v>สองหมื่นสองพันสองร้อยแปดสิบบาทยี่สิบสตางค์</v>
      </c>
      <c r="AB94" s="18"/>
    </row>
    <row r="95" spans="1:28">
      <c r="A95" s="11" t="s">
        <v>181</v>
      </c>
      <c r="B95" s="11" t="s">
        <v>749</v>
      </c>
      <c r="C95" s="14" t="s">
        <v>243</v>
      </c>
      <c r="D95" s="14" t="s">
        <v>19</v>
      </c>
      <c r="E95" s="11" t="s">
        <v>650</v>
      </c>
      <c r="F95" s="12">
        <v>11850</v>
      </c>
      <c r="G95" s="13">
        <v>0</v>
      </c>
      <c r="H95" s="16">
        <v>0</v>
      </c>
      <c r="I95" s="16">
        <v>0</v>
      </c>
      <c r="J95" s="16">
        <v>0</v>
      </c>
      <c r="K95" s="16">
        <v>0</v>
      </c>
      <c r="L95" s="13">
        <v>0</v>
      </c>
      <c r="M95" s="13">
        <v>0</v>
      </c>
      <c r="N95" s="31">
        <f t="shared" si="6"/>
        <v>11850</v>
      </c>
      <c r="O95" s="16">
        <v>0</v>
      </c>
      <c r="P95" s="71">
        <v>0</v>
      </c>
      <c r="Q95" s="49">
        <v>0</v>
      </c>
      <c r="R95" s="12">
        <f t="shared" si="11"/>
        <v>237</v>
      </c>
      <c r="S95" s="74">
        <v>0</v>
      </c>
      <c r="T95" s="36">
        <v>0</v>
      </c>
      <c r="U95" s="17">
        <v>0</v>
      </c>
      <c r="V95" s="7">
        <f t="shared" si="7"/>
        <v>0</v>
      </c>
      <c r="W95" s="8">
        <f t="shared" si="8"/>
        <v>237</v>
      </c>
      <c r="X95" s="51">
        <v>8212851334</v>
      </c>
      <c r="Y95" s="33">
        <f t="shared" si="9"/>
        <v>11613</v>
      </c>
      <c r="Z95" s="34" t="str">
        <f t="shared" si="10"/>
        <v>หนึ่งหมื่นหนึ่งพันหกร้อยสิบสามบาทถ้วน</v>
      </c>
      <c r="AB95" s="18"/>
    </row>
    <row r="96" spans="1:28">
      <c r="A96" s="11" t="s">
        <v>182</v>
      </c>
      <c r="B96" s="11" t="s">
        <v>750</v>
      </c>
      <c r="C96" s="14" t="s">
        <v>244</v>
      </c>
      <c r="D96" s="14" t="s">
        <v>19</v>
      </c>
      <c r="E96" s="11" t="s">
        <v>650</v>
      </c>
      <c r="F96" s="12">
        <v>11801</v>
      </c>
      <c r="G96" s="13">
        <v>0</v>
      </c>
      <c r="H96" s="16">
        <v>0</v>
      </c>
      <c r="I96" s="16">
        <v>0</v>
      </c>
      <c r="J96" s="16">
        <v>0</v>
      </c>
      <c r="K96" s="16">
        <v>0</v>
      </c>
      <c r="L96" s="13">
        <v>0</v>
      </c>
      <c r="M96" s="13">
        <v>0</v>
      </c>
      <c r="N96" s="31">
        <f t="shared" si="6"/>
        <v>11801</v>
      </c>
      <c r="O96" s="16">
        <v>0</v>
      </c>
      <c r="P96" s="71">
        <v>0</v>
      </c>
      <c r="Q96" s="49">
        <v>0</v>
      </c>
      <c r="R96" s="12">
        <f t="shared" si="11"/>
        <v>236</v>
      </c>
      <c r="S96" s="74">
        <v>0</v>
      </c>
      <c r="T96" s="36">
        <v>0</v>
      </c>
      <c r="U96" s="17">
        <v>0</v>
      </c>
      <c r="V96" s="7">
        <f t="shared" si="7"/>
        <v>0</v>
      </c>
      <c r="W96" s="8">
        <f t="shared" si="8"/>
        <v>236</v>
      </c>
      <c r="X96" s="51">
        <v>4069893478</v>
      </c>
      <c r="Y96" s="33">
        <f t="shared" si="9"/>
        <v>11565</v>
      </c>
      <c r="Z96" s="34" t="str">
        <f t="shared" si="10"/>
        <v>หนึ่งหมื่นหนึ่งพันห้าร้อยหกสิบห้าบาทถ้วน</v>
      </c>
      <c r="AB96" s="18"/>
    </row>
    <row r="97" spans="1:28">
      <c r="A97" s="11" t="s">
        <v>183</v>
      </c>
      <c r="B97" s="11" t="s">
        <v>751</v>
      </c>
      <c r="C97" s="14" t="s">
        <v>245</v>
      </c>
      <c r="D97" s="14" t="s">
        <v>19</v>
      </c>
      <c r="E97" s="11" t="s">
        <v>650</v>
      </c>
      <c r="F97" s="12">
        <v>11737</v>
      </c>
      <c r="G97" s="13">
        <v>0</v>
      </c>
      <c r="H97" s="16">
        <v>0</v>
      </c>
      <c r="I97" s="16">
        <v>0</v>
      </c>
      <c r="J97" s="16">
        <v>0</v>
      </c>
      <c r="K97" s="16">
        <v>0</v>
      </c>
      <c r="L97" s="13">
        <v>0</v>
      </c>
      <c r="M97" s="13">
        <v>0</v>
      </c>
      <c r="N97" s="31">
        <f t="shared" si="6"/>
        <v>11737</v>
      </c>
      <c r="O97" s="16">
        <v>0</v>
      </c>
      <c r="P97" s="73">
        <v>938.96</v>
      </c>
      <c r="Q97" s="49">
        <v>0</v>
      </c>
      <c r="R97" s="12">
        <f t="shared" si="11"/>
        <v>235</v>
      </c>
      <c r="S97" s="74">
        <v>0</v>
      </c>
      <c r="T97" s="36">
        <v>0</v>
      </c>
      <c r="U97" s="17">
        <v>0</v>
      </c>
      <c r="V97" s="7">
        <f t="shared" si="7"/>
        <v>938.96</v>
      </c>
      <c r="W97" s="8">
        <f t="shared" si="8"/>
        <v>1173.96</v>
      </c>
      <c r="X97" s="51">
        <v>5665345641</v>
      </c>
      <c r="Y97" s="33">
        <f t="shared" si="9"/>
        <v>10563.04</v>
      </c>
      <c r="Z97" s="34" t="str">
        <f t="shared" si="10"/>
        <v>หนึ่งหมื่นห้าร้อยหกสิบสามบาทสี่สตางค์</v>
      </c>
      <c r="AB97" s="18"/>
    </row>
    <row r="98" spans="1:28">
      <c r="A98" s="11" t="s">
        <v>190</v>
      </c>
      <c r="B98" s="11" t="s">
        <v>752</v>
      </c>
      <c r="C98" s="14" t="s">
        <v>246</v>
      </c>
      <c r="D98" s="14" t="s">
        <v>64</v>
      </c>
      <c r="E98" s="11" t="s">
        <v>650</v>
      </c>
      <c r="F98" s="12">
        <v>23019</v>
      </c>
      <c r="G98" s="41">
        <v>900</v>
      </c>
      <c r="H98" s="50">
        <v>1500</v>
      </c>
      <c r="I98" s="16">
        <v>0</v>
      </c>
      <c r="J98" s="16">
        <v>0</v>
      </c>
      <c r="K98" s="16">
        <v>0</v>
      </c>
      <c r="L98" s="13">
        <v>0</v>
      </c>
      <c r="M98" s="13">
        <v>0</v>
      </c>
      <c r="N98" s="31">
        <f t="shared" si="6"/>
        <v>25419</v>
      </c>
      <c r="O98" s="16"/>
      <c r="P98" s="73">
        <v>1150.95</v>
      </c>
      <c r="Q98" s="65">
        <v>2660</v>
      </c>
      <c r="R98" s="12">
        <f t="shared" si="11"/>
        <v>300</v>
      </c>
      <c r="S98" s="70">
        <v>1000</v>
      </c>
      <c r="T98" s="17">
        <v>0</v>
      </c>
      <c r="U98" s="17">
        <v>0</v>
      </c>
      <c r="V98" s="7">
        <f t="shared" si="7"/>
        <v>4810.95</v>
      </c>
      <c r="W98" s="8">
        <f t="shared" si="8"/>
        <v>5110.95</v>
      </c>
      <c r="X98" s="51">
        <v>8162483972</v>
      </c>
      <c r="Y98" s="33">
        <f t="shared" si="9"/>
        <v>20308.05</v>
      </c>
      <c r="Z98" s="34" t="str">
        <f t="shared" si="10"/>
        <v>สองหมื่นสามร้อยแปดบาทห้าสตางค์</v>
      </c>
      <c r="AB98" s="18"/>
    </row>
    <row r="99" spans="1:28">
      <c r="A99" s="11" t="s">
        <v>191</v>
      </c>
      <c r="B99" s="11" t="s">
        <v>753</v>
      </c>
      <c r="C99" s="14" t="s">
        <v>247</v>
      </c>
      <c r="D99" s="14" t="s">
        <v>19</v>
      </c>
      <c r="E99" s="11" t="s">
        <v>650</v>
      </c>
      <c r="F99" s="12">
        <v>12575</v>
      </c>
      <c r="G99" s="13">
        <v>0</v>
      </c>
      <c r="H99" s="16">
        <v>0</v>
      </c>
      <c r="I99" s="16">
        <v>0</v>
      </c>
      <c r="J99" s="16">
        <v>0</v>
      </c>
      <c r="K99" s="16">
        <v>0</v>
      </c>
      <c r="L99" s="13">
        <v>0</v>
      </c>
      <c r="M99" s="13">
        <v>0</v>
      </c>
      <c r="N99" s="31">
        <f t="shared" si="6"/>
        <v>12575</v>
      </c>
      <c r="O99" s="16">
        <v>0</v>
      </c>
      <c r="P99" s="63">
        <v>628.75</v>
      </c>
      <c r="Q99" s="49">
        <v>0</v>
      </c>
      <c r="R99" s="12">
        <f t="shared" si="11"/>
        <v>252</v>
      </c>
      <c r="S99" s="70">
        <v>500</v>
      </c>
      <c r="T99" s="36">
        <v>0</v>
      </c>
      <c r="U99" s="17">
        <v>0</v>
      </c>
      <c r="V99" s="7">
        <f t="shared" si="7"/>
        <v>1128.75</v>
      </c>
      <c r="W99" s="8">
        <f t="shared" si="8"/>
        <v>1380.75</v>
      </c>
      <c r="X99" s="51">
        <v>5665346223</v>
      </c>
      <c r="Y99" s="33">
        <f t="shared" si="9"/>
        <v>11194.25</v>
      </c>
      <c r="Z99" s="34" t="str">
        <f t="shared" si="10"/>
        <v>หนึ่งหมื่นหนึ่งพันหนึ่งร้อยเก้าสิบสี่บาทยี่สิบห้าสตางค์</v>
      </c>
      <c r="AB99" s="18"/>
    </row>
    <row r="100" spans="1:28">
      <c r="A100" s="11" t="s">
        <v>192</v>
      </c>
      <c r="B100" s="11" t="s">
        <v>754</v>
      </c>
      <c r="C100" s="14" t="s">
        <v>248</v>
      </c>
      <c r="D100" s="14" t="s">
        <v>111</v>
      </c>
      <c r="E100" s="11" t="s">
        <v>650</v>
      </c>
      <c r="F100" s="12">
        <v>11689</v>
      </c>
      <c r="G100" s="13">
        <v>0</v>
      </c>
      <c r="H100" s="16">
        <v>0</v>
      </c>
      <c r="I100" s="16">
        <v>0</v>
      </c>
      <c r="J100" s="16">
        <v>0</v>
      </c>
      <c r="K100" s="16">
        <v>0</v>
      </c>
      <c r="L100" s="13">
        <v>0</v>
      </c>
      <c r="M100" s="16">
        <v>0</v>
      </c>
      <c r="N100" s="31">
        <f t="shared" si="6"/>
        <v>11689</v>
      </c>
      <c r="O100" s="16">
        <v>0</v>
      </c>
      <c r="P100" s="71">
        <v>0</v>
      </c>
      <c r="Q100" s="49">
        <v>0</v>
      </c>
      <c r="R100" s="12">
        <f t="shared" si="11"/>
        <v>234</v>
      </c>
      <c r="S100" s="74">
        <v>0</v>
      </c>
      <c r="T100" s="36">
        <v>0</v>
      </c>
      <c r="U100" s="17">
        <v>0</v>
      </c>
      <c r="V100" s="7">
        <f t="shared" si="7"/>
        <v>0</v>
      </c>
      <c r="W100" s="8">
        <f t="shared" si="8"/>
        <v>234</v>
      </c>
      <c r="X100" s="51">
        <v>8162485267</v>
      </c>
      <c r="Y100" s="33">
        <f t="shared" si="9"/>
        <v>11455</v>
      </c>
      <c r="Z100" s="34" t="str">
        <f t="shared" si="10"/>
        <v>หนึ่งหมื่นหนึ่งพันสี่ร้อยห้าสิบห้าบาทถ้วน</v>
      </c>
      <c r="AB100" s="18"/>
    </row>
    <row r="101" spans="1:28">
      <c r="A101" s="11" t="s">
        <v>193</v>
      </c>
      <c r="B101" s="11" t="s">
        <v>755</v>
      </c>
      <c r="C101" s="14" t="s">
        <v>269</v>
      </c>
      <c r="D101" s="14" t="s">
        <v>285</v>
      </c>
      <c r="E101" s="11" t="s">
        <v>650</v>
      </c>
      <c r="F101" s="12">
        <v>11962</v>
      </c>
      <c r="G101" s="13">
        <v>0</v>
      </c>
      <c r="H101" s="16">
        <v>0</v>
      </c>
      <c r="I101" s="16">
        <v>0</v>
      </c>
      <c r="J101" s="16">
        <v>0</v>
      </c>
      <c r="K101" s="16">
        <v>0</v>
      </c>
      <c r="L101" s="13">
        <v>0</v>
      </c>
      <c r="M101" s="16">
        <v>0</v>
      </c>
      <c r="N101" s="31">
        <f t="shared" si="6"/>
        <v>11962</v>
      </c>
      <c r="O101" s="16">
        <v>0</v>
      </c>
      <c r="P101" s="73">
        <v>598.1</v>
      </c>
      <c r="Q101" s="49">
        <v>0</v>
      </c>
      <c r="R101" s="12">
        <f t="shared" si="11"/>
        <v>239</v>
      </c>
      <c r="S101" s="70">
        <v>400</v>
      </c>
      <c r="T101" s="36">
        <v>0</v>
      </c>
      <c r="U101" s="17">
        <v>0</v>
      </c>
      <c r="V101" s="7">
        <f t="shared" si="7"/>
        <v>998.1</v>
      </c>
      <c r="W101" s="8">
        <f t="shared" si="8"/>
        <v>1237.0999999999999</v>
      </c>
      <c r="X101" s="51">
        <v>8922330301</v>
      </c>
      <c r="Y101" s="33">
        <f t="shared" si="9"/>
        <v>10724.9</v>
      </c>
      <c r="Z101" s="34" t="str">
        <f t="shared" si="10"/>
        <v>หนึ่งหมื่นเจ็ดร้อยยี่สิบสี่บาทเก้าสิบสตางค์</v>
      </c>
      <c r="AB101" s="18"/>
    </row>
    <row r="102" spans="1:28">
      <c r="A102" s="11" t="s">
        <v>194</v>
      </c>
      <c r="B102" s="11" t="s">
        <v>756</v>
      </c>
      <c r="C102" s="14" t="s">
        <v>397</v>
      </c>
      <c r="D102" s="14" t="s">
        <v>19</v>
      </c>
      <c r="E102" s="11" t="s">
        <v>650</v>
      </c>
      <c r="F102" s="14">
        <v>12013</v>
      </c>
      <c r="G102" s="13">
        <v>0</v>
      </c>
      <c r="H102" s="16">
        <v>0</v>
      </c>
      <c r="I102" s="54">
        <v>500</v>
      </c>
      <c r="J102" s="16">
        <v>0</v>
      </c>
      <c r="K102" s="16">
        <v>0</v>
      </c>
      <c r="L102" s="13">
        <v>0</v>
      </c>
      <c r="M102" s="16">
        <v>0</v>
      </c>
      <c r="N102" s="31">
        <f t="shared" si="6"/>
        <v>12513</v>
      </c>
      <c r="O102" s="16">
        <v>0</v>
      </c>
      <c r="P102" s="73">
        <v>600.65</v>
      </c>
      <c r="Q102" s="49">
        <v>0</v>
      </c>
      <c r="R102" s="12">
        <f t="shared" si="11"/>
        <v>240</v>
      </c>
      <c r="S102" s="74">
        <v>0</v>
      </c>
      <c r="T102" s="36">
        <v>0</v>
      </c>
      <c r="U102" s="17">
        <v>0</v>
      </c>
      <c r="V102" s="7">
        <f t="shared" si="7"/>
        <v>600.65</v>
      </c>
      <c r="W102" s="8">
        <f t="shared" si="8"/>
        <v>840.65</v>
      </c>
      <c r="X102" s="51">
        <v>8922336983</v>
      </c>
      <c r="Y102" s="33">
        <f t="shared" si="9"/>
        <v>11672.35</v>
      </c>
      <c r="Z102" s="34" t="str">
        <f t="shared" si="10"/>
        <v>หนึ่งหมื่นหนึ่งพันหกร้อยเจ็ดสิบสองบาทสามสิบห้าสตางค์</v>
      </c>
      <c r="AB102" s="18"/>
    </row>
    <row r="103" spans="1:28">
      <c r="A103" s="11" t="s">
        <v>195</v>
      </c>
      <c r="B103" s="11" t="s">
        <v>757</v>
      </c>
      <c r="C103" s="14" t="s">
        <v>273</v>
      </c>
      <c r="D103" s="14" t="s">
        <v>528</v>
      </c>
      <c r="E103" s="11" t="s">
        <v>650</v>
      </c>
      <c r="F103" s="14">
        <v>11839</v>
      </c>
      <c r="G103" s="13">
        <v>0</v>
      </c>
      <c r="H103" s="16">
        <v>0</v>
      </c>
      <c r="I103" s="54">
        <v>500</v>
      </c>
      <c r="J103" s="16">
        <v>0</v>
      </c>
      <c r="K103" s="16">
        <v>0</v>
      </c>
      <c r="L103" s="13">
        <v>0</v>
      </c>
      <c r="M103" s="16">
        <v>0</v>
      </c>
      <c r="N103" s="31">
        <f t="shared" si="6"/>
        <v>12339</v>
      </c>
      <c r="O103" s="16">
        <v>0</v>
      </c>
      <c r="P103" s="73">
        <v>591.95000000000005</v>
      </c>
      <c r="Q103" s="49">
        <v>0</v>
      </c>
      <c r="R103" s="12">
        <f t="shared" si="11"/>
        <v>237</v>
      </c>
      <c r="S103" s="70">
        <v>1000</v>
      </c>
      <c r="T103" s="36">
        <v>0</v>
      </c>
      <c r="U103" s="17">
        <v>0</v>
      </c>
      <c r="V103" s="7">
        <f t="shared" si="7"/>
        <v>1591.95</v>
      </c>
      <c r="W103" s="8">
        <f t="shared" si="8"/>
        <v>1828.95</v>
      </c>
      <c r="X103" s="51">
        <v>5664345313</v>
      </c>
      <c r="Y103" s="33">
        <f t="shared" si="9"/>
        <v>10510.05</v>
      </c>
      <c r="Z103" s="34" t="str">
        <f t="shared" si="10"/>
        <v>หนึ่งหมื่นห้าร้อยสิบบาทห้าสตางค์</v>
      </c>
      <c r="AB103" s="18"/>
    </row>
    <row r="104" spans="1:28">
      <c r="A104" s="11" t="s">
        <v>196</v>
      </c>
      <c r="B104" s="11" t="s">
        <v>758</v>
      </c>
      <c r="C104" s="14" t="s">
        <v>279</v>
      </c>
      <c r="D104" s="14" t="s">
        <v>280</v>
      </c>
      <c r="E104" s="11" t="s">
        <v>650</v>
      </c>
      <c r="F104" s="14">
        <v>16765</v>
      </c>
      <c r="G104" s="13">
        <v>0</v>
      </c>
      <c r="H104" s="16">
        <v>0</v>
      </c>
      <c r="I104" s="16">
        <v>0</v>
      </c>
      <c r="J104" s="55">
        <v>1500</v>
      </c>
      <c r="K104" s="16">
        <v>0</v>
      </c>
      <c r="L104" s="13">
        <v>0</v>
      </c>
      <c r="M104" s="16">
        <v>0</v>
      </c>
      <c r="N104" s="31">
        <f t="shared" si="6"/>
        <v>18265</v>
      </c>
      <c r="O104" s="16">
        <v>0</v>
      </c>
      <c r="P104" s="73">
        <v>838.25</v>
      </c>
      <c r="Q104" s="49">
        <v>0</v>
      </c>
      <c r="R104" s="12">
        <f t="shared" si="11"/>
        <v>300</v>
      </c>
      <c r="S104" s="70">
        <v>2000</v>
      </c>
      <c r="T104" s="36">
        <v>0</v>
      </c>
      <c r="U104" s="17">
        <v>0</v>
      </c>
      <c r="V104" s="7">
        <f t="shared" si="7"/>
        <v>2838.25</v>
      </c>
      <c r="W104" s="8">
        <f t="shared" si="8"/>
        <v>3138.25</v>
      </c>
      <c r="X104" s="51">
        <v>4075163811</v>
      </c>
      <c r="Y104" s="33">
        <f t="shared" si="9"/>
        <v>15126.75</v>
      </c>
      <c r="Z104" s="34" t="str">
        <f t="shared" si="10"/>
        <v>หนึ่งหมื่นห้าพันหนึ่งร้อยยี่สิบหกบาทเจ็ดสิบห้าสตางค์</v>
      </c>
      <c r="AB104" s="18"/>
    </row>
    <row r="105" spans="1:28">
      <c r="A105" s="11" t="s">
        <v>197</v>
      </c>
      <c r="B105" s="11" t="s">
        <v>759</v>
      </c>
      <c r="C105" s="14" t="s">
        <v>410</v>
      </c>
      <c r="D105" s="14" t="s">
        <v>79</v>
      </c>
      <c r="E105" s="11" t="s">
        <v>650</v>
      </c>
      <c r="F105" s="12">
        <v>15365</v>
      </c>
      <c r="G105" s="13">
        <v>0</v>
      </c>
      <c r="H105" s="16">
        <v>0</v>
      </c>
      <c r="I105" s="16">
        <v>0</v>
      </c>
      <c r="J105" s="16">
        <v>0</v>
      </c>
      <c r="K105" s="16">
        <v>0</v>
      </c>
      <c r="L105" s="13">
        <v>0</v>
      </c>
      <c r="M105" s="16">
        <v>0</v>
      </c>
      <c r="N105" s="31">
        <f t="shared" si="6"/>
        <v>15365</v>
      </c>
      <c r="O105" s="16">
        <v>0</v>
      </c>
      <c r="P105" s="73">
        <v>2304.75</v>
      </c>
      <c r="Q105" s="49">
        <v>0</v>
      </c>
      <c r="R105" s="12">
        <f t="shared" si="11"/>
        <v>300</v>
      </c>
      <c r="S105" s="70">
        <v>1000</v>
      </c>
      <c r="T105" s="36">
        <v>0</v>
      </c>
      <c r="U105" s="17">
        <v>0</v>
      </c>
      <c r="V105" s="7">
        <f t="shared" si="7"/>
        <v>3304.75</v>
      </c>
      <c r="W105" s="8">
        <f t="shared" si="8"/>
        <v>3604.75</v>
      </c>
      <c r="X105" s="51">
        <v>9412162557</v>
      </c>
      <c r="Y105" s="33">
        <f t="shared" si="9"/>
        <v>11760.25</v>
      </c>
      <c r="Z105" s="34" t="str">
        <f t="shared" si="10"/>
        <v>หนึ่งหมื่นหนึ่งพันเจ็ดร้อยหกสิบบาทยี่สิบห้าสตางค์</v>
      </c>
      <c r="AB105" s="18"/>
    </row>
    <row r="106" spans="1:28">
      <c r="A106" s="11" t="s">
        <v>205</v>
      </c>
      <c r="B106" s="11" t="s">
        <v>760</v>
      </c>
      <c r="C106" s="14" t="s">
        <v>287</v>
      </c>
      <c r="D106" s="14" t="s">
        <v>19</v>
      </c>
      <c r="E106" s="11" t="s">
        <v>650</v>
      </c>
      <c r="F106" s="12">
        <v>11586</v>
      </c>
      <c r="G106" s="13">
        <v>0</v>
      </c>
      <c r="H106" s="16">
        <v>0</v>
      </c>
      <c r="I106" s="16">
        <v>0</v>
      </c>
      <c r="J106" s="16">
        <v>0</v>
      </c>
      <c r="K106" s="16">
        <v>0</v>
      </c>
      <c r="L106" s="13">
        <v>0</v>
      </c>
      <c r="M106" s="16">
        <v>0</v>
      </c>
      <c r="N106" s="31">
        <f t="shared" si="6"/>
        <v>11586</v>
      </c>
      <c r="O106" s="16">
        <v>0</v>
      </c>
      <c r="P106" s="71">
        <v>0</v>
      </c>
      <c r="Q106" s="49">
        <v>0</v>
      </c>
      <c r="R106" s="12">
        <f t="shared" si="11"/>
        <v>232</v>
      </c>
      <c r="S106" s="74">
        <v>0</v>
      </c>
      <c r="T106" s="36">
        <v>0</v>
      </c>
      <c r="U106" s="17">
        <v>0</v>
      </c>
      <c r="V106" s="7">
        <f t="shared" si="7"/>
        <v>0</v>
      </c>
      <c r="W106" s="8">
        <f t="shared" si="8"/>
        <v>232</v>
      </c>
      <c r="X106" s="51">
        <v>8214181387</v>
      </c>
      <c r="Y106" s="33">
        <f t="shared" si="9"/>
        <v>11354</v>
      </c>
      <c r="Z106" s="34" t="str">
        <f t="shared" si="10"/>
        <v>หนึ่งหมื่นหนึ่งพันสามร้อยห้าสิบสี่บาทถ้วน</v>
      </c>
      <c r="AB106" s="18"/>
    </row>
    <row r="107" spans="1:28">
      <c r="A107" s="11" t="s">
        <v>290</v>
      </c>
      <c r="B107" s="11" t="s">
        <v>761</v>
      </c>
      <c r="C107" s="14" t="s">
        <v>288</v>
      </c>
      <c r="D107" s="14" t="s">
        <v>19</v>
      </c>
      <c r="E107" s="11" t="s">
        <v>650</v>
      </c>
      <c r="F107" s="12">
        <v>11801</v>
      </c>
      <c r="G107" s="13">
        <v>0</v>
      </c>
      <c r="H107" s="16">
        <v>0</v>
      </c>
      <c r="I107" s="16">
        <v>0</v>
      </c>
      <c r="J107" s="16">
        <v>0</v>
      </c>
      <c r="K107" s="16">
        <v>0</v>
      </c>
      <c r="L107" s="13">
        <v>0</v>
      </c>
      <c r="M107" s="16">
        <v>0</v>
      </c>
      <c r="N107" s="31">
        <f t="shared" si="6"/>
        <v>11801</v>
      </c>
      <c r="O107" s="79">
        <v>1180</v>
      </c>
      <c r="P107" s="73">
        <v>590.04999999999995</v>
      </c>
      <c r="Q107" s="49">
        <v>0</v>
      </c>
      <c r="R107" s="12">
        <f t="shared" si="11"/>
        <v>236</v>
      </c>
      <c r="S107" s="74">
        <v>0</v>
      </c>
      <c r="T107" s="36">
        <v>0</v>
      </c>
      <c r="U107" s="17">
        <v>0</v>
      </c>
      <c r="V107" s="7">
        <f t="shared" si="7"/>
        <v>1770.05</v>
      </c>
      <c r="W107" s="8">
        <f t="shared" si="8"/>
        <v>2006.05</v>
      </c>
      <c r="X107" s="51">
        <v>8922342057</v>
      </c>
      <c r="Y107" s="33">
        <f t="shared" si="9"/>
        <v>9794.9500000000007</v>
      </c>
      <c r="Z107" s="34" t="str">
        <f t="shared" si="10"/>
        <v>เก้าพันเจ็ดร้อยเก้าสิบสี่บาทเก้าสิบห้าสตางค์</v>
      </c>
      <c r="AB107" s="18"/>
    </row>
    <row r="108" spans="1:28">
      <c r="A108" s="11" t="s">
        <v>206</v>
      </c>
      <c r="B108" s="11" t="s">
        <v>762</v>
      </c>
      <c r="C108" s="14" t="s">
        <v>289</v>
      </c>
      <c r="D108" s="14" t="s">
        <v>64</v>
      </c>
      <c r="E108" s="11" t="s">
        <v>650</v>
      </c>
      <c r="F108" s="12">
        <v>22617</v>
      </c>
      <c r="G108" s="13">
        <v>0</v>
      </c>
      <c r="H108" s="50">
        <v>1500</v>
      </c>
      <c r="I108" s="16">
        <v>0</v>
      </c>
      <c r="J108" s="16">
        <v>0</v>
      </c>
      <c r="K108" s="16">
        <v>0</v>
      </c>
      <c r="L108" s="13">
        <v>0</v>
      </c>
      <c r="M108" s="16">
        <v>0</v>
      </c>
      <c r="N108" s="31">
        <f t="shared" si="6"/>
        <v>24117</v>
      </c>
      <c r="O108" s="16">
        <v>0</v>
      </c>
      <c r="P108" s="73">
        <v>1130.8499999999999</v>
      </c>
      <c r="Q108" s="49">
        <v>0</v>
      </c>
      <c r="R108" s="12">
        <f t="shared" si="11"/>
        <v>300</v>
      </c>
      <c r="S108" s="74">
        <v>0</v>
      </c>
      <c r="T108" s="36">
        <v>0</v>
      </c>
      <c r="U108" s="17">
        <v>0</v>
      </c>
      <c r="V108" s="7">
        <f t="shared" si="7"/>
        <v>1130.8499999999999</v>
      </c>
      <c r="W108" s="8">
        <f t="shared" si="8"/>
        <v>1430.85</v>
      </c>
      <c r="X108" s="51">
        <v>8162458587</v>
      </c>
      <c r="Y108" s="33">
        <f t="shared" si="9"/>
        <v>22686.15</v>
      </c>
      <c r="Z108" s="34" t="str">
        <f t="shared" si="10"/>
        <v>สองหมื่นสองพันหกร้อยแปดสิบหกบาทสิบห้าสตางค์</v>
      </c>
      <c r="AB108" s="18"/>
    </row>
    <row r="109" spans="1:28">
      <c r="A109" s="11" t="s">
        <v>207</v>
      </c>
      <c r="B109" s="11" t="s">
        <v>763</v>
      </c>
      <c r="C109" s="14" t="s">
        <v>296</v>
      </c>
      <c r="D109" s="14" t="s">
        <v>456</v>
      </c>
      <c r="E109" s="11" t="s">
        <v>650</v>
      </c>
      <c r="F109" s="12">
        <v>11939</v>
      </c>
      <c r="G109" s="13">
        <v>0</v>
      </c>
      <c r="H109" s="16">
        <v>0</v>
      </c>
      <c r="I109" s="16">
        <v>0</v>
      </c>
      <c r="J109" s="16">
        <v>0</v>
      </c>
      <c r="K109" s="16">
        <v>0</v>
      </c>
      <c r="L109" s="13">
        <v>0</v>
      </c>
      <c r="M109" s="16">
        <v>0</v>
      </c>
      <c r="N109" s="31">
        <f t="shared" si="6"/>
        <v>11939</v>
      </c>
      <c r="O109" s="16">
        <v>0</v>
      </c>
      <c r="P109" s="71">
        <v>0</v>
      </c>
      <c r="Q109" s="49">
        <v>0</v>
      </c>
      <c r="R109" s="12">
        <f t="shared" si="11"/>
        <v>239</v>
      </c>
      <c r="S109" s="74">
        <v>0</v>
      </c>
      <c r="T109" s="36">
        <v>0</v>
      </c>
      <c r="U109" s="17">
        <v>0</v>
      </c>
      <c r="V109" s="7">
        <f t="shared" si="7"/>
        <v>0</v>
      </c>
      <c r="W109" s="8">
        <f t="shared" si="8"/>
        <v>239</v>
      </c>
      <c r="X109" s="51">
        <v>8682199867</v>
      </c>
      <c r="Y109" s="33">
        <f t="shared" si="9"/>
        <v>11700</v>
      </c>
      <c r="Z109" s="34" t="str">
        <f t="shared" si="10"/>
        <v>หนึ่งหมื่นหนึ่งพันเจ็ดร้อยบาทถ้วน</v>
      </c>
      <c r="AB109" s="18"/>
    </row>
    <row r="110" spans="1:28">
      <c r="A110" s="11" t="s">
        <v>208</v>
      </c>
      <c r="B110" s="11" t="s">
        <v>764</v>
      </c>
      <c r="C110" s="14" t="s">
        <v>608</v>
      </c>
      <c r="D110" s="14" t="s">
        <v>299</v>
      </c>
      <c r="E110" s="11" t="s">
        <v>650</v>
      </c>
      <c r="F110" s="12">
        <v>20136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3">
        <v>0</v>
      </c>
      <c r="M110" s="16">
        <v>0</v>
      </c>
      <c r="N110" s="31">
        <f t="shared" si="6"/>
        <v>20136</v>
      </c>
      <c r="O110" s="16">
        <v>0</v>
      </c>
      <c r="P110" s="73">
        <v>1006.8</v>
      </c>
      <c r="Q110" s="49">
        <v>0</v>
      </c>
      <c r="R110" s="12">
        <f t="shared" si="11"/>
        <v>300</v>
      </c>
      <c r="S110" s="74">
        <v>0</v>
      </c>
      <c r="T110" s="36">
        <v>0</v>
      </c>
      <c r="U110" s="17">
        <v>0</v>
      </c>
      <c r="V110" s="7">
        <f t="shared" si="7"/>
        <v>1006.8</v>
      </c>
      <c r="W110" s="8">
        <f t="shared" si="8"/>
        <v>1306.8</v>
      </c>
      <c r="X110" s="51">
        <v>8392166405</v>
      </c>
      <c r="Y110" s="33">
        <f t="shared" si="9"/>
        <v>18829.2</v>
      </c>
      <c r="Z110" s="34" t="str">
        <f t="shared" si="10"/>
        <v>หนึ่งหมื่นแปดพันแปดร้อยยี่สิบเก้าบาทยี่สิบสตางค์</v>
      </c>
      <c r="AB110" s="18"/>
    </row>
    <row r="111" spans="1:28">
      <c r="A111" s="11" t="s">
        <v>209</v>
      </c>
      <c r="B111" s="11" t="s">
        <v>765</v>
      </c>
      <c r="C111" s="14" t="s">
        <v>300</v>
      </c>
      <c r="D111" s="14" t="s">
        <v>23</v>
      </c>
      <c r="E111" s="11" t="s">
        <v>650</v>
      </c>
      <c r="F111" s="12">
        <v>15941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3">
        <v>0</v>
      </c>
      <c r="M111" s="16">
        <v>0</v>
      </c>
      <c r="N111" s="31">
        <f t="shared" si="6"/>
        <v>15941</v>
      </c>
      <c r="O111" s="16">
        <v>0</v>
      </c>
      <c r="P111" s="63">
        <v>1594.1</v>
      </c>
      <c r="Q111" s="49">
        <v>0</v>
      </c>
      <c r="R111" s="12">
        <f t="shared" si="11"/>
        <v>300</v>
      </c>
      <c r="S111" s="74">
        <v>0</v>
      </c>
      <c r="T111" s="36">
        <v>0</v>
      </c>
      <c r="U111" s="17">
        <v>0</v>
      </c>
      <c r="V111" s="7">
        <f t="shared" si="7"/>
        <v>1594.1</v>
      </c>
      <c r="W111" s="8">
        <f t="shared" si="8"/>
        <v>1894.1</v>
      </c>
      <c r="X111" s="51">
        <v>4078926098</v>
      </c>
      <c r="Y111" s="33">
        <f t="shared" si="9"/>
        <v>14046.9</v>
      </c>
      <c r="Z111" s="34" t="str">
        <f t="shared" si="10"/>
        <v>หนึ่งหมื่นสี่พันสี่สิบหกบาทเก้าสิบสตางค์</v>
      </c>
      <c r="AB111" s="18"/>
    </row>
    <row r="112" spans="1:28">
      <c r="A112" s="11" t="s">
        <v>210</v>
      </c>
      <c r="B112" s="11" t="s">
        <v>769</v>
      </c>
      <c r="C112" s="14" t="s">
        <v>303</v>
      </c>
      <c r="D112" s="14" t="s">
        <v>304</v>
      </c>
      <c r="E112" s="11" t="s">
        <v>650</v>
      </c>
      <c r="F112" s="12">
        <v>15871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69">
        <v>400</v>
      </c>
      <c r="M112" s="16">
        <v>0</v>
      </c>
      <c r="N112" s="31">
        <f t="shared" si="6"/>
        <v>16271</v>
      </c>
      <c r="O112" s="16">
        <v>0</v>
      </c>
      <c r="P112" s="73">
        <v>793.55</v>
      </c>
      <c r="Q112" s="49">
        <v>0</v>
      </c>
      <c r="R112" s="12">
        <f t="shared" si="11"/>
        <v>300</v>
      </c>
      <c r="S112" s="74">
        <v>0</v>
      </c>
      <c r="T112" s="36">
        <v>0</v>
      </c>
      <c r="U112" s="17">
        <v>0</v>
      </c>
      <c r="V112" s="7">
        <f t="shared" si="7"/>
        <v>793.55</v>
      </c>
      <c r="W112" s="8">
        <f t="shared" si="8"/>
        <v>1093.55</v>
      </c>
      <c r="X112" s="51">
        <v>5665412969</v>
      </c>
      <c r="Y112" s="33">
        <f t="shared" si="9"/>
        <v>15177.45</v>
      </c>
      <c r="Z112" s="34" t="str">
        <f t="shared" si="10"/>
        <v>หนึ่งหมื่นห้าพันหนึ่งร้อยเจ็ดสิบเจ็ดบาทสี่สิบห้าสตางค์</v>
      </c>
      <c r="AB112" s="18"/>
    </row>
    <row r="113" spans="1:28">
      <c r="A113" s="11" t="s">
        <v>211</v>
      </c>
      <c r="B113" s="11" t="s">
        <v>767</v>
      </c>
      <c r="C113" s="14" t="s">
        <v>305</v>
      </c>
      <c r="D113" s="14" t="s">
        <v>22</v>
      </c>
      <c r="E113" s="11" t="s">
        <v>650</v>
      </c>
      <c r="F113" s="12">
        <v>27735</v>
      </c>
      <c r="G113" s="56">
        <v>2000</v>
      </c>
      <c r="H113" s="50">
        <v>5000</v>
      </c>
      <c r="I113" s="16">
        <v>0</v>
      </c>
      <c r="J113" s="16">
        <v>0</v>
      </c>
      <c r="K113" s="16">
        <v>0</v>
      </c>
      <c r="L113" s="13">
        <v>0</v>
      </c>
      <c r="M113" s="16">
        <v>0</v>
      </c>
      <c r="N113" s="31">
        <f t="shared" si="6"/>
        <v>34735</v>
      </c>
      <c r="O113" s="16">
        <v>0</v>
      </c>
      <c r="P113" s="73">
        <v>1386.75</v>
      </c>
      <c r="Q113" s="49">
        <v>0</v>
      </c>
      <c r="R113" s="12">
        <f t="shared" si="11"/>
        <v>300</v>
      </c>
      <c r="S113" s="70">
        <v>1000</v>
      </c>
      <c r="T113" s="36">
        <v>0</v>
      </c>
      <c r="U113" s="17">
        <v>0</v>
      </c>
      <c r="V113" s="7">
        <f t="shared" si="7"/>
        <v>2386.75</v>
      </c>
      <c r="W113" s="8">
        <f t="shared" si="8"/>
        <v>2686.75</v>
      </c>
      <c r="X113" s="51">
        <v>5664134152</v>
      </c>
      <c r="Y113" s="33">
        <f t="shared" si="9"/>
        <v>32048.25</v>
      </c>
      <c r="Z113" s="34" t="str">
        <f t="shared" si="10"/>
        <v>สามหมื่นสองพันสี่สิบแปดบาทยี่สิบห้าสตางค์</v>
      </c>
      <c r="AB113" s="18"/>
    </row>
    <row r="114" spans="1:28">
      <c r="A114" s="11" t="s">
        <v>221</v>
      </c>
      <c r="B114" s="11" t="s">
        <v>770</v>
      </c>
      <c r="C114" s="14" t="s">
        <v>306</v>
      </c>
      <c r="D114" s="14" t="s">
        <v>19</v>
      </c>
      <c r="E114" s="11" t="s">
        <v>650</v>
      </c>
      <c r="F114" s="12">
        <v>11615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3">
        <v>0</v>
      </c>
      <c r="M114" s="16">
        <v>0</v>
      </c>
      <c r="N114" s="31">
        <f t="shared" si="6"/>
        <v>11615</v>
      </c>
      <c r="O114" s="16">
        <v>0</v>
      </c>
      <c r="P114" s="63">
        <v>580.75</v>
      </c>
      <c r="Q114" s="49">
        <v>0</v>
      </c>
      <c r="R114" s="12">
        <f t="shared" si="11"/>
        <v>232</v>
      </c>
      <c r="S114" s="70">
        <v>500</v>
      </c>
      <c r="T114" s="36">
        <v>0</v>
      </c>
      <c r="U114" s="17">
        <v>0</v>
      </c>
      <c r="V114" s="7">
        <f t="shared" si="7"/>
        <v>1080.75</v>
      </c>
      <c r="W114" s="8">
        <f t="shared" si="8"/>
        <v>1312.75</v>
      </c>
      <c r="X114" s="57">
        <v>9412141585</v>
      </c>
      <c r="Y114" s="33">
        <f t="shared" si="9"/>
        <v>10302.25</v>
      </c>
      <c r="Z114" s="34" t="str">
        <f t="shared" si="10"/>
        <v>หนึ่งหมื่นสามร้อยสองบาทยี่สิบห้าสตางค์</v>
      </c>
      <c r="AB114" s="18"/>
    </row>
    <row r="115" spans="1:28">
      <c r="A115" s="11" t="s">
        <v>222</v>
      </c>
      <c r="B115" s="11" t="s">
        <v>771</v>
      </c>
      <c r="C115" s="14" t="s">
        <v>319</v>
      </c>
      <c r="D115" s="14" t="s">
        <v>322</v>
      </c>
      <c r="E115" s="11" t="s">
        <v>650</v>
      </c>
      <c r="F115" s="12">
        <v>21662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3">
        <v>0</v>
      </c>
      <c r="M115" s="16">
        <v>0</v>
      </c>
      <c r="N115" s="31">
        <f t="shared" si="6"/>
        <v>21662</v>
      </c>
      <c r="O115" s="16">
        <v>0</v>
      </c>
      <c r="P115" s="71">
        <v>0</v>
      </c>
      <c r="Q115" s="16">
        <v>0</v>
      </c>
      <c r="R115" s="12">
        <f t="shared" si="11"/>
        <v>300</v>
      </c>
      <c r="S115" s="17">
        <v>0</v>
      </c>
      <c r="T115" s="36">
        <v>0</v>
      </c>
      <c r="U115" s="17">
        <v>0</v>
      </c>
      <c r="V115" s="7">
        <f t="shared" si="7"/>
        <v>0</v>
      </c>
      <c r="W115" s="8">
        <f t="shared" si="8"/>
        <v>300</v>
      </c>
      <c r="X115" s="58">
        <v>5665018618</v>
      </c>
      <c r="Y115" s="33">
        <f t="shared" si="9"/>
        <v>21362</v>
      </c>
      <c r="Z115" s="34" t="str">
        <f t="shared" si="10"/>
        <v>สองหมื่นหนึ่งพันสามร้อยหกสิบสองบาทถ้วน</v>
      </c>
      <c r="AB115" s="18"/>
    </row>
    <row r="116" spans="1:28">
      <c r="A116" s="11" t="s">
        <v>223</v>
      </c>
      <c r="B116" s="11" t="s">
        <v>773</v>
      </c>
      <c r="C116" s="14" t="s">
        <v>462</v>
      </c>
      <c r="D116" s="14" t="s">
        <v>64</v>
      </c>
      <c r="E116" s="11" t="s">
        <v>650</v>
      </c>
      <c r="F116" s="12">
        <v>21471</v>
      </c>
      <c r="G116" s="16">
        <v>0</v>
      </c>
      <c r="H116" s="50">
        <v>1000</v>
      </c>
      <c r="I116" s="16">
        <v>0</v>
      </c>
      <c r="J116" s="16">
        <v>0</v>
      </c>
      <c r="K116" s="16">
        <v>0</v>
      </c>
      <c r="L116" s="13">
        <v>0</v>
      </c>
      <c r="M116" s="16">
        <v>0</v>
      </c>
      <c r="N116" s="31">
        <f t="shared" si="6"/>
        <v>22471</v>
      </c>
      <c r="O116" s="16">
        <v>0</v>
      </c>
      <c r="P116" s="71">
        <v>0</v>
      </c>
      <c r="Q116" s="16">
        <v>0</v>
      </c>
      <c r="R116" s="12">
        <f t="shared" si="11"/>
        <v>300</v>
      </c>
      <c r="S116" s="17">
        <v>0</v>
      </c>
      <c r="T116" s="36">
        <v>0</v>
      </c>
      <c r="U116" s="17">
        <v>0</v>
      </c>
      <c r="V116" s="7">
        <f t="shared" si="7"/>
        <v>0</v>
      </c>
      <c r="W116" s="8">
        <f t="shared" si="8"/>
        <v>300</v>
      </c>
      <c r="X116" s="58">
        <v>4080017403</v>
      </c>
      <c r="Y116" s="33">
        <f t="shared" si="9"/>
        <v>22171</v>
      </c>
      <c r="Z116" s="34" t="str">
        <f t="shared" si="10"/>
        <v>สองหมื่นสองพันหนึ่งร้อยเจ็ดสิบเอ็ดบาทถ้วน</v>
      </c>
      <c r="AB116" s="18"/>
    </row>
    <row r="117" spans="1:28">
      <c r="A117" s="11" t="s">
        <v>224</v>
      </c>
      <c r="B117" s="11" t="s">
        <v>766</v>
      </c>
      <c r="C117" s="14" t="s">
        <v>320</v>
      </c>
      <c r="D117" s="14" t="s">
        <v>170</v>
      </c>
      <c r="E117" s="11" t="s">
        <v>650</v>
      </c>
      <c r="F117" s="12">
        <v>11902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3">
        <v>0</v>
      </c>
      <c r="M117" s="16">
        <v>0</v>
      </c>
      <c r="N117" s="31">
        <f t="shared" si="6"/>
        <v>11902</v>
      </c>
      <c r="O117" s="16">
        <v>0</v>
      </c>
      <c r="P117" s="71">
        <v>0</v>
      </c>
      <c r="Q117" s="16">
        <v>0</v>
      </c>
      <c r="R117" s="12">
        <f t="shared" si="11"/>
        <v>238</v>
      </c>
      <c r="S117" s="17">
        <v>0</v>
      </c>
      <c r="T117" s="36">
        <v>0</v>
      </c>
      <c r="U117" s="17">
        <v>0</v>
      </c>
      <c r="V117" s="7">
        <f t="shared" si="7"/>
        <v>0</v>
      </c>
      <c r="W117" s="8">
        <f t="shared" si="8"/>
        <v>238</v>
      </c>
      <c r="X117" s="58">
        <v>6674135649</v>
      </c>
      <c r="Y117" s="33">
        <f t="shared" si="9"/>
        <v>11664</v>
      </c>
      <c r="Z117" s="34" t="str">
        <f t="shared" si="10"/>
        <v>หนึ่งหมื่นหนึ่งพันหกร้อยหกสิบสี่บาทถ้วน</v>
      </c>
      <c r="AB117" s="18"/>
    </row>
    <row r="118" spans="1:28">
      <c r="A118" s="11" t="s">
        <v>225</v>
      </c>
      <c r="B118" s="11" t="s">
        <v>772</v>
      </c>
      <c r="C118" s="14" t="s">
        <v>321</v>
      </c>
      <c r="D118" s="14" t="s">
        <v>69</v>
      </c>
      <c r="E118" s="11" t="s">
        <v>650</v>
      </c>
      <c r="F118" s="12">
        <v>21662</v>
      </c>
      <c r="G118" s="16">
        <v>0</v>
      </c>
      <c r="H118" s="50">
        <v>1000</v>
      </c>
      <c r="I118" s="59">
        <v>5000</v>
      </c>
      <c r="J118" s="16">
        <v>0</v>
      </c>
      <c r="K118" s="16">
        <v>0</v>
      </c>
      <c r="L118" s="13">
        <v>0</v>
      </c>
      <c r="M118" s="16">
        <v>0</v>
      </c>
      <c r="N118" s="31">
        <f t="shared" si="6"/>
        <v>27662</v>
      </c>
      <c r="O118" s="16">
        <v>0</v>
      </c>
      <c r="P118" s="63">
        <v>1516.34</v>
      </c>
      <c r="Q118" s="16">
        <v>0</v>
      </c>
      <c r="R118" s="12">
        <f t="shared" si="11"/>
        <v>300</v>
      </c>
      <c r="S118" s="17">
        <v>0</v>
      </c>
      <c r="T118" s="36">
        <v>0</v>
      </c>
      <c r="U118" s="17">
        <v>0</v>
      </c>
      <c r="V118" s="7">
        <f t="shared" si="7"/>
        <v>1516.34</v>
      </c>
      <c r="W118" s="8">
        <f t="shared" si="8"/>
        <v>1816.34</v>
      </c>
      <c r="X118" s="58">
        <v>5665415200</v>
      </c>
      <c r="Y118" s="33">
        <f t="shared" si="9"/>
        <v>25845.66</v>
      </c>
      <c r="Z118" s="34" t="str">
        <f t="shared" si="10"/>
        <v>สองหมื่นห้าพันแปดร้อยสี่สิบห้าบาทหกสิบหกสตางค์</v>
      </c>
      <c r="AB118" s="18"/>
    </row>
    <row r="119" spans="1:28">
      <c r="A119" s="11" t="s">
        <v>277</v>
      </c>
      <c r="B119" s="11" t="s">
        <v>774</v>
      </c>
      <c r="C119" s="14" t="s">
        <v>609</v>
      </c>
      <c r="D119" s="14" t="s">
        <v>64</v>
      </c>
      <c r="E119" s="11" t="s">
        <v>650</v>
      </c>
      <c r="F119" s="12">
        <v>21853</v>
      </c>
      <c r="G119" s="56">
        <v>800</v>
      </c>
      <c r="H119" s="50">
        <v>1000</v>
      </c>
      <c r="I119" s="16">
        <v>0</v>
      </c>
      <c r="J119" s="16">
        <v>0</v>
      </c>
      <c r="K119" s="16">
        <v>0</v>
      </c>
      <c r="L119" s="13">
        <v>0</v>
      </c>
      <c r="M119" s="16">
        <v>0</v>
      </c>
      <c r="N119" s="31">
        <f t="shared" si="6"/>
        <v>23653</v>
      </c>
      <c r="O119" s="16">
        <v>0</v>
      </c>
      <c r="P119" s="63">
        <v>3277.95</v>
      </c>
      <c r="Q119" s="16">
        <v>0</v>
      </c>
      <c r="R119" s="12">
        <f t="shared" si="11"/>
        <v>300</v>
      </c>
      <c r="S119" s="17">
        <v>0</v>
      </c>
      <c r="T119" s="36">
        <v>0</v>
      </c>
      <c r="U119" s="70">
        <v>2000</v>
      </c>
      <c r="V119" s="7">
        <f t="shared" si="7"/>
        <v>5277.95</v>
      </c>
      <c r="W119" s="8">
        <f t="shared" si="8"/>
        <v>5577.95</v>
      </c>
      <c r="X119" s="58">
        <v>5665067308</v>
      </c>
      <c r="Y119" s="33">
        <f t="shared" si="9"/>
        <v>18075.05</v>
      </c>
      <c r="Z119" s="34" t="str">
        <f t="shared" si="10"/>
        <v>หนึ่งหมื่นแปดพันเจ็ดสิบห้าบาทห้าสตางค์</v>
      </c>
      <c r="AB119" s="18"/>
    </row>
    <row r="120" spans="1:28">
      <c r="A120" s="11" t="s">
        <v>291</v>
      </c>
      <c r="B120" s="11" t="s">
        <v>775</v>
      </c>
      <c r="C120" s="14" t="s">
        <v>325</v>
      </c>
      <c r="D120" s="14" t="s">
        <v>19</v>
      </c>
      <c r="E120" s="11" t="s">
        <v>650</v>
      </c>
      <c r="F120" s="12">
        <v>11479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3">
        <v>0</v>
      </c>
      <c r="M120" s="16">
        <v>0</v>
      </c>
      <c r="N120" s="31">
        <f t="shared" si="6"/>
        <v>11479</v>
      </c>
      <c r="O120" s="16">
        <v>0</v>
      </c>
      <c r="P120" s="63">
        <v>1147.9000000000001</v>
      </c>
      <c r="Q120" s="16">
        <v>0</v>
      </c>
      <c r="R120" s="12">
        <f t="shared" si="11"/>
        <v>230</v>
      </c>
      <c r="S120" s="17">
        <v>0</v>
      </c>
      <c r="T120" s="36">
        <v>0</v>
      </c>
      <c r="U120" s="17">
        <v>0</v>
      </c>
      <c r="V120" s="7">
        <f t="shared" si="7"/>
        <v>1147.9000000000001</v>
      </c>
      <c r="W120" s="8">
        <f t="shared" si="8"/>
        <v>1377.9</v>
      </c>
      <c r="X120" s="58">
        <v>5665418143</v>
      </c>
      <c r="Y120" s="33">
        <f t="shared" si="9"/>
        <v>10101.1</v>
      </c>
      <c r="Z120" s="34" t="str">
        <f t="shared" si="10"/>
        <v>หนึ่งหมื่นหนึ่งร้อยเอ็ดบาทสิบสตางค์</v>
      </c>
      <c r="AB120" s="18"/>
    </row>
    <row r="121" spans="1:28">
      <c r="A121" s="11" t="s">
        <v>226</v>
      </c>
      <c r="B121" s="11" t="s">
        <v>776</v>
      </c>
      <c r="C121" s="14" t="s">
        <v>332</v>
      </c>
      <c r="D121" s="14" t="s">
        <v>79</v>
      </c>
      <c r="E121" s="11" t="s">
        <v>650</v>
      </c>
      <c r="F121" s="12">
        <v>15365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3">
        <v>0</v>
      </c>
      <c r="M121" s="16">
        <v>0</v>
      </c>
      <c r="N121" s="31">
        <f t="shared" si="6"/>
        <v>15365</v>
      </c>
      <c r="O121" s="16">
        <v>0</v>
      </c>
      <c r="P121" s="71">
        <v>0</v>
      </c>
      <c r="Q121" s="16">
        <v>0</v>
      </c>
      <c r="R121" s="12">
        <f t="shared" si="11"/>
        <v>300</v>
      </c>
      <c r="S121" s="17">
        <v>0</v>
      </c>
      <c r="T121" s="36">
        <v>0</v>
      </c>
      <c r="U121" s="17">
        <v>0</v>
      </c>
      <c r="V121" s="7">
        <f t="shared" si="7"/>
        <v>0</v>
      </c>
      <c r="W121" s="8">
        <f t="shared" si="8"/>
        <v>300</v>
      </c>
      <c r="X121" s="60" t="s">
        <v>351</v>
      </c>
      <c r="Y121" s="33">
        <f t="shared" si="9"/>
        <v>15065</v>
      </c>
      <c r="Z121" s="34" t="str">
        <f t="shared" si="10"/>
        <v>หนึ่งหมื่นห้าพันหกสิบห้าบาทถ้วน</v>
      </c>
      <c r="AB121" s="18"/>
    </row>
    <row r="122" spans="1:28">
      <c r="A122" s="11" t="s">
        <v>227</v>
      </c>
      <c r="B122" s="11" t="s">
        <v>778</v>
      </c>
      <c r="C122" s="14" t="s">
        <v>333</v>
      </c>
      <c r="D122" s="14" t="s">
        <v>19</v>
      </c>
      <c r="E122" s="11" t="s">
        <v>650</v>
      </c>
      <c r="F122" s="12">
        <v>11498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3">
        <v>0</v>
      </c>
      <c r="M122" s="16">
        <v>0</v>
      </c>
      <c r="N122" s="31">
        <f t="shared" si="6"/>
        <v>11498</v>
      </c>
      <c r="O122" s="16">
        <v>0</v>
      </c>
      <c r="P122" s="63">
        <v>574.9</v>
      </c>
      <c r="Q122" s="16">
        <v>0</v>
      </c>
      <c r="R122" s="12">
        <f t="shared" si="11"/>
        <v>230</v>
      </c>
      <c r="S122" s="17">
        <v>0</v>
      </c>
      <c r="T122" s="36">
        <v>0</v>
      </c>
      <c r="U122" s="17">
        <v>0</v>
      </c>
      <c r="V122" s="7">
        <f t="shared" si="7"/>
        <v>574.9</v>
      </c>
      <c r="W122" s="8">
        <f t="shared" si="8"/>
        <v>804.9</v>
      </c>
      <c r="X122" s="60" t="s">
        <v>352</v>
      </c>
      <c r="Y122" s="33">
        <f t="shared" si="9"/>
        <v>10693.1</v>
      </c>
      <c r="Z122" s="34" t="str">
        <f t="shared" si="10"/>
        <v>หนึ่งหมื่นหกร้อยเก้าสิบสามบาทสิบสตางค์</v>
      </c>
      <c r="AB122" s="18"/>
    </row>
    <row r="123" spans="1:28">
      <c r="A123" s="11" t="s">
        <v>228</v>
      </c>
      <c r="B123" s="11" t="s">
        <v>779</v>
      </c>
      <c r="C123" s="14" t="s">
        <v>334</v>
      </c>
      <c r="D123" s="14" t="s">
        <v>19</v>
      </c>
      <c r="E123" s="11" t="s">
        <v>650</v>
      </c>
      <c r="F123" s="12">
        <v>11498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3">
        <v>0</v>
      </c>
      <c r="M123" s="16">
        <v>0</v>
      </c>
      <c r="N123" s="31">
        <f t="shared" si="6"/>
        <v>11498</v>
      </c>
      <c r="O123" s="16">
        <v>0</v>
      </c>
      <c r="P123" s="63">
        <v>1724.7</v>
      </c>
      <c r="Q123" s="16">
        <v>0</v>
      </c>
      <c r="R123" s="12">
        <f t="shared" si="11"/>
        <v>230</v>
      </c>
      <c r="S123" s="74">
        <v>0</v>
      </c>
      <c r="T123" s="36">
        <v>0</v>
      </c>
      <c r="U123" s="17">
        <v>0</v>
      </c>
      <c r="V123" s="7">
        <f t="shared" si="7"/>
        <v>1724.7</v>
      </c>
      <c r="W123" s="8">
        <f t="shared" si="8"/>
        <v>1954.7</v>
      </c>
      <c r="X123" s="60" t="s">
        <v>353</v>
      </c>
      <c r="Y123" s="33">
        <f t="shared" si="9"/>
        <v>9543.2999999999993</v>
      </c>
      <c r="Z123" s="34" t="str">
        <f t="shared" si="10"/>
        <v>เก้าพันห้าร้อยสี่สิบสามบาทสามสิบสตางค์</v>
      </c>
      <c r="AB123" s="18"/>
    </row>
    <row r="124" spans="1:28">
      <c r="A124" s="11" t="s">
        <v>292</v>
      </c>
      <c r="B124" s="11" t="s">
        <v>768</v>
      </c>
      <c r="C124" s="14" t="s">
        <v>335</v>
      </c>
      <c r="D124" s="14" t="s">
        <v>19</v>
      </c>
      <c r="E124" s="11" t="s">
        <v>650</v>
      </c>
      <c r="F124" s="12">
        <v>11303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3">
        <v>0</v>
      </c>
      <c r="M124" s="16">
        <v>0</v>
      </c>
      <c r="N124" s="31">
        <f t="shared" si="6"/>
        <v>11303</v>
      </c>
      <c r="O124" s="16">
        <v>0</v>
      </c>
      <c r="P124" s="71">
        <v>0</v>
      </c>
      <c r="Q124" s="16">
        <v>0</v>
      </c>
      <c r="R124" s="12">
        <f t="shared" si="11"/>
        <v>226</v>
      </c>
      <c r="S124" s="74">
        <v>0</v>
      </c>
      <c r="T124" s="36">
        <v>0</v>
      </c>
      <c r="U124" s="17">
        <v>0</v>
      </c>
      <c r="V124" s="7">
        <f t="shared" si="7"/>
        <v>0</v>
      </c>
      <c r="W124" s="8">
        <f t="shared" si="8"/>
        <v>226</v>
      </c>
      <c r="X124" s="60" t="s">
        <v>354</v>
      </c>
      <c r="Y124" s="33">
        <f t="shared" si="9"/>
        <v>11077</v>
      </c>
      <c r="Z124" s="34" t="str">
        <f t="shared" si="10"/>
        <v>หนึ่งหมื่นหนึ่งพันเจ็ดสิบเจ็ดบาทถ้วน</v>
      </c>
      <c r="AB124" s="18"/>
    </row>
    <row r="125" spans="1:28">
      <c r="A125" s="11" t="s">
        <v>229</v>
      </c>
      <c r="B125" s="11" t="s">
        <v>777</v>
      </c>
      <c r="C125" s="14" t="s">
        <v>612</v>
      </c>
      <c r="D125" s="14" t="s">
        <v>304</v>
      </c>
      <c r="E125" s="11" t="s">
        <v>650</v>
      </c>
      <c r="F125" s="12">
        <v>15871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69">
        <v>700</v>
      </c>
      <c r="M125" s="16">
        <v>0</v>
      </c>
      <c r="N125" s="31">
        <f t="shared" si="6"/>
        <v>16571</v>
      </c>
      <c r="O125" s="16">
        <v>0</v>
      </c>
      <c r="P125" s="63">
        <v>793.55</v>
      </c>
      <c r="Q125" s="16">
        <v>0</v>
      </c>
      <c r="R125" s="12">
        <f t="shared" si="11"/>
        <v>300</v>
      </c>
      <c r="S125" s="74">
        <v>0</v>
      </c>
      <c r="T125" s="36">
        <v>0</v>
      </c>
      <c r="U125" s="17">
        <v>0</v>
      </c>
      <c r="V125" s="7">
        <f t="shared" si="7"/>
        <v>793.55</v>
      </c>
      <c r="W125" s="8">
        <f t="shared" si="8"/>
        <v>1093.55</v>
      </c>
      <c r="X125" s="60" t="s">
        <v>355</v>
      </c>
      <c r="Y125" s="33">
        <f t="shared" si="9"/>
        <v>15477.45</v>
      </c>
      <c r="Z125" s="34" t="str">
        <f t="shared" si="10"/>
        <v>หนึ่งหมื่นห้าพันสี่ร้อยเจ็ดสิบเจ็ดบาทสี่สิบห้าสตางค์</v>
      </c>
      <c r="AB125" s="18"/>
    </row>
    <row r="126" spans="1:28">
      <c r="A126" s="11" t="s">
        <v>230</v>
      </c>
      <c r="B126" s="11" t="s">
        <v>780</v>
      </c>
      <c r="C126" s="61" t="s">
        <v>613</v>
      </c>
      <c r="D126" s="61" t="s">
        <v>304</v>
      </c>
      <c r="E126" s="11" t="s">
        <v>650</v>
      </c>
      <c r="F126" s="12">
        <v>15871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69">
        <v>400</v>
      </c>
      <c r="M126" s="16">
        <v>0</v>
      </c>
      <c r="N126" s="31">
        <f t="shared" si="6"/>
        <v>16271</v>
      </c>
      <c r="O126" s="16">
        <v>0</v>
      </c>
      <c r="P126" s="71">
        <v>0</v>
      </c>
      <c r="Q126" s="16">
        <v>0</v>
      </c>
      <c r="R126" s="12">
        <f t="shared" si="11"/>
        <v>300</v>
      </c>
      <c r="S126" s="74">
        <v>0</v>
      </c>
      <c r="T126" s="36">
        <v>0</v>
      </c>
      <c r="U126" s="17">
        <v>0</v>
      </c>
      <c r="V126" s="7">
        <f t="shared" si="7"/>
        <v>0</v>
      </c>
      <c r="W126" s="8">
        <f t="shared" si="8"/>
        <v>300</v>
      </c>
      <c r="X126" s="60" t="s">
        <v>356</v>
      </c>
      <c r="Y126" s="33">
        <f t="shared" si="9"/>
        <v>15971</v>
      </c>
      <c r="Z126" s="34" t="str">
        <f t="shared" si="10"/>
        <v>หนึ่งหมื่นห้าพันเก้าร้อยเจ็ดสิบเอ็ดบาทถ้วน</v>
      </c>
      <c r="AB126" s="18"/>
    </row>
    <row r="127" spans="1:28">
      <c r="A127" s="11" t="s">
        <v>233</v>
      </c>
      <c r="B127" s="11" t="s">
        <v>781</v>
      </c>
      <c r="C127" s="14" t="s">
        <v>606</v>
      </c>
      <c r="D127" s="14" t="s">
        <v>157</v>
      </c>
      <c r="E127" s="11" t="s">
        <v>650</v>
      </c>
      <c r="F127" s="12">
        <v>21853</v>
      </c>
      <c r="G127" s="16">
        <v>0</v>
      </c>
      <c r="H127" s="50">
        <v>1000</v>
      </c>
      <c r="I127" s="16">
        <v>0</v>
      </c>
      <c r="J127" s="16">
        <v>0</v>
      </c>
      <c r="K127" s="16">
        <v>0</v>
      </c>
      <c r="L127" s="13">
        <v>0</v>
      </c>
      <c r="M127" s="16">
        <v>0</v>
      </c>
      <c r="N127" s="31">
        <f t="shared" si="6"/>
        <v>22853</v>
      </c>
      <c r="O127" s="16">
        <v>0</v>
      </c>
      <c r="P127" s="71">
        <v>0</v>
      </c>
      <c r="Q127" s="16">
        <v>0</v>
      </c>
      <c r="R127" s="12">
        <f t="shared" si="11"/>
        <v>300</v>
      </c>
      <c r="S127" s="70">
        <v>1000</v>
      </c>
      <c r="T127" s="36">
        <v>0</v>
      </c>
      <c r="U127" s="17">
        <v>0</v>
      </c>
      <c r="V127" s="7">
        <f t="shared" si="7"/>
        <v>1000</v>
      </c>
      <c r="W127" s="8">
        <f t="shared" si="8"/>
        <v>1300</v>
      </c>
      <c r="X127" s="60" t="s">
        <v>357</v>
      </c>
      <c r="Y127" s="33">
        <f t="shared" si="9"/>
        <v>21553</v>
      </c>
      <c r="Z127" s="34" t="str">
        <f t="shared" si="10"/>
        <v>สองหมื่นหนึ่งพันห้าร้อยห้าสิบสามบาทถ้วน</v>
      </c>
      <c r="AB127" s="18"/>
    </row>
    <row r="128" spans="1:28">
      <c r="A128" s="11" t="s">
        <v>236</v>
      </c>
      <c r="B128" s="11" t="s">
        <v>782</v>
      </c>
      <c r="C128" s="14" t="s">
        <v>336</v>
      </c>
      <c r="D128" s="14" t="s">
        <v>22</v>
      </c>
      <c r="E128" s="11" t="s">
        <v>650</v>
      </c>
      <c r="F128" s="12">
        <v>27478</v>
      </c>
      <c r="G128" s="16">
        <v>0</v>
      </c>
      <c r="H128" s="50">
        <v>5000</v>
      </c>
      <c r="I128" s="16">
        <v>0</v>
      </c>
      <c r="J128" s="16">
        <v>0</v>
      </c>
      <c r="K128" s="16">
        <v>0</v>
      </c>
      <c r="L128" s="13">
        <v>0</v>
      </c>
      <c r="M128" s="16">
        <v>0</v>
      </c>
      <c r="N128" s="31">
        <f t="shared" si="6"/>
        <v>32478</v>
      </c>
      <c r="O128" s="16">
        <v>0</v>
      </c>
      <c r="P128" s="63">
        <v>4121.7</v>
      </c>
      <c r="Q128" s="16">
        <v>0</v>
      </c>
      <c r="R128" s="12">
        <f t="shared" si="11"/>
        <v>300</v>
      </c>
      <c r="S128" s="70">
        <v>1500</v>
      </c>
      <c r="T128" s="36">
        <v>0</v>
      </c>
      <c r="U128" s="17">
        <v>0</v>
      </c>
      <c r="V128" s="7">
        <f t="shared" si="7"/>
        <v>5621.7</v>
      </c>
      <c r="W128" s="8">
        <f t="shared" si="8"/>
        <v>5921.7</v>
      </c>
      <c r="X128" s="60" t="s">
        <v>358</v>
      </c>
      <c r="Y128" s="33">
        <f t="shared" si="9"/>
        <v>26556.3</v>
      </c>
      <c r="Z128" s="34" t="str">
        <f t="shared" si="10"/>
        <v>สองหมื่นหกพันห้าร้อยห้าสิบหกบาทสามสิบสตางค์</v>
      </c>
      <c r="AB128" s="18"/>
    </row>
    <row r="129" spans="1:28">
      <c r="A129" s="11" t="s">
        <v>249</v>
      </c>
      <c r="B129" s="11" t="s">
        <v>783</v>
      </c>
      <c r="C129" s="14" t="s">
        <v>337</v>
      </c>
      <c r="D129" s="14" t="s">
        <v>22</v>
      </c>
      <c r="E129" s="11" t="s">
        <v>650</v>
      </c>
      <c r="F129" s="12">
        <v>27994</v>
      </c>
      <c r="G129" s="56">
        <v>300</v>
      </c>
      <c r="H129" s="50">
        <v>5000</v>
      </c>
      <c r="I129" s="16">
        <v>0</v>
      </c>
      <c r="J129" s="16">
        <v>0</v>
      </c>
      <c r="K129" s="16">
        <v>0</v>
      </c>
      <c r="L129" s="13">
        <v>0</v>
      </c>
      <c r="M129" s="16">
        <v>0</v>
      </c>
      <c r="N129" s="31">
        <f t="shared" si="6"/>
        <v>33294</v>
      </c>
      <c r="O129" s="16">
        <v>0</v>
      </c>
      <c r="P129" s="63">
        <v>1399.7</v>
      </c>
      <c r="Q129" s="16">
        <v>0</v>
      </c>
      <c r="R129" s="12">
        <f t="shared" si="11"/>
        <v>300</v>
      </c>
      <c r="S129" s="70">
        <v>2000</v>
      </c>
      <c r="T129" s="36">
        <v>0</v>
      </c>
      <c r="U129" s="17">
        <v>0</v>
      </c>
      <c r="V129" s="7">
        <f t="shared" si="7"/>
        <v>3399.7</v>
      </c>
      <c r="W129" s="8">
        <f t="shared" si="8"/>
        <v>3699.7</v>
      </c>
      <c r="X129" s="60" t="s">
        <v>359</v>
      </c>
      <c r="Y129" s="33">
        <f t="shared" si="9"/>
        <v>29594.3</v>
      </c>
      <c r="Z129" s="34" t="str">
        <f t="shared" si="10"/>
        <v>สองหมื่นเก้าพันห้าร้อยเก้าสิบสี่บาทสามสิบสตางค์</v>
      </c>
      <c r="AB129" s="18"/>
    </row>
    <row r="130" spans="1:28">
      <c r="A130" s="11" t="s">
        <v>250</v>
      </c>
      <c r="B130" s="11" t="s">
        <v>784</v>
      </c>
      <c r="C130" s="14" t="s">
        <v>338</v>
      </c>
      <c r="D130" s="14" t="s">
        <v>157</v>
      </c>
      <c r="E130" s="11" t="s">
        <v>650</v>
      </c>
      <c r="F130" s="12">
        <v>21853</v>
      </c>
      <c r="G130" s="16">
        <v>0</v>
      </c>
      <c r="H130" s="50">
        <v>1000</v>
      </c>
      <c r="I130" s="16">
        <v>0</v>
      </c>
      <c r="J130" s="16">
        <v>0</v>
      </c>
      <c r="K130" s="16">
        <v>0</v>
      </c>
      <c r="L130" s="13">
        <v>0</v>
      </c>
      <c r="M130" s="16">
        <v>0</v>
      </c>
      <c r="N130" s="31">
        <f t="shared" ref="N130:N193" si="12">SUM(F130:M130)</f>
        <v>22853</v>
      </c>
      <c r="O130" s="16">
        <v>0</v>
      </c>
      <c r="P130" s="71">
        <v>0</v>
      </c>
      <c r="Q130" s="16">
        <v>0</v>
      </c>
      <c r="R130" s="12">
        <f t="shared" si="11"/>
        <v>300</v>
      </c>
      <c r="S130" s="74">
        <v>0</v>
      </c>
      <c r="T130" s="36">
        <v>0</v>
      </c>
      <c r="U130" s="17">
        <v>0</v>
      </c>
      <c r="V130" s="7">
        <f t="shared" ref="V130:V193" si="13">U130+T130+S130+Q130+P130+O130</f>
        <v>0</v>
      </c>
      <c r="W130" s="8">
        <f t="shared" ref="W130:W193" si="14">V130+R130</f>
        <v>300</v>
      </c>
      <c r="X130" s="60" t="s">
        <v>360</v>
      </c>
      <c r="Y130" s="33">
        <f t="shared" ref="Y130:Y193" si="15">N130-W130</f>
        <v>22553</v>
      </c>
      <c r="Z130" s="34" t="str">
        <f t="shared" ref="Z130:Z193" si="16">BAHTTEXT(Y130)</f>
        <v>สองหมื่นสองพันห้าร้อยห้าสิบสามบาทถ้วน</v>
      </c>
      <c r="AB130" s="18"/>
    </row>
    <row r="131" spans="1:28">
      <c r="A131" s="11" t="s">
        <v>251</v>
      </c>
      <c r="B131" s="11" t="s">
        <v>785</v>
      </c>
      <c r="C131" s="14" t="s">
        <v>361</v>
      </c>
      <c r="D131" s="14" t="s">
        <v>64</v>
      </c>
      <c r="E131" s="11" t="s">
        <v>650</v>
      </c>
      <c r="F131" s="12">
        <v>21815</v>
      </c>
      <c r="G131" s="56">
        <v>1000</v>
      </c>
      <c r="H131" s="50">
        <v>1500</v>
      </c>
      <c r="I131" s="16">
        <v>0</v>
      </c>
      <c r="J131" s="16">
        <v>0</v>
      </c>
      <c r="K131" s="16">
        <v>0</v>
      </c>
      <c r="L131" s="13">
        <v>0</v>
      </c>
      <c r="M131" s="16">
        <v>0</v>
      </c>
      <c r="N131" s="31">
        <f t="shared" si="12"/>
        <v>24315</v>
      </c>
      <c r="O131" s="16">
        <v>0</v>
      </c>
      <c r="P131" s="63">
        <v>1090.75</v>
      </c>
      <c r="Q131" s="66">
        <v>1990</v>
      </c>
      <c r="R131" s="12">
        <f t="shared" si="11"/>
        <v>300</v>
      </c>
      <c r="S131" s="70">
        <v>1000</v>
      </c>
      <c r="T131" s="36">
        <v>0</v>
      </c>
      <c r="U131" s="17">
        <v>0</v>
      </c>
      <c r="V131" s="7">
        <f t="shared" si="13"/>
        <v>4080.75</v>
      </c>
      <c r="W131" s="8">
        <f t="shared" si="14"/>
        <v>4380.75</v>
      </c>
      <c r="X131" s="60" t="s">
        <v>366</v>
      </c>
      <c r="Y131" s="33">
        <f t="shared" si="15"/>
        <v>19934.25</v>
      </c>
      <c r="Z131" s="34" t="str">
        <f t="shared" si="16"/>
        <v>หนึ่งหมื่นเก้าพันเก้าร้อยสามสิบสี่บาทยี่สิบห้าสตางค์</v>
      </c>
      <c r="AB131" s="18"/>
    </row>
    <row r="132" spans="1:28">
      <c r="A132" s="11" t="s">
        <v>252</v>
      </c>
      <c r="B132" s="11" t="s">
        <v>786</v>
      </c>
      <c r="C132" s="14" t="s">
        <v>362</v>
      </c>
      <c r="D132" s="14" t="s">
        <v>20</v>
      </c>
      <c r="E132" s="11" t="s">
        <v>650</v>
      </c>
      <c r="F132" s="12">
        <v>16157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3">
        <v>0</v>
      </c>
      <c r="M132" s="16">
        <v>0</v>
      </c>
      <c r="N132" s="31">
        <f t="shared" si="12"/>
        <v>16157</v>
      </c>
      <c r="O132" s="16">
        <v>0</v>
      </c>
      <c r="P132" s="71">
        <v>0</v>
      </c>
      <c r="Q132" s="16">
        <v>0</v>
      </c>
      <c r="R132" s="12">
        <f t="shared" ref="R132:R195" si="17">ROUND(IF(F132*0.02&gt;=300,300,F132*0.02),0)</f>
        <v>300</v>
      </c>
      <c r="S132" s="74">
        <v>0</v>
      </c>
      <c r="T132" s="36">
        <v>0</v>
      </c>
      <c r="U132" s="17">
        <v>0</v>
      </c>
      <c r="V132" s="7">
        <f t="shared" si="13"/>
        <v>0</v>
      </c>
      <c r="W132" s="8">
        <f t="shared" si="14"/>
        <v>300</v>
      </c>
      <c r="X132" s="60" t="s">
        <v>367</v>
      </c>
      <c r="Y132" s="33">
        <f t="shared" si="15"/>
        <v>15857</v>
      </c>
      <c r="Z132" s="34" t="str">
        <f t="shared" si="16"/>
        <v>หนึ่งหมื่นห้าพันแปดร้อยห้าสิบเจ็ดบาทถ้วน</v>
      </c>
      <c r="AB132" s="18"/>
    </row>
    <row r="133" spans="1:28">
      <c r="A133" s="11" t="s">
        <v>253</v>
      </c>
      <c r="B133" s="11" t="s">
        <v>787</v>
      </c>
      <c r="C133" s="14" t="s">
        <v>368</v>
      </c>
      <c r="D133" s="14" t="s">
        <v>369</v>
      </c>
      <c r="E133" s="11" t="s">
        <v>650</v>
      </c>
      <c r="F133" s="12">
        <v>20674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3">
        <v>0</v>
      </c>
      <c r="M133" s="16">
        <v>0</v>
      </c>
      <c r="N133" s="31">
        <f t="shared" si="12"/>
        <v>20674</v>
      </c>
      <c r="O133" s="16">
        <v>0</v>
      </c>
      <c r="P133" s="63">
        <v>1033.7</v>
      </c>
      <c r="Q133" s="16">
        <v>0</v>
      </c>
      <c r="R133" s="12">
        <f t="shared" si="17"/>
        <v>300</v>
      </c>
      <c r="S133" s="70">
        <v>1169.75</v>
      </c>
      <c r="T133" s="36">
        <v>0</v>
      </c>
      <c r="U133" s="17">
        <v>0</v>
      </c>
      <c r="V133" s="7">
        <f t="shared" si="13"/>
        <v>2203.4499999999998</v>
      </c>
      <c r="W133" s="8">
        <f t="shared" si="14"/>
        <v>2503.4499999999998</v>
      </c>
      <c r="X133" s="60" t="s">
        <v>370</v>
      </c>
      <c r="Y133" s="33">
        <f t="shared" si="15"/>
        <v>18170.55</v>
      </c>
      <c r="Z133" s="34" t="str">
        <f t="shared" si="16"/>
        <v>หนึ่งหมื่นแปดพันหนึ่งร้อยเจ็ดสิบบาทห้าสิบห้าสตางค์</v>
      </c>
      <c r="AB133" s="18"/>
    </row>
    <row r="134" spans="1:28">
      <c r="A134" s="11" t="s">
        <v>254</v>
      </c>
      <c r="B134" s="11" t="s">
        <v>788</v>
      </c>
      <c r="C134" s="14" t="s">
        <v>611</v>
      </c>
      <c r="D134" s="14" t="s">
        <v>371</v>
      </c>
      <c r="E134" s="11" t="s">
        <v>650</v>
      </c>
      <c r="F134" s="12">
        <v>15871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3">
        <v>0</v>
      </c>
      <c r="M134" s="16">
        <v>0</v>
      </c>
      <c r="N134" s="31">
        <f t="shared" si="12"/>
        <v>15871</v>
      </c>
      <c r="O134" s="16">
        <v>0</v>
      </c>
      <c r="P134" s="63">
        <v>793.55</v>
      </c>
      <c r="Q134" s="66">
        <v>680</v>
      </c>
      <c r="R134" s="12">
        <f t="shared" si="17"/>
        <v>300</v>
      </c>
      <c r="S134" s="17">
        <v>0</v>
      </c>
      <c r="T134" s="17">
        <v>0</v>
      </c>
      <c r="U134" s="17">
        <v>0</v>
      </c>
      <c r="V134" s="7">
        <f t="shared" si="13"/>
        <v>1473.55</v>
      </c>
      <c r="W134" s="8">
        <f t="shared" si="14"/>
        <v>1773.55</v>
      </c>
      <c r="X134" s="60" t="s">
        <v>373</v>
      </c>
      <c r="Y134" s="33">
        <f t="shared" si="15"/>
        <v>14097.45</v>
      </c>
      <c r="Z134" s="34" t="str">
        <f t="shared" si="16"/>
        <v>หนึ่งหมื่นสี่พันเก้าสิบเจ็ดบาทสี่สิบห้าสตางค์</v>
      </c>
      <c r="AB134" s="18"/>
    </row>
    <row r="135" spans="1:28">
      <c r="A135" s="11" t="s">
        <v>255</v>
      </c>
      <c r="B135" s="11" t="s">
        <v>789</v>
      </c>
      <c r="C135" s="14" t="s">
        <v>455</v>
      </c>
      <c r="D135" s="14" t="s">
        <v>102</v>
      </c>
      <c r="E135" s="11" t="s">
        <v>650</v>
      </c>
      <c r="F135" s="12">
        <v>20494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3">
        <v>0</v>
      </c>
      <c r="M135" s="16">
        <v>0</v>
      </c>
      <c r="N135" s="31">
        <f t="shared" si="12"/>
        <v>20494</v>
      </c>
      <c r="O135" s="80">
        <v>5465</v>
      </c>
      <c r="P135" s="63">
        <v>1024.7</v>
      </c>
      <c r="Q135" s="66">
        <v>1440</v>
      </c>
      <c r="R135" s="12">
        <f t="shared" si="17"/>
        <v>300</v>
      </c>
      <c r="S135" s="74">
        <v>0</v>
      </c>
      <c r="T135" s="36">
        <v>0</v>
      </c>
      <c r="U135" s="17">
        <v>0</v>
      </c>
      <c r="V135" s="7">
        <f t="shared" si="13"/>
        <v>7929.7</v>
      </c>
      <c r="W135" s="8">
        <f t="shared" si="14"/>
        <v>8229.7000000000007</v>
      </c>
      <c r="X135" s="60" t="s">
        <v>655</v>
      </c>
      <c r="Y135" s="33">
        <f t="shared" si="15"/>
        <v>12264.3</v>
      </c>
      <c r="Z135" s="34" t="str">
        <f t="shared" si="16"/>
        <v>หนึ่งหมื่นสองพันสองร้อยหกสิบสี่บาทสามสิบสตางค์</v>
      </c>
      <c r="AB135" s="18"/>
    </row>
    <row r="136" spans="1:28">
      <c r="A136" s="11" t="s">
        <v>256</v>
      </c>
      <c r="B136" s="11" t="s">
        <v>790</v>
      </c>
      <c r="C136" s="14" t="s">
        <v>372</v>
      </c>
      <c r="D136" s="14" t="s">
        <v>170</v>
      </c>
      <c r="E136" s="11" t="s">
        <v>650</v>
      </c>
      <c r="F136" s="12">
        <v>11741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3">
        <v>0</v>
      </c>
      <c r="M136" s="16">
        <v>0</v>
      </c>
      <c r="N136" s="31">
        <f t="shared" si="12"/>
        <v>11741</v>
      </c>
      <c r="O136" s="16">
        <v>0</v>
      </c>
      <c r="P136" s="63">
        <v>1174.0999999999999</v>
      </c>
      <c r="Q136" s="16">
        <v>0</v>
      </c>
      <c r="R136" s="12">
        <f t="shared" si="17"/>
        <v>235</v>
      </c>
      <c r="S136" s="70">
        <v>1351.75</v>
      </c>
      <c r="T136" s="36">
        <v>0</v>
      </c>
      <c r="U136" s="17">
        <v>0</v>
      </c>
      <c r="V136" s="7">
        <f t="shared" si="13"/>
        <v>2525.85</v>
      </c>
      <c r="W136" s="8">
        <f t="shared" si="14"/>
        <v>2760.85</v>
      </c>
      <c r="X136" s="60" t="s">
        <v>374</v>
      </c>
      <c r="Y136" s="33">
        <f t="shared" si="15"/>
        <v>8980.15</v>
      </c>
      <c r="Z136" s="34" t="str">
        <f t="shared" si="16"/>
        <v>แปดพันเก้าร้อยแปดสิบบาทสิบห้าสตางค์</v>
      </c>
      <c r="AB136" s="18"/>
    </row>
    <row r="137" spans="1:28">
      <c r="A137" s="11" t="s">
        <v>257</v>
      </c>
      <c r="B137" s="11" t="s">
        <v>791</v>
      </c>
      <c r="C137" s="14" t="s">
        <v>375</v>
      </c>
      <c r="D137" s="14" t="s">
        <v>64</v>
      </c>
      <c r="E137" s="11" t="s">
        <v>650</v>
      </c>
      <c r="F137" s="12">
        <v>21472</v>
      </c>
      <c r="G137" s="56">
        <v>400</v>
      </c>
      <c r="H137" s="50">
        <v>1000</v>
      </c>
      <c r="I137" s="59">
        <v>500</v>
      </c>
      <c r="J137" s="16">
        <v>0</v>
      </c>
      <c r="K137" s="16">
        <v>0</v>
      </c>
      <c r="L137" s="67">
        <v>500</v>
      </c>
      <c r="M137" s="16">
        <v>0</v>
      </c>
      <c r="N137" s="31">
        <f t="shared" si="12"/>
        <v>23872</v>
      </c>
      <c r="O137" s="16">
        <v>0</v>
      </c>
      <c r="P137" s="63">
        <v>1073.5999999999999</v>
      </c>
      <c r="Q137" s="16">
        <v>0</v>
      </c>
      <c r="R137" s="12">
        <f t="shared" si="17"/>
        <v>300</v>
      </c>
      <c r="S137" s="70">
        <v>1500</v>
      </c>
      <c r="T137" s="36">
        <v>0</v>
      </c>
      <c r="U137" s="17">
        <v>0</v>
      </c>
      <c r="V137" s="7">
        <f t="shared" si="13"/>
        <v>2573.6</v>
      </c>
      <c r="W137" s="8">
        <f t="shared" si="14"/>
        <v>2873.6</v>
      </c>
      <c r="X137" s="60" t="s">
        <v>376</v>
      </c>
      <c r="Y137" s="33">
        <f t="shared" si="15"/>
        <v>20998.400000000001</v>
      </c>
      <c r="Z137" s="34" t="str">
        <f t="shared" si="16"/>
        <v>สองหมื่นเก้าร้อยเก้าสิบแปดบาทสี่สิบสตางค์</v>
      </c>
      <c r="AB137" s="18"/>
    </row>
    <row r="138" spans="1:28">
      <c r="A138" s="11" t="s">
        <v>258</v>
      </c>
      <c r="B138" s="11" t="s">
        <v>792</v>
      </c>
      <c r="C138" s="14" t="s">
        <v>377</v>
      </c>
      <c r="D138" s="14" t="s">
        <v>381</v>
      </c>
      <c r="E138" s="11" t="s">
        <v>650</v>
      </c>
      <c r="F138" s="12">
        <v>15587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31">
        <f t="shared" si="12"/>
        <v>15587</v>
      </c>
      <c r="O138" s="16">
        <v>0</v>
      </c>
      <c r="P138" s="63">
        <v>779.35</v>
      </c>
      <c r="Q138" s="16">
        <v>0</v>
      </c>
      <c r="R138" s="12">
        <f t="shared" si="17"/>
        <v>300</v>
      </c>
      <c r="S138" s="74">
        <v>0</v>
      </c>
      <c r="T138" s="36">
        <v>0</v>
      </c>
      <c r="U138" s="17">
        <v>0</v>
      </c>
      <c r="V138" s="7">
        <f t="shared" si="13"/>
        <v>779.35</v>
      </c>
      <c r="W138" s="8">
        <f t="shared" si="14"/>
        <v>1079.3499999999999</v>
      </c>
      <c r="X138" s="60" t="s">
        <v>390</v>
      </c>
      <c r="Y138" s="33">
        <f t="shared" si="15"/>
        <v>14507.65</v>
      </c>
      <c r="Z138" s="34" t="str">
        <f t="shared" si="16"/>
        <v>หนึ่งหมื่นสี่พันห้าร้อยเจ็ดบาทหกสิบห้าสตางค์</v>
      </c>
      <c r="AB138" s="18"/>
    </row>
    <row r="139" spans="1:28">
      <c r="A139" s="11" t="s">
        <v>259</v>
      </c>
      <c r="B139" s="11" t="s">
        <v>793</v>
      </c>
      <c r="C139" s="14" t="s">
        <v>378</v>
      </c>
      <c r="D139" s="14" t="s">
        <v>19</v>
      </c>
      <c r="E139" s="11" t="s">
        <v>650</v>
      </c>
      <c r="F139" s="12">
        <v>12360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31">
        <f t="shared" si="12"/>
        <v>12360</v>
      </c>
      <c r="O139" s="16">
        <v>0</v>
      </c>
      <c r="P139" s="71">
        <v>0</v>
      </c>
      <c r="Q139" s="16">
        <v>0</v>
      </c>
      <c r="R139" s="12">
        <f t="shared" si="17"/>
        <v>247</v>
      </c>
      <c r="S139" s="74">
        <v>0</v>
      </c>
      <c r="T139" s="36">
        <v>0</v>
      </c>
      <c r="U139" s="17">
        <v>0</v>
      </c>
      <c r="V139" s="7">
        <f t="shared" si="13"/>
        <v>0</v>
      </c>
      <c r="W139" s="8">
        <f t="shared" si="14"/>
        <v>247</v>
      </c>
      <c r="X139" s="60" t="s">
        <v>391</v>
      </c>
      <c r="Y139" s="33">
        <f t="shared" si="15"/>
        <v>12113</v>
      </c>
      <c r="Z139" s="34" t="str">
        <f t="shared" si="16"/>
        <v>หนึ่งหมื่นสองพันหนึ่งร้อยสิบสามบาทถ้วน</v>
      </c>
      <c r="AB139" s="18"/>
    </row>
    <row r="140" spans="1:28">
      <c r="A140" s="11" t="s">
        <v>260</v>
      </c>
      <c r="B140" s="11" t="s">
        <v>794</v>
      </c>
      <c r="C140" s="14" t="s">
        <v>379</v>
      </c>
      <c r="D140" s="14" t="s">
        <v>19</v>
      </c>
      <c r="E140" s="11" t="s">
        <v>650</v>
      </c>
      <c r="F140" s="12">
        <v>11498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31">
        <f t="shared" si="12"/>
        <v>11498</v>
      </c>
      <c r="O140" s="16">
        <v>0</v>
      </c>
      <c r="P140" s="63">
        <v>574.9</v>
      </c>
      <c r="Q140" s="16">
        <v>0</v>
      </c>
      <c r="R140" s="12">
        <f t="shared" si="17"/>
        <v>230</v>
      </c>
      <c r="S140" s="74">
        <v>0</v>
      </c>
      <c r="T140" s="36">
        <v>0</v>
      </c>
      <c r="U140" s="17">
        <v>0</v>
      </c>
      <c r="V140" s="7">
        <f t="shared" si="13"/>
        <v>574.9</v>
      </c>
      <c r="W140" s="8">
        <f t="shared" si="14"/>
        <v>804.9</v>
      </c>
      <c r="X140" s="60" t="s">
        <v>392</v>
      </c>
      <c r="Y140" s="33">
        <f t="shared" si="15"/>
        <v>10693.1</v>
      </c>
      <c r="Z140" s="34" t="str">
        <f t="shared" si="16"/>
        <v>หนึ่งหมื่นหกร้อยเก้าสิบสามบาทสิบสตางค์</v>
      </c>
      <c r="AB140" s="18"/>
    </row>
    <row r="141" spans="1:28">
      <c r="A141" s="11" t="s">
        <v>261</v>
      </c>
      <c r="B141" s="11" t="s">
        <v>795</v>
      </c>
      <c r="C141" s="14" t="s">
        <v>396</v>
      </c>
      <c r="D141" s="14" t="s">
        <v>20</v>
      </c>
      <c r="E141" s="11" t="s">
        <v>650</v>
      </c>
      <c r="F141" s="12">
        <v>15941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31">
        <f t="shared" si="12"/>
        <v>15941</v>
      </c>
      <c r="O141" s="16">
        <v>0</v>
      </c>
      <c r="P141" s="63">
        <v>797.05</v>
      </c>
      <c r="Q141" s="16">
        <v>0</v>
      </c>
      <c r="R141" s="12">
        <f t="shared" si="17"/>
        <v>300</v>
      </c>
      <c r="S141" s="74">
        <v>0</v>
      </c>
      <c r="T141" s="36">
        <v>0</v>
      </c>
      <c r="U141" s="17">
        <v>0</v>
      </c>
      <c r="V141" s="7">
        <f t="shared" si="13"/>
        <v>797.05</v>
      </c>
      <c r="W141" s="8">
        <f t="shared" si="14"/>
        <v>1097.05</v>
      </c>
      <c r="X141" s="60" t="s">
        <v>393</v>
      </c>
      <c r="Y141" s="33">
        <f t="shared" si="15"/>
        <v>14843.95</v>
      </c>
      <c r="Z141" s="34" t="str">
        <f t="shared" si="16"/>
        <v>หนึ่งหมื่นสี่พันแปดร้อยสี่สิบสามบาทเก้าสิบห้าสตางค์</v>
      </c>
      <c r="AB141" s="18"/>
    </row>
    <row r="142" spans="1:28">
      <c r="A142" s="11" t="s">
        <v>262</v>
      </c>
      <c r="B142" s="11" t="s">
        <v>796</v>
      </c>
      <c r="C142" s="14" t="s">
        <v>380</v>
      </c>
      <c r="D142" s="14" t="s">
        <v>64</v>
      </c>
      <c r="E142" s="11" t="s">
        <v>650</v>
      </c>
      <c r="F142" s="12">
        <v>21624</v>
      </c>
      <c r="G142" s="56">
        <v>200</v>
      </c>
      <c r="H142" s="50">
        <v>1500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31">
        <f t="shared" si="12"/>
        <v>23324</v>
      </c>
      <c r="O142" s="16">
        <v>0</v>
      </c>
      <c r="P142" s="63">
        <v>1081.2</v>
      </c>
      <c r="Q142" s="16">
        <v>0</v>
      </c>
      <c r="R142" s="12">
        <f t="shared" si="17"/>
        <v>300</v>
      </c>
      <c r="S142" s="74">
        <v>0</v>
      </c>
      <c r="T142" s="36">
        <v>0</v>
      </c>
      <c r="U142" s="17">
        <v>0</v>
      </c>
      <c r="V142" s="7">
        <f t="shared" si="13"/>
        <v>1081.2</v>
      </c>
      <c r="W142" s="8">
        <f t="shared" si="14"/>
        <v>1381.2</v>
      </c>
      <c r="X142" s="60" t="s">
        <v>394</v>
      </c>
      <c r="Y142" s="33">
        <f t="shared" si="15"/>
        <v>21942.799999999999</v>
      </c>
      <c r="Z142" s="34" t="str">
        <f t="shared" si="16"/>
        <v>สองหมื่นหนึ่งพันเก้าร้อยสี่สิบสองบาทแปดสิบสตางค์</v>
      </c>
      <c r="AB142" s="18"/>
    </row>
    <row r="143" spans="1:28">
      <c r="A143" s="11" t="s">
        <v>263</v>
      </c>
      <c r="B143" s="11" t="s">
        <v>797</v>
      </c>
      <c r="C143" s="14" t="s">
        <v>400</v>
      </c>
      <c r="D143" s="14" t="s">
        <v>220</v>
      </c>
      <c r="E143" s="11" t="s">
        <v>650</v>
      </c>
      <c r="F143" s="12">
        <v>21079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31">
        <f t="shared" si="12"/>
        <v>21079</v>
      </c>
      <c r="O143" s="16">
        <v>0</v>
      </c>
      <c r="P143" s="71">
        <v>0</v>
      </c>
      <c r="Q143" s="16">
        <v>0</v>
      </c>
      <c r="R143" s="12">
        <f t="shared" si="17"/>
        <v>300</v>
      </c>
      <c r="S143" s="74">
        <v>0</v>
      </c>
      <c r="T143" s="36">
        <v>0</v>
      </c>
      <c r="U143" s="17">
        <v>0</v>
      </c>
      <c r="V143" s="7">
        <f t="shared" si="13"/>
        <v>0</v>
      </c>
      <c r="W143" s="8">
        <f t="shared" si="14"/>
        <v>300</v>
      </c>
      <c r="X143" s="60" t="s">
        <v>398</v>
      </c>
      <c r="Y143" s="33">
        <f t="shared" si="15"/>
        <v>20779</v>
      </c>
      <c r="Z143" s="34" t="str">
        <f t="shared" si="16"/>
        <v>สองหมื่นเจ็ดร้อยเจ็ดสิบเก้าบาทถ้วน</v>
      </c>
      <c r="AB143" s="18"/>
    </row>
    <row r="144" spans="1:28">
      <c r="A144" s="11" t="s">
        <v>264</v>
      </c>
      <c r="B144" s="11" t="s">
        <v>798</v>
      </c>
      <c r="C144" s="14" t="s">
        <v>401</v>
      </c>
      <c r="D144" s="14" t="s">
        <v>407</v>
      </c>
      <c r="E144" s="11" t="s">
        <v>650</v>
      </c>
      <c r="F144" s="12">
        <v>11949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31">
        <f t="shared" si="12"/>
        <v>11949</v>
      </c>
      <c r="O144" s="16">
        <v>0</v>
      </c>
      <c r="P144" s="63">
        <v>597.45000000000005</v>
      </c>
      <c r="Q144" s="16">
        <v>0</v>
      </c>
      <c r="R144" s="12">
        <f t="shared" si="17"/>
        <v>239</v>
      </c>
      <c r="S144" s="74"/>
      <c r="T144" s="36">
        <v>0</v>
      </c>
      <c r="U144" s="17">
        <v>0</v>
      </c>
      <c r="V144" s="7">
        <f t="shared" si="13"/>
        <v>597.45000000000005</v>
      </c>
      <c r="W144" s="8">
        <f t="shared" si="14"/>
        <v>836.45</v>
      </c>
      <c r="X144" s="60" t="s">
        <v>409</v>
      </c>
      <c r="Y144" s="33">
        <f t="shared" si="15"/>
        <v>11112.55</v>
      </c>
      <c r="Z144" s="34" t="str">
        <f t="shared" si="16"/>
        <v>หนึ่งหมื่นหนึ่งพันหนึ่งร้อยสิบสองบาทห้าสิบห้าสตางค์</v>
      </c>
      <c r="AB144" s="18"/>
    </row>
    <row r="145" spans="1:28">
      <c r="A145" s="11" t="s">
        <v>265</v>
      </c>
      <c r="B145" s="11" t="s">
        <v>799</v>
      </c>
      <c r="C145" s="14" t="s">
        <v>402</v>
      </c>
      <c r="D145" s="14" t="s">
        <v>407</v>
      </c>
      <c r="E145" s="11" t="s">
        <v>650</v>
      </c>
      <c r="F145" s="12">
        <v>11846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31">
        <f t="shared" si="12"/>
        <v>11846</v>
      </c>
      <c r="O145" s="16">
        <v>0</v>
      </c>
      <c r="P145" s="63">
        <v>592.29999999999995</v>
      </c>
      <c r="Q145" s="16">
        <v>0</v>
      </c>
      <c r="R145" s="12">
        <f t="shared" si="17"/>
        <v>237</v>
      </c>
      <c r="S145" s="70">
        <v>1500</v>
      </c>
      <c r="T145" s="36">
        <v>0</v>
      </c>
      <c r="U145" s="17">
        <v>0</v>
      </c>
      <c r="V145" s="7">
        <f t="shared" si="13"/>
        <v>2092.3000000000002</v>
      </c>
      <c r="W145" s="8">
        <f t="shared" si="14"/>
        <v>2329.3000000000002</v>
      </c>
      <c r="X145" s="60" t="s">
        <v>408</v>
      </c>
      <c r="Y145" s="33">
        <f t="shared" si="15"/>
        <v>9516.7000000000007</v>
      </c>
      <c r="Z145" s="34" t="str">
        <f t="shared" si="16"/>
        <v>เก้าพันห้าร้อยสิบหกบาทเจ็ดสิบสตางค์</v>
      </c>
      <c r="AB145" s="18"/>
    </row>
    <row r="146" spans="1:28">
      <c r="A146" s="11" t="s">
        <v>266</v>
      </c>
      <c r="B146" s="11" t="s">
        <v>800</v>
      </c>
      <c r="C146" s="14" t="s">
        <v>403</v>
      </c>
      <c r="D146" s="14" t="s">
        <v>406</v>
      </c>
      <c r="E146" s="11" t="s">
        <v>650</v>
      </c>
      <c r="F146" s="12">
        <v>11303</v>
      </c>
      <c r="G146" s="16">
        <v>0</v>
      </c>
      <c r="H146" s="16">
        <v>0</v>
      </c>
      <c r="I146" s="59">
        <v>500</v>
      </c>
      <c r="J146" s="16">
        <v>0</v>
      </c>
      <c r="K146" s="16">
        <v>0</v>
      </c>
      <c r="L146" s="16">
        <v>0</v>
      </c>
      <c r="M146" s="16">
        <v>0</v>
      </c>
      <c r="N146" s="31">
        <f t="shared" si="12"/>
        <v>11803</v>
      </c>
      <c r="O146" s="16">
        <v>0</v>
      </c>
      <c r="P146" s="71">
        <v>0</v>
      </c>
      <c r="Q146" s="16">
        <v>0</v>
      </c>
      <c r="R146" s="12">
        <f t="shared" si="17"/>
        <v>226</v>
      </c>
      <c r="S146" s="74"/>
      <c r="T146" s="36">
        <v>0</v>
      </c>
      <c r="U146" s="17">
        <v>0</v>
      </c>
      <c r="V146" s="7">
        <f t="shared" si="13"/>
        <v>0</v>
      </c>
      <c r="W146" s="8">
        <f t="shared" si="14"/>
        <v>226</v>
      </c>
      <c r="X146" s="62" t="s">
        <v>399</v>
      </c>
      <c r="Y146" s="33">
        <f t="shared" si="15"/>
        <v>11577</v>
      </c>
      <c r="Z146" s="34" t="str">
        <f t="shared" si="16"/>
        <v>หนึ่งหมื่นหนึ่งพันห้าร้อยเจ็ดสิบเจ็ดบาทถ้วน</v>
      </c>
      <c r="AB146" s="18"/>
    </row>
    <row r="147" spans="1:28">
      <c r="A147" s="11" t="s">
        <v>270</v>
      </c>
      <c r="B147" s="11" t="s">
        <v>801</v>
      </c>
      <c r="C147" s="14" t="s">
        <v>414</v>
      </c>
      <c r="D147" s="14" t="s">
        <v>23</v>
      </c>
      <c r="E147" s="11" t="s">
        <v>650</v>
      </c>
      <c r="F147" s="12">
        <v>15297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31">
        <f t="shared" si="12"/>
        <v>15297</v>
      </c>
      <c r="O147" s="16">
        <v>0</v>
      </c>
      <c r="P147" s="63">
        <v>764.85</v>
      </c>
      <c r="Q147" s="16">
        <v>0</v>
      </c>
      <c r="R147" s="12">
        <f t="shared" si="17"/>
        <v>300</v>
      </c>
      <c r="S147" s="74"/>
      <c r="T147" s="36">
        <v>0</v>
      </c>
      <c r="U147" s="17">
        <v>0</v>
      </c>
      <c r="V147" s="7">
        <f t="shared" si="13"/>
        <v>764.85</v>
      </c>
      <c r="W147" s="8">
        <f t="shared" si="14"/>
        <v>1064.8499999999999</v>
      </c>
      <c r="X147" s="62" t="s">
        <v>416</v>
      </c>
      <c r="Y147" s="33">
        <f t="shared" si="15"/>
        <v>14232.15</v>
      </c>
      <c r="Z147" s="34" t="str">
        <f t="shared" si="16"/>
        <v>หนึ่งหมื่นสี่พันสองร้อยสามสิบสองบาทสิบห้าสตางค์</v>
      </c>
      <c r="AB147" s="18"/>
    </row>
    <row r="148" spans="1:28">
      <c r="A148" s="11" t="s">
        <v>281</v>
      </c>
      <c r="B148" s="11" t="s">
        <v>802</v>
      </c>
      <c r="C148" s="14" t="s">
        <v>415</v>
      </c>
      <c r="D148" s="14" t="s">
        <v>69</v>
      </c>
      <c r="E148" s="11" t="s">
        <v>650</v>
      </c>
      <c r="F148" s="12">
        <v>20805</v>
      </c>
      <c r="G148" s="56">
        <v>1400</v>
      </c>
      <c r="H148" s="50">
        <v>1000</v>
      </c>
      <c r="I148" s="59">
        <v>5000</v>
      </c>
      <c r="J148" s="16">
        <v>0</v>
      </c>
      <c r="K148" s="16">
        <v>0</v>
      </c>
      <c r="L148" s="16">
        <v>0</v>
      </c>
      <c r="M148" s="16">
        <v>0</v>
      </c>
      <c r="N148" s="31">
        <f t="shared" si="12"/>
        <v>28205</v>
      </c>
      <c r="O148" s="16">
        <v>0</v>
      </c>
      <c r="P148" s="63">
        <v>1040.25</v>
      </c>
      <c r="Q148" s="16">
        <v>0</v>
      </c>
      <c r="R148" s="12">
        <f t="shared" si="17"/>
        <v>300</v>
      </c>
      <c r="S148" s="70">
        <v>2000</v>
      </c>
      <c r="T148" s="36">
        <v>0</v>
      </c>
      <c r="U148" s="17">
        <v>0</v>
      </c>
      <c r="V148" s="7">
        <f t="shared" si="13"/>
        <v>3040.25</v>
      </c>
      <c r="W148" s="8">
        <f t="shared" si="14"/>
        <v>3340.25</v>
      </c>
      <c r="X148" s="62" t="s">
        <v>417</v>
      </c>
      <c r="Y148" s="33">
        <f t="shared" si="15"/>
        <v>24864.75</v>
      </c>
      <c r="Z148" s="34" t="str">
        <f t="shared" si="16"/>
        <v>สองหมื่นสี่พันแปดร้อยหกสิบสี่บาทเจ็ดสิบห้าสตางค์</v>
      </c>
      <c r="AB148" s="18"/>
    </row>
    <row r="149" spans="1:28">
      <c r="A149" s="11" t="s">
        <v>282</v>
      </c>
      <c r="B149" s="11" t="s">
        <v>803</v>
      </c>
      <c r="C149" s="14" t="s">
        <v>418</v>
      </c>
      <c r="D149" s="14" t="s">
        <v>19</v>
      </c>
      <c r="E149" s="11" t="s">
        <v>650</v>
      </c>
      <c r="F149" s="12">
        <v>11157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31">
        <f t="shared" si="12"/>
        <v>11157</v>
      </c>
      <c r="O149" s="16">
        <v>0</v>
      </c>
      <c r="P149" s="63">
        <v>557.85</v>
      </c>
      <c r="Q149" s="16">
        <v>0</v>
      </c>
      <c r="R149" s="12">
        <f t="shared" si="17"/>
        <v>223</v>
      </c>
      <c r="S149" s="74"/>
      <c r="T149" s="36">
        <v>0</v>
      </c>
      <c r="U149" s="17">
        <v>0</v>
      </c>
      <c r="V149" s="7">
        <f t="shared" si="13"/>
        <v>557.85</v>
      </c>
      <c r="W149" s="8">
        <f t="shared" si="14"/>
        <v>780.85</v>
      </c>
      <c r="X149" s="62" t="s">
        <v>419</v>
      </c>
      <c r="Y149" s="33">
        <f t="shared" si="15"/>
        <v>10376.15</v>
      </c>
      <c r="Z149" s="34" t="str">
        <f t="shared" si="16"/>
        <v>หนึ่งหมื่นสามร้อยเจ็ดสิบหกบาทสิบห้าสตางค์</v>
      </c>
      <c r="AB149" s="18"/>
    </row>
    <row r="150" spans="1:28">
      <c r="A150" s="11" t="s">
        <v>283</v>
      </c>
      <c r="B150" s="11" t="s">
        <v>804</v>
      </c>
      <c r="C150" s="14" t="s">
        <v>566</v>
      </c>
      <c r="D150" s="14" t="s">
        <v>22</v>
      </c>
      <c r="E150" s="11" t="s">
        <v>650</v>
      </c>
      <c r="F150" s="12">
        <v>26942</v>
      </c>
      <c r="G150" s="56">
        <v>2000</v>
      </c>
      <c r="H150" s="50">
        <v>5000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31">
        <f t="shared" si="12"/>
        <v>33942</v>
      </c>
      <c r="O150" s="16">
        <v>0</v>
      </c>
      <c r="P150" s="63">
        <v>1885.94</v>
      </c>
      <c r="Q150" s="16">
        <v>0</v>
      </c>
      <c r="R150" s="12">
        <f t="shared" si="17"/>
        <v>300</v>
      </c>
      <c r="S150" s="70">
        <v>1000</v>
      </c>
      <c r="T150" s="36">
        <v>0</v>
      </c>
      <c r="U150" s="17">
        <v>0</v>
      </c>
      <c r="V150" s="7">
        <f t="shared" si="13"/>
        <v>2885.94</v>
      </c>
      <c r="W150" s="8">
        <f t="shared" si="14"/>
        <v>3185.94</v>
      </c>
      <c r="X150" s="62" t="s">
        <v>428</v>
      </c>
      <c r="Y150" s="33">
        <f t="shared" si="15"/>
        <v>30756.06</v>
      </c>
      <c r="Z150" s="34" t="str">
        <f t="shared" si="16"/>
        <v>สามหมื่นเจ็ดร้อยห้าสิบหกบาทหกสตางค์</v>
      </c>
      <c r="AB150" s="18"/>
    </row>
    <row r="151" spans="1:28">
      <c r="A151" s="11" t="s">
        <v>293</v>
      </c>
      <c r="B151" s="11" t="s">
        <v>805</v>
      </c>
      <c r="C151" s="14" t="s">
        <v>420</v>
      </c>
      <c r="D151" s="14" t="s">
        <v>421</v>
      </c>
      <c r="E151" s="11" t="s">
        <v>650</v>
      </c>
      <c r="F151" s="12">
        <v>19679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31">
        <f t="shared" si="12"/>
        <v>19679</v>
      </c>
      <c r="O151" s="16">
        <v>0</v>
      </c>
      <c r="P151" s="16">
        <v>0</v>
      </c>
      <c r="Q151" s="16">
        <v>0</v>
      </c>
      <c r="R151" s="12">
        <f t="shared" si="17"/>
        <v>300</v>
      </c>
      <c r="S151" s="74"/>
      <c r="T151" s="36">
        <v>0</v>
      </c>
      <c r="U151" s="17">
        <v>0</v>
      </c>
      <c r="V151" s="7">
        <f t="shared" si="13"/>
        <v>0</v>
      </c>
      <c r="W151" s="8">
        <f t="shared" si="14"/>
        <v>300</v>
      </c>
      <c r="X151" s="62" t="s">
        <v>429</v>
      </c>
      <c r="Y151" s="33">
        <f t="shared" si="15"/>
        <v>19379</v>
      </c>
      <c r="Z151" s="34" t="str">
        <f t="shared" si="16"/>
        <v>หนึ่งหมื่นเก้าพันสามร้อยเจ็ดสิบเก้าบาทถ้วน</v>
      </c>
      <c r="AB151" s="18"/>
    </row>
    <row r="152" spans="1:28">
      <c r="A152" s="11" t="s">
        <v>294</v>
      </c>
      <c r="B152" s="11" t="s">
        <v>806</v>
      </c>
      <c r="C152" s="14" t="s">
        <v>422</v>
      </c>
      <c r="D152" s="14" t="s">
        <v>421</v>
      </c>
      <c r="E152" s="11" t="s">
        <v>650</v>
      </c>
      <c r="F152" s="12">
        <v>19508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31">
        <f t="shared" si="12"/>
        <v>19508</v>
      </c>
      <c r="O152" s="16">
        <v>0</v>
      </c>
      <c r="P152" s="63">
        <v>975.4</v>
      </c>
      <c r="Q152" s="16">
        <v>0</v>
      </c>
      <c r="R152" s="12">
        <f t="shared" si="17"/>
        <v>300</v>
      </c>
      <c r="S152" s="17"/>
      <c r="T152" s="36">
        <v>0</v>
      </c>
      <c r="U152" s="17">
        <v>0</v>
      </c>
      <c r="V152" s="7">
        <f t="shared" si="13"/>
        <v>975.4</v>
      </c>
      <c r="W152" s="8">
        <f t="shared" si="14"/>
        <v>1275.4000000000001</v>
      </c>
      <c r="X152" s="62" t="s">
        <v>430</v>
      </c>
      <c r="Y152" s="33">
        <f t="shared" si="15"/>
        <v>18232.599999999999</v>
      </c>
      <c r="Z152" s="34" t="str">
        <f t="shared" si="16"/>
        <v>หนึ่งหมื่นแปดพันสองร้อยสามสิบสองบาทหกสิบสตางค์</v>
      </c>
      <c r="AB152" s="18"/>
    </row>
    <row r="153" spans="1:28">
      <c r="A153" s="11" t="s">
        <v>295</v>
      </c>
      <c r="B153" s="11" t="s">
        <v>807</v>
      </c>
      <c r="C153" s="14" t="s">
        <v>423</v>
      </c>
      <c r="D153" s="14" t="s">
        <v>111</v>
      </c>
      <c r="E153" s="11" t="s">
        <v>650</v>
      </c>
      <c r="F153" s="12">
        <v>10961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31">
        <f t="shared" si="12"/>
        <v>10961</v>
      </c>
      <c r="O153" s="16">
        <v>0</v>
      </c>
      <c r="P153" s="16">
        <v>0</v>
      </c>
      <c r="Q153" s="16">
        <v>0</v>
      </c>
      <c r="R153" s="12">
        <f t="shared" si="17"/>
        <v>219</v>
      </c>
      <c r="S153" s="17"/>
      <c r="T153" s="36">
        <v>0</v>
      </c>
      <c r="U153" s="17">
        <v>0</v>
      </c>
      <c r="V153" s="7">
        <f t="shared" si="13"/>
        <v>0</v>
      </c>
      <c r="W153" s="8">
        <f t="shared" si="14"/>
        <v>219</v>
      </c>
      <c r="X153" s="62" t="s">
        <v>431</v>
      </c>
      <c r="Y153" s="33">
        <f t="shared" si="15"/>
        <v>10742</v>
      </c>
      <c r="Z153" s="34" t="str">
        <f t="shared" si="16"/>
        <v>หนึ่งหมื่นเจ็ดร้อยสี่สิบสองบาทถ้วน</v>
      </c>
      <c r="AB153" s="18"/>
    </row>
    <row r="154" spans="1:28">
      <c r="A154" s="11" t="s">
        <v>297</v>
      </c>
      <c r="B154" s="11" t="s">
        <v>808</v>
      </c>
      <c r="C154" s="14" t="s">
        <v>424</v>
      </c>
      <c r="D154" s="14" t="s">
        <v>425</v>
      </c>
      <c r="E154" s="11" t="s">
        <v>650</v>
      </c>
      <c r="F154" s="12">
        <v>12461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31">
        <f t="shared" si="12"/>
        <v>12461</v>
      </c>
      <c r="O154" s="16">
        <v>0</v>
      </c>
      <c r="P154" s="16">
        <v>0</v>
      </c>
      <c r="Q154" s="16">
        <v>0</v>
      </c>
      <c r="R154" s="12">
        <f t="shared" si="17"/>
        <v>249</v>
      </c>
      <c r="S154" s="17"/>
      <c r="T154" s="36">
        <v>0</v>
      </c>
      <c r="U154" s="17">
        <v>0</v>
      </c>
      <c r="V154" s="7">
        <f t="shared" si="13"/>
        <v>0</v>
      </c>
      <c r="W154" s="8">
        <f t="shared" si="14"/>
        <v>249</v>
      </c>
      <c r="X154" s="62" t="s">
        <v>432</v>
      </c>
      <c r="Y154" s="33">
        <f t="shared" si="15"/>
        <v>12212</v>
      </c>
      <c r="Z154" s="34" t="str">
        <f t="shared" si="16"/>
        <v>หนึ่งหมื่นสองพันสองร้อยสิบสองบาทถ้วน</v>
      </c>
      <c r="AB154" s="18"/>
    </row>
    <row r="155" spans="1:28">
      <c r="A155" s="11" t="s">
        <v>298</v>
      </c>
      <c r="B155" s="11" t="s">
        <v>809</v>
      </c>
      <c r="C155" s="14" t="s">
        <v>426</v>
      </c>
      <c r="D155" s="14" t="s">
        <v>406</v>
      </c>
      <c r="E155" s="11" t="s">
        <v>650</v>
      </c>
      <c r="F155" s="12">
        <v>10914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31">
        <f t="shared" si="12"/>
        <v>10914</v>
      </c>
      <c r="O155" s="16">
        <v>0</v>
      </c>
      <c r="P155" s="16">
        <v>0</v>
      </c>
      <c r="Q155" s="16">
        <v>0</v>
      </c>
      <c r="R155" s="12">
        <f t="shared" si="17"/>
        <v>218</v>
      </c>
      <c r="S155" s="17"/>
      <c r="T155" s="36">
        <v>0</v>
      </c>
      <c r="U155" s="17">
        <v>0</v>
      </c>
      <c r="V155" s="7">
        <f t="shared" si="13"/>
        <v>0</v>
      </c>
      <c r="W155" s="8">
        <f t="shared" si="14"/>
        <v>218</v>
      </c>
      <c r="X155" s="62" t="s">
        <v>433</v>
      </c>
      <c r="Y155" s="33">
        <f t="shared" si="15"/>
        <v>10696</v>
      </c>
      <c r="Z155" s="34" t="str">
        <f t="shared" si="16"/>
        <v>หนึ่งหมื่นหกร้อยเก้าสิบหกบาทถ้วน</v>
      </c>
      <c r="AB155" s="18"/>
    </row>
    <row r="156" spans="1:28">
      <c r="A156" s="11" t="s">
        <v>301</v>
      </c>
      <c r="B156" s="11" t="s">
        <v>810</v>
      </c>
      <c r="C156" s="14" t="s">
        <v>427</v>
      </c>
      <c r="D156" s="14" t="s">
        <v>19</v>
      </c>
      <c r="E156" s="11" t="s">
        <v>650</v>
      </c>
      <c r="F156" s="12">
        <v>10961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31">
        <f t="shared" si="12"/>
        <v>10961</v>
      </c>
      <c r="O156" s="16">
        <v>0</v>
      </c>
      <c r="P156" s="16">
        <v>0</v>
      </c>
      <c r="Q156" s="16">
        <v>0</v>
      </c>
      <c r="R156" s="12">
        <f t="shared" si="17"/>
        <v>219</v>
      </c>
      <c r="S156" s="70">
        <v>1000</v>
      </c>
      <c r="T156" s="36">
        <v>0</v>
      </c>
      <c r="U156" s="17">
        <v>0</v>
      </c>
      <c r="V156" s="7">
        <f t="shared" si="13"/>
        <v>1000</v>
      </c>
      <c r="W156" s="8">
        <f t="shared" si="14"/>
        <v>1219</v>
      </c>
      <c r="X156" s="62" t="s">
        <v>434</v>
      </c>
      <c r="Y156" s="33">
        <f t="shared" si="15"/>
        <v>9742</v>
      </c>
      <c r="Z156" s="34" t="str">
        <f t="shared" si="16"/>
        <v>เก้าพันเจ็ดร้อยสี่สิบสองบาทถ้วน</v>
      </c>
      <c r="AB156" s="18"/>
    </row>
    <row r="157" spans="1:28">
      <c r="A157" s="11" t="s">
        <v>302</v>
      </c>
      <c r="B157" s="11" t="s">
        <v>811</v>
      </c>
      <c r="C157" s="14" t="s">
        <v>435</v>
      </c>
      <c r="D157" s="14" t="s">
        <v>19</v>
      </c>
      <c r="E157" s="11" t="s">
        <v>650</v>
      </c>
      <c r="F157" s="12">
        <v>11129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31">
        <f t="shared" si="12"/>
        <v>11129</v>
      </c>
      <c r="O157" s="16">
        <v>0</v>
      </c>
      <c r="P157" s="71">
        <v>0</v>
      </c>
      <c r="Q157" s="71">
        <v>0</v>
      </c>
      <c r="R157" s="12">
        <f t="shared" si="17"/>
        <v>223</v>
      </c>
      <c r="S157" s="74"/>
      <c r="T157" s="36">
        <v>0</v>
      </c>
      <c r="U157" s="17">
        <v>0</v>
      </c>
      <c r="V157" s="7">
        <f t="shared" si="13"/>
        <v>0</v>
      </c>
      <c r="W157" s="8">
        <f t="shared" si="14"/>
        <v>223</v>
      </c>
      <c r="X157" s="62" t="s">
        <v>437</v>
      </c>
      <c r="Y157" s="33">
        <f t="shared" si="15"/>
        <v>10906</v>
      </c>
      <c r="Z157" s="34" t="str">
        <f t="shared" si="16"/>
        <v>หนึ่งหมื่นเก้าร้อยหกบาทถ้วน</v>
      </c>
      <c r="AB157" s="18"/>
    </row>
    <row r="158" spans="1:28">
      <c r="A158" s="11" t="s">
        <v>307</v>
      </c>
      <c r="B158" s="11" t="s">
        <v>812</v>
      </c>
      <c r="C158" s="14" t="s">
        <v>436</v>
      </c>
      <c r="D158" s="14" t="s">
        <v>64</v>
      </c>
      <c r="E158" s="11" t="s">
        <v>650</v>
      </c>
      <c r="F158" s="12">
        <v>21042</v>
      </c>
      <c r="G158" s="56">
        <v>400</v>
      </c>
      <c r="H158" s="50">
        <v>1000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31">
        <f t="shared" si="12"/>
        <v>22442</v>
      </c>
      <c r="O158" s="16">
        <v>0</v>
      </c>
      <c r="P158" s="63">
        <v>1052.0999999999999</v>
      </c>
      <c r="Q158" s="71">
        <v>0</v>
      </c>
      <c r="R158" s="12">
        <f t="shared" si="17"/>
        <v>300</v>
      </c>
      <c r="S158" s="70">
        <v>3100</v>
      </c>
      <c r="T158" s="36">
        <v>0</v>
      </c>
      <c r="U158" s="17">
        <v>0</v>
      </c>
      <c r="V158" s="7">
        <f t="shared" si="13"/>
        <v>4152.1000000000004</v>
      </c>
      <c r="W158" s="8">
        <f t="shared" si="14"/>
        <v>4452.1000000000004</v>
      </c>
      <c r="X158" s="62" t="s">
        <v>438</v>
      </c>
      <c r="Y158" s="33">
        <f t="shared" si="15"/>
        <v>17989.900000000001</v>
      </c>
      <c r="Z158" s="34" t="str">
        <f t="shared" si="16"/>
        <v>หนึ่งหมื่นเจ็ดพันเก้าร้อยแปดสิบเก้าบาทเก้าสิบสตางค์</v>
      </c>
      <c r="AB158" s="18"/>
    </row>
    <row r="159" spans="1:28">
      <c r="A159" s="11" t="s">
        <v>308</v>
      </c>
      <c r="B159" s="11" t="s">
        <v>813</v>
      </c>
      <c r="C159" s="14" t="s">
        <v>439</v>
      </c>
      <c r="D159" s="14" t="s">
        <v>39</v>
      </c>
      <c r="E159" s="11" t="s">
        <v>650</v>
      </c>
      <c r="F159" s="12">
        <v>30732</v>
      </c>
      <c r="G159" s="16">
        <v>0</v>
      </c>
      <c r="H159" s="50">
        <v>10000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31">
        <f t="shared" si="12"/>
        <v>40732</v>
      </c>
      <c r="O159" s="16">
        <v>0</v>
      </c>
      <c r="P159" s="63">
        <v>1536.6</v>
      </c>
      <c r="Q159" s="71">
        <v>0</v>
      </c>
      <c r="R159" s="12">
        <f t="shared" si="17"/>
        <v>300</v>
      </c>
      <c r="S159" s="70">
        <v>5000</v>
      </c>
      <c r="T159" s="36">
        <v>0</v>
      </c>
      <c r="U159" s="17">
        <v>0</v>
      </c>
      <c r="V159" s="7">
        <f t="shared" si="13"/>
        <v>6536.6</v>
      </c>
      <c r="W159" s="8">
        <f t="shared" si="14"/>
        <v>6836.6</v>
      </c>
      <c r="X159" s="62" t="s">
        <v>440</v>
      </c>
      <c r="Y159" s="33">
        <f t="shared" si="15"/>
        <v>33895.4</v>
      </c>
      <c r="Z159" s="34" t="str">
        <f t="shared" si="16"/>
        <v>สามหมื่นสามพันแปดร้อยเก้าสิบห้าบาทสี่สิบสตางค์</v>
      </c>
      <c r="AB159" s="18"/>
    </row>
    <row r="160" spans="1:28">
      <c r="A160" s="11" t="s">
        <v>309</v>
      </c>
      <c r="B160" s="11" t="s">
        <v>814</v>
      </c>
      <c r="C160" s="14" t="s">
        <v>441</v>
      </c>
      <c r="D160" s="14" t="s">
        <v>39</v>
      </c>
      <c r="E160" s="11" t="s">
        <v>650</v>
      </c>
      <c r="F160" s="12">
        <v>30732</v>
      </c>
      <c r="G160" s="16">
        <v>0</v>
      </c>
      <c r="H160" s="50">
        <v>10000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31">
        <f t="shared" si="12"/>
        <v>40732</v>
      </c>
      <c r="O160" s="16">
        <v>0</v>
      </c>
      <c r="P160" s="63">
        <v>1536.6</v>
      </c>
      <c r="Q160" s="71">
        <v>0</v>
      </c>
      <c r="R160" s="12">
        <f t="shared" si="17"/>
        <v>300</v>
      </c>
      <c r="S160" s="74"/>
      <c r="T160" s="36">
        <v>0</v>
      </c>
      <c r="U160" s="17">
        <v>0</v>
      </c>
      <c r="V160" s="7">
        <f t="shared" si="13"/>
        <v>1536.6</v>
      </c>
      <c r="W160" s="8">
        <f t="shared" si="14"/>
        <v>1836.6</v>
      </c>
      <c r="X160" s="60" t="s">
        <v>444</v>
      </c>
      <c r="Y160" s="33">
        <f t="shared" si="15"/>
        <v>38895.4</v>
      </c>
      <c r="Z160" s="34" t="str">
        <f t="shared" si="16"/>
        <v>สามหมื่นแปดพันแปดร้อยเก้าสิบห้าบาทสี่สิบสตางค์</v>
      </c>
      <c r="AB160" s="18"/>
    </row>
    <row r="161" spans="1:28">
      <c r="A161" s="11" t="s">
        <v>314</v>
      </c>
      <c r="B161" s="11" t="s">
        <v>815</v>
      </c>
      <c r="C161" s="14" t="s">
        <v>442</v>
      </c>
      <c r="D161" s="14" t="s">
        <v>79</v>
      </c>
      <c r="E161" s="11" t="s">
        <v>650</v>
      </c>
      <c r="F161" s="12">
        <v>15229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31">
        <f t="shared" si="12"/>
        <v>15229</v>
      </c>
      <c r="O161" s="16">
        <v>0</v>
      </c>
      <c r="P161" s="71">
        <v>0</v>
      </c>
      <c r="Q161" s="71">
        <v>0</v>
      </c>
      <c r="R161" s="12">
        <f t="shared" si="17"/>
        <v>300</v>
      </c>
      <c r="S161" s="70">
        <v>1000</v>
      </c>
      <c r="T161" s="36">
        <v>0</v>
      </c>
      <c r="U161" s="17">
        <v>0</v>
      </c>
      <c r="V161" s="7">
        <f t="shared" si="13"/>
        <v>1000</v>
      </c>
      <c r="W161" s="8">
        <f t="shared" si="14"/>
        <v>1300</v>
      </c>
      <c r="X161" s="60" t="s">
        <v>445</v>
      </c>
      <c r="Y161" s="33">
        <f t="shared" si="15"/>
        <v>13929</v>
      </c>
      <c r="Z161" s="34" t="str">
        <f t="shared" si="16"/>
        <v>หนึ่งหมื่นสามพันเก้าร้อยยี่สิบเก้าบาทถ้วน</v>
      </c>
      <c r="AB161" s="18"/>
    </row>
    <row r="162" spans="1:28">
      <c r="A162" s="11" t="s">
        <v>315</v>
      </c>
      <c r="B162" s="11" t="s">
        <v>816</v>
      </c>
      <c r="C162" s="14" t="s">
        <v>443</v>
      </c>
      <c r="D162" s="14" t="s">
        <v>158</v>
      </c>
      <c r="E162" s="11" t="s">
        <v>650</v>
      </c>
      <c r="F162" s="12">
        <v>20988</v>
      </c>
      <c r="G162" s="56">
        <v>200</v>
      </c>
      <c r="H162" s="50">
        <v>1000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31">
        <f t="shared" si="12"/>
        <v>22188</v>
      </c>
      <c r="O162" s="16">
        <v>0</v>
      </c>
      <c r="P162" s="71">
        <v>0</v>
      </c>
      <c r="Q162" s="71">
        <v>0</v>
      </c>
      <c r="R162" s="12">
        <f t="shared" si="17"/>
        <v>300</v>
      </c>
      <c r="S162" s="74"/>
      <c r="T162" s="36">
        <v>0</v>
      </c>
      <c r="U162" s="17">
        <v>0</v>
      </c>
      <c r="V162" s="7">
        <f t="shared" si="13"/>
        <v>0</v>
      </c>
      <c r="W162" s="8">
        <f t="shared" si="14"/>
        <v>300</v>
      </c>
      <c r="X162" s="60" t="s">
        <v>446</v>
      </c>
      <c r="Y162" s="33">
        <f t="shared" si="15"/>
        <v>21888</v>
      </c>
      <c r="Z162" s="34" t="str">
        <f t="shared" si="16"/>
        <v>สองหมื่นหนึ่งพันแปดร้อยแปดสิบแปดบาทถ้วน</v>
      </c>
      <c r="AB162" s="18"/>
    </row>
    <row r="163" spans="1:28">
      <c r="A163" s="11" t="s">
        <v>316</v>
      </c>
      <c r="B163" s="11" t="s">
        <v>817</v>
      </c>
      <c r="C163" s="14" t="s">
        <v>447</v>
      </c>
      <c r="D163" s="14" t="s">
        <v>64</v>
      </c>
      <c r="E163" s="11" t="s">
        <v>650</v>
      </c>
      <c r="F163" s="12">
        <v>20769</v>
      </c>
      <c r="G163" s="56">
        <v>200</v>
      </c>
      <c r="H163" s="50">
        <v>1500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31">
        <f t="shared" si="12"/>
        <v>22469</v>
      </c>
      <c r="O163" s="16">
        <v>0</v>
      </c>
      <c r="P163" s="71">
        <v>0</v>
      </c>
      <c r="Q163" s="71">
        <v>0</v>
      </c>
      <c r="R163" s="12">
        <f t="shared" si="17"/>
        <v>300</v>
      </c>
      <c r="S163" s="17">
        <v>0</v>
      </c>
      <c r="T163" s="36">
        <v>0</v>
      </c>
      <c r="U163" s="17">
        <v>0</v>
      </c>
      <c r="V163" s="7">
        <f t="shared" si="13"/>
        <v>0</v>
      </c>
      <c r="W163" s="8">
        <f t="shared" si="14"/>
        <v>300</v>
      </c>
      <c r="X163" s="60" t="s">
        <v>448</v>
      </c>
      <c r="Y163" s="33">
        <f t="shared" si="15"/>
        <v>22169</v>
      </c>
      <c r="Z163" s="34" t="str">
        <f t="shared" si="16"/>
        <v>สองหมื่นสองพันหนึ่งร้อยหกสิบเก้าบาทถ้วน</v>
      </c>
      <c r="AB163" s="18"/>
    </row>
    <row r="164" spans="1:28">
      <c r="A164" s="11" t="s">
        <v>317</v>
      </c>
      <c r="B164" s="11" t="s">
        <v>818</v>
      </c>
      <c r="C164" s="14" t="s">
        <v>450</v>
      </c>
      <c r="D164" s="14" t="s">
        <v>111</v>
      </c>
      <c r="E164" s="11" t="s">
        <v>650</v>
      </c>
      <c r="F164" s="12">
        <v>10961</v>
      </c>
      <c r="G164" s="16">
        <v>0</v>
      </c>
      <c r="H164" s="50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31">
        <f t="shared" si="12"/>
        <v>10961</v>
      </c>
      <c r="O164" s="16">
        <v>0</v>
      </c>
      <c r="P164" s="71">
        <v>0</v>
      </c>
      <c r="Q164" s="71">
        <v>0</v>
      </c>
      <c r="R164" s="12">
        <f t="shared" si="17"/>
        <v>219</v>
      </c>
      <c r="S164" s="17">
        <v>0</v>
      </c>
      <c r="T164" s="36">
        <v>0</v>
      </c>
      <c r="U164" s="17">
        <v>0</v>
      </c>
      <c r="V164" s="7">
        <f t="shared" si="13"/>
        <v>0</v>
      </c>
      <c r="W164" s="8">
        <f t="shared" si="14"/>
        <v>219</v>
      </c>
      <c r="X164" s="60" t="s">
        <v>449</v>
      </c>
      <c r="Y164" s="33">
        <f t="shared" si="15"/>
        <v>10742</v>
      </c>
      <c r="Z164" s="34" t="str">
        <f t="shared" si="16"/>
        <v>หนึ่งหมื่นเจ็ดร้อยสี่สิบสองบาทถ้วน</v>
      </c>
      <c r="AB164" s="18"/>
    </row>
    <row r="165" spans="1:28">
      <c r="A165" s="11" t="s">
        <v>318</v>
      </c>
      <c r="B165" s="11" t="s">
        <v>819</v>
      </c>
      <c r="C165" s="14" t="s">
        <v>451</v>
      </c>
      <c r="D165" s="14" t="s">
        <v>23</v>
      </c>
      <c r="E165" s="11" t="s">
        <v>650</v>
      </c>
      <c r="F165" s="12">
        <v>15025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31">
        <f t="shared" si="12"/>
        <v>15025</v>
      </c>
      <c r="O165" s="16">
        <v>0</v>
      </c>
      <c r="P165" s="63">
        <v>751.25</v>
      </c>
      <c r="Q165" s="71">
        <v>0</v>
      </c>
      <c r="R165" s="12">
        <f t="shared" si="17"/>
        <v>300</v>
      </c>
      <c r="S165" s="70">
        <v>950</v>
      </c>
      <c r="T165" s="17">
        <v>0</v>
      </c>
      <c r="U165" s="17">
        <v>0</v>
      </c>
      <c r="V165" s="7">
        <f t="shared" si="13"/>
        <v>1701.25</v>
      </c>
      <c r="W165" s="8">
        <f t="shared" si="14"/>
        <v>2001.25</v>
      </c>
      <c r="X165" s="60" t="s">
        <v>463</v>
      </c>
      <c r="Y165" s="33">
        <f t="shared" si="15"/>
        <v>13023.75</v>
      </c>
      <c r="Z165" s="34" t="str">
        <f t="shared" si="16"/>
        <v>หนึ่งหมื่นสามพันยี่สิบสามบาทเจ็ดสิบห้าสตางค์</v>
      </c>
      <c r="AB165" s="18"/>
    </row>
    <row r="166" spans="1:28">
      <c r="A166" s="11" t="s">
        <v>457</v>
      </c>
      <c r="B166" s="11" t="s">
        <v>820</v>
      </c>
      <c r="C166" s="14" t="s">
        <v>452</v>
      </c>
      <c r="D166" s="14" t="s">
        <v>22</v>
      </c>
      <c r="E166" s="11" t="s">
        <v>650</v>
      </c>
      <c r="F166" s="12">
        <v>26942</v>
      </c>
      <c r="G166" s="56">
        <v>600</v>
      </c>
      <c r="H166" s="50">
        <v>5000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31">
        <f t="shared" si="12"/>
        <v>32542</v>
      </c>
      <c r="O166" s="16">
        <v>0</v>
      </c>
      <c r="P166" s="63">
        <v>2694.2</v>
      </c>
      <c r="Q166" s="71">
        <v>0</v>
      </c>
      <c r="R166" s="12">
        <f t="shared" si="17"/>
        <v>300</v>
      </c>
      <c r="S166" s="17">
        <v>0</v>
      </c>
      <c r="T166" s="17">
        <v>0</v>
      </c>
      <c r="U166" s="17">
        <v>0</v>
      </c>
      <c r="V166" s="7">
        <f t="shared" si="13"/>
        <v>2694.2</v>
      </c>
      <c r="W166" s="8">
        <f t="shared" si="14"/>
        <v>2994.2</v>
      </c>
      <c r="X166" s="60" t="s">
        <v>464</v>
      </c>
      <c r="Y166" s="33">
        <f t="shared" si="15"/>
        <v>29547.8</v>
      </c>
      <c r="Z166" s="34" t="str">
        <f t="shared" si="16"/>
        <v>สองหมื่นเก้าพันห้าร้อยสี่สิบเจ็ดบาทแปดสิบสตางค์</v>
      </c>
      <c r="AB166" s="18"/>
    </row>
    <row r="167" spans="1:28">
      <c r="A167" s="11" t="s">
        <v>326</v>
      </c>
      <c r="B167" s="11" t="s">
        <v>822</v>
      </c>
      <c r="C167" s="14" t="s">
        <v>453</v>
      </c>
      <c r="D167" s="14" t="s">
        <v>382</v>
      </c>
      <c r="E167" s="11" t="s">
        <v>650</v>
      </c>
      <c r="F167" s="12">
        <v>15229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31">
        <f t="shared" si="12"/>
        <v>15229</v>
      </c>
      <c r="O167" s="16">
        <v>0</v>
      </c>
      <c r="P167" s="63">
        <v>761.45</v>
      </c>
      <c r="Q167" s="71">
        <v>0</v>
      </c>
      <c r="R167" s="12">
        <f t="shared" si="17"/>
        <v>300</v>
      </c>
      <c r="S167" s="17">
        <v>0</v>
      </c>
      <c r="T167" s="17">
        <v>0</v>
      </c>
      <c r="U167" s="17">
        <v>0</v>
      </c>
      <c r="V167" s="7">
        <f t="shared" si="13"/>
        <v>761.45</v>
      </c>
      <c r="W167" s="8">
        <f t="shared" si="14"/>
        <v>1061.45</v>
      </c>
      <c r="X167" s="60" t="s">
        <v>465</v>
      </c>
      <c r="Y167" s="33">
        <f t="shared" si="15"/>
        <v>14167.55</v>
      </c>
      <c r="Z167" s="34" t="str">
        <f t="shared" si="16"/>
        <v>หนึ่งหมื่นสี่พันหนึ่งร้อยหกสิบเจ็ดบาทห้าสิบห้าสตางค์</v>
      </c>
      <c r="AB167" s="18"/>
    </row>
    <row r="168" spans="1:28">
      <c r="A168" s="11" t="s">
        <v>327</v>
      </c>
      <c r="B168" s="11" t="s">
        <v>823</v>
      </c>
      <c r="C168" s="14" t="s">
        <v>454</v>
      </c>
      <c r="D168" s="14" t="s">
        <v>157</v>
      </c>
      <c r="E168" s="11" t="s">
        <v>650</v>
      </c>
      <c r="F168" s="12">
        <v>20805</v>
      </c>
      <c r="G168" s="16">
        <v>0</v>
      </c>
      <c r="H168" s="50">
        <v>1000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31">
        <f t="shared" si="12"/>
        <v>21805</v>
      </c>
      <c r="O168" s="16">
        <v>0</v>
      </c>
      <c r="P168" s="16">
        <v>0</v>
      </c>
      <c r="Q168" s="16">
        <v>0</v>
      </c>
      <c r="R168" s="12">
        <f t="shared" si="17"/>
        <v>300</v>
      </c>
      <c r="S168" s="17">
        <v>0</v>
      </c>
      <c r="T168" s="17">
        <v>0</v>
      </c>
      <c r="U168" s="17">
        <v>0</v>
      </c>
      <c r="V168" s="7">
        <f t="shared" si="13"/>
        <v>0</v>
      </c>
      <c r="W168" s="8">
        <f t="shared" si="14"/>
        <v>300</v>
      </c>
      <c r="X168" s="60" t="s">
        <v>466</v>
      </c>
      <c r="Y168" s="33">
        <f t="shared" si="15"/>
        <v>21505</v>
      </c>
      <c r="Z168" s="34" t="str">
        <f t="shared" si="16"/>
        <v>สองหมื่นหนึ่งพันห้าร้อยห้าบาทถ้วน</v>
      </c>
      <c r="AB168" s="18"/>
    </row>
    <row r="169" spans="1:28">
      <c r="A169" s="11" t="s">
        <v>328</v>
      </c>
      <c r="B169" s="11" t="s">
        <v>821</v>
      </c>
      <c r="C169" s="14" t="s">
        <v>467</v>
      </c>
      <c r="D169" s="14" t="s">
        <v>64</v>
      </c>
      <c r="E169" s="11" t="s">
        <v>650</v>
      </c>
      <c r="F169" s="12">
        <v>20805</v>
      </c>
      <c r="G169" s="16">
        <v>0</v>
      </c>
      <c r="H169" s="50">
        <v>1000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31">
        <f t="shared" si="12"/>
        <v>21805</v>
      </c>
      <c r="O169" s="16">
        <v>0</v>
      </c>
      <c r="P169" s="16">
        <v>0</v>
      </c>
      <c r="Q169" s="16">
        <v>0</v>
      </c>
      <c r="R169" s="12">
        <f t="shared" si="17"/>
        <v>300</v>
      </c>
      <c r="S169" s="17">
        <v>0</v>
      </c>
      <c r="T169" s="17">
        <v>0</v>
      </c>
      <c r="U169" s="17">
        <v>0</v>
      </c>
      <c r="V169" s="7">
        <f t="shared" si="13"/>
        <v>0</v>
      </c>
      <c r="W169" s="8">
        <f t="shared" si="14"/>
        <v>300</v>
      </c>
      <c r="X169" s="60" t="s">
        <v>468</v>
      </c>
      <c r="Y169" s="33">
        <f t="shared" si="15"/>
        <v>21505</v>
      </c>
      <c r="Z169" s="34" t="str">
        <f t="shared" si="16"/>
        <v>สองหมื่นหนึ่งพันห้าร้อยห้าบาทถ้วน</v>
      </c>
      <c r="AB169" s="18"/>
    </row>
    <row r="170" spans="1:28">
      <c r="A170" s="11" t="s">
        <v>329</v>
      </c>
      <c r="B170" s="11" t="s">
        <v>824</v>
      </c>
      <c r="C170" s="14" t="s">
        <v>470</v>
      </c>
      <c r="D170" s="14" t="s">
        <v>21</v>
      </c>
      <c r="E170" s="11" t="s">
        <v>650</v>
      </c>
      <c r="F170" s="12">
        <v>21554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31">
        <f t="shared" si="12"/>
        <v>21554</v>
      </c>
      <c r="O170" s="16">
        <v>0</v>
      </c>
      <c r="P170" s="16">
        <v>0</v>
      </c>
      <c r="Q170" s="16">
        <v>0</v>
      </c>
      <c r="R170" s="12">
        <f t="shared" si="17"/>
        <v>300</v>
      </c>
      <c r="S170" s="17">
        <v>0</v>
      </c>
      <c r="T170" s="17">
        <v>0</v>
      </c>
      <c r="U170" s="17">
        <v>0</v>
      </c>
      <c r="V170" s="7">
        <f t="shared" si="13"/>
        <v>0</v>
      </c>
      <c r="W170" s="8">
        <f t="shared" si="14"/>
        <v>300</v>
      </c>
      <c r="X170" s="60" t="s">
        <v>476</v>
      </c>
      <c r="Y170" s="33">
        <f t="shared" si="15"/>
        <v>21254</v>
      </c>
      <c r="Z170" s="34" t="str">
        <f t="shared" si="16"/>
        <v>สองหมื่นหนึ่งพันสองร้อยห้าสิบสี่บาทถ้วน</v>
      </c>
      <c r="AB170" s="18"/>
    </row>
    <row r="171" spans="1:28">
      <c r="A171" s="11" t="s">
        <v>330</v>
      </c>
      <c r="B171" s="11" t="s">
        <v>825</v>
      </c>
      <c r="C171" s="14" t="s">
        <v>558</v>
      </c>
      <c r="D171" s="14" t="s">
        <v>471</v>
      </c>
      <c r="E171" s="11" t="s">
        <v>650</v>
      </c>
      <c r="F171" s="12">
        <v>15297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31">
        <f t="shared" si="12"/>
        <v>15297</v>
      </c>
      <c r="O171" s="16">
        <v>0</v>
      </c>
      <c r="P171" s="16">
        <v>0</v>
      </c>
      <c r="Q171" s="16">
        <v>0</v>
      </c>
      <c r="R171" s="12">
        <f t="shared" si="17"/>
        <v>300</v>
      </c>
      <c r="S171" s="17">
        <v>0</v>
      </c>
      <c r="T171" s="17">
        <v>0</v>
      </c>
      <c r="U171" s="17">
        <v>0</v>
      </c>
      <c r="V171" s="7">
        <f t="shared" si="13"/>
        <v>0</v>
      </c>
      <c r="W171" s="8">
        <f t="shared" si="14"/>
        <v>300</v>
      </c>
      <c r="X171" s="60" t="s">
        <v>477</v>
      </c>
      <c r="Y171" s="33">
        <f t="shared" si="15"/>
        <v>14997</v>
      </c>
      <c r="Z171" s="34" t="str">
        <f t="shared" si="16"/>
        <v>หนึ่งหมื่นสี่พันเก้าร้อยเก้าสิบเจ็ดบาทถ้วน</v>
      </c>
      <c r="AB171" s="18"/>
    </row>
    <row r="172" spans="1:28">
      <c r="A172" s="11" t="s">
        <v>339</v>
      </c>
      <c r="B172" s="11" t="s">
        <v>826</v>
      </c>
      <c r="C172" s="14" t="s">
        <v>472</v>
      </c>
      <c r="D172" s="14" t="s">
        <v>158</v>
      </c>
      <c r="E172" s="11" t="s">
        <v>650</v>
      </c>
      <c r="F172" s="12">
        <v>20896</v>
      </c>
      <c r="G172" s="56">
        <v>400</v>
      </c>
      <c r="H172" s="50">
        <v>1000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31">
        <f t="shared" si="12"/>
        <v>22296</v>
      </c>
      <c r="O172" s="16">
        <v>0</v>
      </c>
      <c r="P172" s="16">
        <v>0</v>
      </c>
      <c r="Q172" s="16">
        <v>0</v>
      </c>
      <c r="R172" s="12">
        <f t="shared" si="17"/>
        <v>300</v>
      </c>
      <c r="S172" s="17">
        <v>0</v>
      </c>
      <c r="T172" s="17">
        <v>0</v>
      </c>
      <c r="U172" s="17">
        <v>0</v>
      </c>
      <c r="V172" s="7">
        <f t="shared" si="13"/>
        <v>0</v>
      </c>
      <c r="W172" s="8">
        <f t="shared" si="14"/>
        <v>300</v>
      </c>
      <c r="X172" s="60" t="s">
        <v>478</v>
      </c>
      <c r="Y172" s="33">
        <f t="shared" si="15"/>
        <v>21996</v>
      </c>
      <c r="Z172" s="34" t="str">
        <f t="shared" si="16"/>
        <v>สองหมื่นหนึ่งพันเก้าร้อยเก้าสิบหกบาทถ้วน</v>
      </c>
      <c r="AB172" s="18"/>
    </row>
    <row r="173" spans="1:28">
      <c r="A173" s="11" t="s">
        <v>340</v>
      </c>
      <c r="B173" s="11" t="s">
        <v>827</v>
      </c>
      <c r="C173" s="14" t="s">
        <v>473</v>
      </c>
      <c r="D173" s="14" t="s">
        <v>170</v>
      </c>
      <c r="E173" s="11" t="s">
        <v>650</v>
      </c>
      <c r="F173" s="12">
        <v>11341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68">
        <v>600</v>
      </c>
      <c r="M173" s="16">
        <v>0</v>
      </c>
      <c r="N173" s="31">
        <f t="shared" si="12"/>
        <v>11941</v>
      </c>
      <c r="O173" s="16">
        <v>0</v>
      </c>
      <c r="P173" s="63">
        <v>567.04999999999995</v>
      </c>
      <c r="Q173" s="16">
        <v>0</v>
      </c>
      <c r="R173" s="12">
        <f t="shared" si="17"/>
        <v>227</v>
      </c>
      <c r="S173" s="70">
        <v>500</v>
      </c>
      <c r="T173" s="17">
        <v>0</v>
      </c>
      <c r="U173" s="17">
        <v>0</v>
      </c>
      <c r="V173" s="7">
        <f t="shared" si="13"/>
        <v>1067.05</v>
      </c>
      <c r="W173" s="8">
        <f t="shared" si="14"/>
        <v>1294.05</v>
      </c>
      <c r="X173" s="60" t="s">
        <v>479</v>
      </c>
      <c r="Y173" s="33">
        <f t="shared" si="15"/>
        <v>10646.95</v>
      </c>
      <c r="Z173" s="34" t="str">
        <f t="shared" si="16"/>
        <v>หนึ่งหมื่นหกร้อยสี่สิบหกบาทเก้าสิบห้าสตางค์</v>
      </c>
      <c r="AB173" s="18"/>
    </row>
    <row r="174" spans="1:28">
      <c r="A174" s="11" t="s">
        <v>341</v>
      </c>
      <c r="B174" s="11" t="s">
        <v>828</v>
      </c>
      <c r="C174" s="14" t="s">
        <v>480</v>
      </c>
      <c r="D174" s="14" t="s">
        <v>20</v>
      </c>
      <c r="E174" s="11" t="s">
        <v>650</v>
      </c>
      <c r="F174" s="12">
        <v>14550</v>
      </c>
      <c r="G174" s="13">
        <v>0</v>
      </c>
      <c r="H174" s="13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31">
        <f t="shared" si="12"/>
        <v>14550</v>
      </c>
      <c r="O174" s="16">
        <v>0</v>
      </c>
      <c r="P174" s="63">
        <v>1018.5</v>
      </c>
      <c r="Q174" s="16">
        <v>0</v>
      </c>
      <c r="R174" s="12">
        <f t="shared" si="17"/>
        <v>291</v>
      </c>
      <c r="S174" s="17">
        <v>0</v>
      </c>
      <c r="T174" s="17">
        <v>0</v>
      </c>
      <c r="U174" s="17">
        <v>0</v>
      </c>
      <c r="V174" s="7">
        <f t="shared" si="13"/>
        <v>1018.5</v>
      </c>
      <c r="W174" s="8">
        <f t="shared" si="14"/>
        <v>1309.5</v>
      </c>
      <c r="X174" s="60" t="s">
        <v>494</v>
      </c>
      <c r="Y174" s="33">
        <f t="shared" si="15"/>
        <v>13240.5</v>
      </c>
      <c r="Z174" s="34" t="str">
        <f t="shared" si="16"/>
        <v>หนึ่งหมื่นสามพันสองร้อยสี่สิบบาทห้าสิบสตางค์</v>
      </c>
      <c r="AB174" s="18"/>
    </row>
    <row r="175" spans="1:28">
      <c r="A175" s="11" t="s">
        <v>342</v>
      </c>
      <c r="B175" s="11" t="s">
        <v>829</v>
      </c>
      <c r="C175" s="14" t="s">
        <v>481</v>
      </c>
      <c r="D175" s="14" t="s">
        <v>112</v>
      </c>
      <c r="E175" s="11" t="s">
        <v>650</v>
      </c>
      <c r="F175" s="12">
        <v>11435</v>
      </c>
      <c r="G175" s="13">
        <v>0</v>
      </c>
      <c r="H175" s="13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31">
        <f t="shared" si="12"/>
        <v>11435</v>
      </c>
      <c r="O175" s="16">
        <v>0</v>
      </c>
      <c r="P175" s="63">
        <v>571.75</v>
      </c>
      <c r="Q175" s="16">
        <v>0</v>
      </c>
      <c r="R175" s="12">
        <f t="shared" si="17"/>
        <v>229</v>
      </c>
      <c r="S175" s="17">
        <v>0</v>
      </c>
      <c r="T175" s="17">
        <v>0</v>
      </c>
      <c r="U175" s="17">
        <v>0</v>
      </c>
      <c r="V175" s="7">
        <f t="shared" si="13"/>
        <v>571.75</v>
      </c>
      <c r="W175" s="8">
        <f t="shared" si="14"/>
        <v>800.75</v>
      </c>
      <c r="X175" s="60" t="s">
        <v>495</v>
      </c>
      <c r="Y175" s="33">
        <f t="shared" si="15"/>
        <v>10634.25</v>
      </c>
      <c r="Z175" s="34" t="str">
        <f t="shared" si="16"/>
        <v>หนึ่งหมื่นหกร้อยสามสิบสี่บาทยี่สิบห้าสตางค์</v>
      </c>
      <c r="AB175" s="18"/>
    </row>
    <row r="176" spans="1:28">
      <c r="A176" s="11" t="s">
        <v>343</v>
      </c>
      <c r="B176" s="11" t="s">
        <v>830</v>
      </c>
      <c r="C176" s="14" t="s">
        <v>482</v>
      </c>
      <c r="D176" s="14" t="s">
        <v>64</v>
      </c>
      <c r="E176" s="11" t="s">
        <v>650</v>
      </c>
      <c r="F176" s="12">
        <v>19985</v>
      </c>
      <c r="G176" s="13">
        <v>0</v>
      </c>
      <c r="H176" s="40">
        <v>1000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31">
        <f t="shared" si="12"/>
        <v>20985</v>
      </c>
      <c r="O176" s="16">
        <v>0</v>
      </c>
      <c r="P176" s="63">
        <v>999.25</v>
      </c>
      <c r="Q176" s="66">
        <v>570</v>
      </c>
      <c r="R176" s="12">
        <f t="shared" si="17"/>
        <v>300</v>
      </c>
      <c r="S176" s="70">
        <v>1000</v>
      </c>
      <c r="T176" s="17">
        <v>0</v>
      </c>
      <c r="U176" s="17">
        <v>0</v>
      </c>
      <c r="V176" s="7">
        <f t="shared" si="13"/>
        <v>2569.25</v>
      </c>
      <c r="W176" s="8">
        <f t="shared" si="14"/>
        <v>2869.25</v>
      </c>
      <c r="X176" s="60" t="s">
        <v>496</v>
      </c>
      <c r="Y176" s="33">
        <f t="shared" si="15"/>
        <v>18115.75</v>
      </c>
      <c r="Z176" s="34" t="str">
        <f t="shared" si="16"/>
        <v>หนึ่งหมื่นแปดพันหนึ่งร้อยสิบห้าบาทเจ็ดสิบห้าสตางค์</v>
      </c>
      <c r="AB176" s="18"/>
    </row>
    <row r="177" spans="1:28">
      <c r="A177" s="11" t="s">
        <v>344</v>
      </c>
      <c r="B177" s="11" t="s">
        <v>831</v>
      </c>
      <c r="C177" s="14" t="s">
        <v>483</v>
      </c>
      <c r="D177" s="14" t="s">
        <v>22</v>
      </c>
      <c r="E177" s="11" t="s">
        <v>650</v>
      </c>
      <c r="F177" s="12">
        <v>25455</v>
      </c>
      <c r="G177" s="13">
        <v>0</v>
      </c>
      <c r="H177" s="40">
        <v>5000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31">
        <f t="shared" si="12"/>
        <v>30455</v>
      </c>
      <c r="O177" s="16">
        <v>0</v>
      </c>
      <c r="P177" s="63">
        <v>2545.5</v>
      </c>
      <c r="Q177" s="16">
        <v>0</v>
      </c>
      <c r="R177" s="12">
        <f t="shared" si="17"/>
        <v>300</v>
      </c>
      <c r="S177" s="17">
        <v>0</v>
      </c>
      <c r="T177" s="17">
        <v>0</v>
      </c>
      <c r="U177" s="17">
        <v>0</v>
      </c>
      <c r="V177" s="7">
        <f t="shared" si="13"/>
        <v>2545.5</v>
      </c>
      <c r="W177" s="8">
        <f t="shared" si="14"/>
        <v>2845.5</v>
      </c>
      <c r="X177" s="60" t="s">
        <v>497</v>
      </c>
      <c r="Y177" s="33">
        <f t="shared" si="15"/>
        <v>27609.5</v>
      </c>
      <c r="Z177" s="34" t="str">
        <f t="shared" si="16"/>
        <v>สองหมื่นเจ็ดพันหกร้อยเก้าบาทห้าสิบสตางค์</v>
      </c>
      <c r="AB177" s="18"/>
    </row>
    <row r="178" spans="1:28">
      <c r="A178" s="11" t="s">
        <v>345</v>
      </c>
      <c r="B178" s="11" t="s">
        <v>832</v>
      </c>
      <c r="C178" s="14" t="s">
        <v>484</v>
      </c>
      <c r="D178" s="14" t="s">
        <v>486</v>
      </c>
      <c r="E178" s="11" t="s">
        <v>650</v>
      </c>
      <c r="F178" s="12">
        <v>10540</v>
      </c>
      <c r="G178" s="13">
        <v>0</v>
      </c>
      <c r="H178" s="13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31">
        <f t="shared" si="12"/>
        <v>10540</v>
      </c>
      <c r="O178" s="16">
        <v>0</v>
      </c>
      <c r="P178" s="71">
        <v>0</v>
      </c>
      <c r="Q178" s="16">
        <v>0</v>
      </c>
      <c r="R178" s="12">
        <f t="shared" si="17"/>
        <v>211</v>
      </c>
      <c r="S178" s="17">
        <v>0</v>
      </c>
      <c r="T178" s="17">
        <v>0</v>
      </c>
      <c r="U178" s="17">
        <v>0</v>
      </c>
      <c r="V178" s="7">
        <f t="shared" si="13"/>
        <v>0</v>
      </c>
      <c r="W178" s="8">
        <f t="shared" si="14"/>
        <v>211</v>
      </c>
      <c r="X178" s="60" t="s">
        <v>498</v>
      </c>
      <c r="Y178" s="33">
        <f t="shared" si="15"/>
        <v>10329</v>
      </c>
      <c r="Z178" s="34" t="str">
        <f t="shared" si="16"/>
        <v>หนึ่งหมื่นสามร้อยยี่สิบเก้าบาทถ้วน</v>
      </c>
      <c r="AB178" s="18"/>
    </row>
    <row r="179" spans="1:28">
      <c r="A179" s="11" t="s">
        <v>384</v>
      </c>
      <c r="B179" s="11" t="s">
        <v>833</v>
      </c>
      <c r="C179" s="14" t="s">
        <v>579</v>
      </c>
      <c r="D179" s="14" t="s">
        <v>112</v>
      </c>
      <c r="E179" s="11" t="s">
        <v>650</v>
      </c>
      <c r="F179" s="12">
        <v>11435</v>
      </c>
      <c r="G179" s="13">
        <v>0</v>
      </c>
      <c r="H179" s="13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31">
        <f t="shared" si="12"/>
        <v>11435</v>
      </c>
      <c r="O179" s="16">
        <v>0</v>
      </c>
      <c r="P179" s="71">
        <v>0</v>
      </c>
      <c r="Q179" s="16">
        <v>0</v>
      </c>
      <c r="R179" s="12">
        <f t="shared" si="17"/>
        <v>229</v>
      </c>
      <c r="S179" s="17">
        <v>0</v>
      </c>
      <c r="T179" s="17">
        <v>0</v>
      </c>
      <c r="U179" s="17">
        <v>0</v>
      </c>
      <c r="V179" s="7">
        <f t="shared" si="13"/>
        <v>0</v>
      </c>
      <c r="W179" s="8">
        <f t="shared" si="14"/>
        <v>229</v>
      </c>
      <c r="X179" s="60" t="s">
        <v>499</v>
      </c>
      <c r="Y179" s="33">
        <f t="shared" si="15"/>
        <v>11206</v>
      </c>
      <c r="Z179" s="34" t="str">
        <f t="shared" si="16"/>
        <v>หนึ่งหมื่นหนึ่งพันสองร้อยหกบาทถ้วน</v>
      </c>
      <c r="AB179" s="18"/>
    </row>
    <row r="180" spans="1:28">
      <c r="A180" s="11" t="s">
        <v>346</v>
      </c>
      <c r="B180" s="11" t="s">
        <v>834</v>
      </c>
      <c r="C180" s="14" t="s">
        <v>485</v>
      </c>
      <c r="D180" s="14" t="s">
        <v>19</v>
      </c>
      <c r="E180" s="11" t="s">
        <v>650</v>
      </c>
      <c r="F180" s="12">
        <v>11435</v>
      </c>
      <c r="G180" s="13">
        <v>0</v>
      </c>
      <c r="H180" s="13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31">
        <f t="shared" si="12"/>
        <v>11435</v>
      </c>
      <c r="O180" s="16">
        <v>0</v>
      </c>
      <c r="P180" s="63">
        <v>571.75</v>
      </c>
      <c r="Q180" s="16">
        <v>0</v>
      </c>
      <c r="R180" s="12">
        <f t="shared" si="17"/>
        <v>229</v>
      </c>
      <c r="S180" s="70">
        <v>1000</v>
      </c>
      <c r="T180" s="17">
        <v>0</v>
      </c>
      <c r="U180" s="17">
        <v>0</v>
      </c>
      <c r="V180" s="7">
        <f t="shared" si="13"/>
        <v>1571.75</v>
      </c>
      <c r="W180" s="8">
        <f t="shared" si="14"/>
        <v>1800.75</v>
      </c>
      <c r="X180" s="60" t="s">
        <v>500</v>
      </c>
      <c r="Y180" s="33">
        <f t="shared" si="15"/>
        <v>9634.25</v>
      </c>
      <c r="Z180" s="34" t="str">
        <f t="shared" si="16"/>
        <v>เก้าพันหกร้อยสามสิบสี่บาทยี่สิบห้าสตางค์</v>
      </c>
      <c r="AB180" s="18"/>
    </row>
    <row r="181" spans="1:28">
      <c r="A181" s="11" t="s">
        <v>347</v>
      </c>
      <c r="B181" s="11" t="s">
        <v>835</v>
      </c>
      <c r="C181" s="14" t="s">
        <v>501</v>
      </c>
      <c r="D181" s="14" t="s">
        <v>22</v>
      </c>
      <c r="E181" s="11" t="s">
        <v>650</v>
      </c>
      <c r="F181" s="12">
        <v>25455</v>
      </c>
      <c r="G181" s="13">
        <v>0</v>
      </c>
      <c r="H181" s="40">
        <v>5000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31">
        <f t="shared" si="12"/>
        <v>30455</v>
      </c>
      <c r="O181" s="16">
        <v>0</v>
      </c>
      <c r="P181" s="63">
        <v>2545.5</v>
      </c>
      <c r="Q181" s="16">
        <v>0</v>
      </c>
      <c r="R181" s="12">
        <f t="shared" si="17"/>
        <v>300</v>
      </c>
      <c r="S181" s="17">
        <v>0</v>
      </c>
      <c r="T181" s="17">
        <v>0</v>
      </c>
      <c r="U181" s="17">
        <v>0</v>
      </c>
      <c r="V181" s="7">
        <f t="shared" si="13"/>
        <v>2545.5</v>
      </c>
      <c r="W181" s="8">
        <f t="shared" si="14"/>
        <v>2845.5</v>
      </c>
      <c r="X181" s="60" t="s">
        <v>505</v>
      </c>
      <c r="Y181" s="33">
        <f t="shared" si="15"/>
        <v>27609.5</v>
      </c>
      <c r="Z181" s="34" t="str">
        <f t="shared" si="16"/>
        <v>สองหมื่นเจ็ดพันหกร้อยเก้าบาทห้าสิบสตางค์</v>
      </c>
      <c r="AB181" s="18"/>
    </row>
    <row r="182" spans="1:28">
      <c r="A182" s="11" t="s">
        <v>348</v>
      </c>
      <c r="B182" s="11" t="s">
        <v>836</v>
      </c>
      <c r="C182" s="14" t="s">
        <v>502</v>
      </c>
      <c r="D182" s="14" t="s">
        <v>23</v>
      </c>
      <c r="E182" s="11" t="s">
        <v>650</v>
      </c>
      <c r="F182" s="12">
        <v>14550</v>
      </c>
      <c r="G182" s="13">
        <v>0</v>
      </c>
      <c r="H182" s="13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31">
        <f t="shared" si="12"/>
        <v>14550</v>
      </c>
      <c r="O182" s="16">
        <v>0</v>
      </c>
      <c r="P182" s="63">
        <v>727.5</v>
      </c>
      <c r="Q182" s="16">
        <v>0</v>
      </c>
      <c r="R182" s="12">
        <f t="shared" si="17"/>
        <v>291</v>
      </c>
      <c r="S182" s="17">
        <v>0</v>
      </c>
      <c r="T182" s="17">
        <v>0</v>
      </c>
      <c r="U182" s="17">
        <v>0</v>
      </c>
      <c r="V182" s="7">
        <f t="shared" si="13"/>
        <v>727.5</v>
      </c>
      <c r="W182" s="8">
        <f t="shared" si="14"/>
        <v>1018.5</v>
      </c>
      <c r="X182" s="60" t="s">
        <v>506</v>
      </c>
      <c r="Y182" s="33">
        <f t="shared" si="15"/>
        <v>13531.5</v>
      </c>
      <c r="Z182" s="34" t="str">
        <f t="shared" si="16"/>
        <v>หนึ่งหมื่นสามพันห้าร้อยสามสิบเอ็ดบาทห้าสิบสตางค์</v>
      </c>
      <c r="AB182" s="18"/>
    </row>
    <row r="183" spans="1:28">
      <c r="A183" s="11" t="s">
        <v>349</v>
      </c>
      <c r="B183" s="11" t="s">
        <v>837</v>
      </c>
      <c r="C183" s="14" t="s">
        <v>503</v>
      </c>
      <c r="D183" s="14" t="s">
        <v>64</v>
      </c>
      <c r="E183" s="11" t="s">
        <v>650</v>
      </c>
      <c r="F183" s="12">
        <v>19985</v>
      </c>
      <c r="G183" s="13">
        <v>0</v>
      </c>
      <c r="H183" s="40">
        <v>1000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31">
        <f t="shared" si="12"/>
        <v>20985</v>
      </c>
      <c r="O183" s="16">
        <v>0</v>
      </c>
      <c r="P183" s="63">
        <v>1998.5</v>
      </c>
      <c r="Q183" s="16">
        <v>0</v>
      </c>
      <c r="R183" s="12">
        <f t="shared" si="17"/>
        <v>300</v>
      </c>
      <c r="S183" s="17">
        <v>0</v>
      </c>
      <c r="T183" s="17">
        <v>0</v>
      </c>
      <c r="U183" s="17">
        <v>0</v>
      </c>
      <c r="V183" s="7">
        <f t="shared" si="13"/>
        <v>1998.5</v>
      </c>
      <c r="W183" s="8">
        <f t="shared" si="14"/>
        <v>2298.5</v>
      </c>
      <c r="X183" s="60" t="s">
        <v>507</v>
      </c>
      <c r="Y183" s="33">
        <f t="shared" si="15"/>
        <v>18686.5</v>
      </c>
      <c r="Z183" s="34" t="str">
        <f t="shared" si="16"/>
        <v>หนึ่งหมื่นแปดพันหกร้อยแปดสิบหกบาทห้าสิบสตางค์</v>
      </c>
      <c r="AB183" s="18"/>
    </row>
    <row r="184" spans="1:28">
      <c r="A184" s="11" t="s">
        <v>363</v>
      </c>
      <c r="B184" s="11" t="s">
        <v>838</v>
      </c>
      <c r="C184" s="14" t="s">
        <v>508</v>
      </c>
      <c r="D184" s="14" t="s">
        <v>19</v>
      </c>
      <c r="E184" s="11" t="s">
        <v>650</v>
      </c>
      <c r="F184" s="12">
        <v>11435</v>
      </c>
      <c r="G184" s="13">
        <v>0</v>
      </c>
      <c r="H184" s="13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31">
        <f t="shared" si="12"/>
        <v>11435</v>
      </c>
      <c r="O184" s="16">
        <v>0</v>
      </c>
      <c r="P184" s="16">
        <v>0</v>
      </c>
      <c r="Q184" s="16">
        <v>0</v>
      </c>
      <c r="R184" s="12">
        <f t="shared" si="17"/>
        <v>229</v>
      </c>
      <c r="S184" s="17">
        <v>0</v>
      </c>
      <c r="T184" s="17">
        <v>0</v>
      </c>
      <c r="U184" s="17">
        <v>0</v>
      </c>
      <c r="V184" s="7">
        <f t="shared" si="13"/>
        <v>0</v>
      </c>
      <c r="W184" s="8">
        <f t="shared" si="14"/>
        <v>229</v>
      </c>
      <c r="X184" s="60" t="s">
        <v>509</v>
      </c>
      <c r="Y184" s="33">
        <f t="shared" si="15"/>
        <v>11206</v>
      </c>
      <c r="Z184" s="34" t="str">
        <f t="shared" si="16"/>
        <v>หนึ่งหมื่นหนึ่งพันสองร้อยหกบาทถ้วน</v>
      </c>
      <c r="AB184" s="18"/>
    </row>
    <row r="185" spans="1:28">
      <c r="A185" s="11" t="s">
        <v>364</v>
      </c>
      <c r="B185" s="11" t="s">
        <v>839</v>
      </c>
      <c r="C185" s="14" t="s">
        <v>511</v>
      </c>
      <c r="D185" s="14" t="s">
        <v>512</v>
      </c>
      <c r="E185" s="11" t="s">
        <v>650</v>
      </c>
      <c r="F185" s="12">
        <v>10540</v>
      </c>
      <c r="G185" s="13">
        <v>0</v>
      </c>
      <c r="H185" s="13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31">
        <f t="shared" si="12"/>
        <v>10540</v>
      </c>
      <c r="O185" s="16">
        <v>0</v>
      </c>
      <c r="P185" s="16">
        <v>0</v>
      </c>
      <c r="Q185" s="16">
        <v>0</v>
      </c>
      <c r="R185" s="12">
        <f t="shared" si="17"/>
        <v>211</v>
      </c>
      <c r="S185" s="17">
        <v>0</v>
      </c>
      <c r="T185" s="17">
        <v>0</v>
      </c>
      <c r="U185" s="17">
        <v>0</v>
      </c>
      <c r="V185" s="7">
        <f t="shared" si="13"/>
        <v>0</v>
      </c>
      <c r="W185" s="8">
        <f t="shared" si="14"/>
        <v>211</v>
      </c>
      <c r="X185" s="60" t="s">
        <v>513</v>
      </c>
      <c r="Y185" s="33">
        <f t="shared" si="15"/>
        <v>10329</v>
      </c>
      <c r="Z185" s="34" t="str">
        <f t="shared" si="16"/>
        <v>หนึ่งหมื่นสามร้อยยี่สิบเก้าบาทถ้วน</v>
      </c>
      <c r="AB185" s="18"/>
    </row>
    <row r="186" spans="1:28">
      <c r="A186" s="11" t="s">
        <v>365</v>
      </c>
      <c r="B186" s="11" t="s">
        <v>840</v>
      </c>
      <c r="C186" s="14" t="s">
        <v>514</v>
      </c>
      <c r="D186" s="14" t="s">
        <v>512</v>
      </c>
      <c r="E186" s="11" t="s">
        <v>650</v>
      </c>
      <c r="F186" s="12">
        <v>10540</v>
      </c>
      <c r="G186" s="13">
        <v>0</v>
      </c>
      <c r="H186" s="13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31">
        <f t="shared" si="12"/>
        <v>10540</v>
      </c>
      <c r="O186" s="16">
        <v>0</v>
      </c>
      <c r="P186" s="16">
        <v>0</v>
      </c>
      <c r="Q186" s="16">
        <v>0</v>
      </c>
      <c r="R186" s="12">
        <f t="shared" si="17"/>
        <v>211</v>
      </c>
      <c r="S186" s="17">
        <v>0</v>
      </c>
      <c r="T186" s="17">
        <v>0</v>
      </c>
      <c r="U186" s="17">
        <v>0</v>
      </c>
      <c r="V186" s="7">
        <f t="shared" si="13"/>
        <v>0</v>
      </c>
      <c r="W186" s="8">
        <f t="shared" si="14"/>
        <v>211</v>
      </c>
      <c r="X186" s="60" t="s">
        <v>515</v>
      </c>
      <c r="Y186" s="33">
        <f t="shared" si="15"/>
        <v>10329</v>
      </c>
      <c r="Z186" s="34" t="str">
        <f t="shared" si="16"/>
        <v>หนึ่งหมื่นสามร้อยยี่สิบเก้าบาทถ้วน</v>
      </c>
      <c r="AB186" s="18"/>
    </row>
    <row r="187" spans="1:28">
      <c r="A187" s="11" t="s">
        <v>385</v>
      </c>
      <c r="B187" s="11" t="s">
        <v>841</v>
      </c>
      <c r="C187" s="14" t="s">
        <v>516</v>
      </c>
      <c r="D187" s="14" t="s">
        <v>299</v>
      </c>
      <c r="E187" s="11" t="s">
        <v>650</v>
      </c>
      <c r="F187" s="12">
        <v>18655</v>
      </c>
      <c r="G187" s="13">
        <v>0</v>
      </c>
      <c r="H187" s="13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31">
        <f t="shared" si="12"/>
        <v>18655</v>
      </c>
      <c r="O187" s="16">
        <v>0</v>
      </c>
      <c r="P187" s="16">
        <v>0</v>
      </c>
      <c r="Q187" s="16">
        <v>0</v>
      </c>
      <c r="R187" s="12">
        <f t="shared" si="17"/>
        <v>300</v>
      </c>
      <c r="S187" s="17">
        <v>0</v>
      </c>
      <c r="T187" s="17">
        <v>0</v>
      </c>
      <c r="U187" s="17">
        <v>0</v>
      </c>
      <c r="V187" s="7">
        <f t="shared" si="13"/>
        <v>0</v>
      </c>
      <c r="W187" s="8">
        <f t="shared" si="14"/>
        <v>300</v>
      </c>
      <c r="X187" s="60" t="s">
        <v>521</v>
      </c>
      <c r="Y187" s="33">
        <f t="shared" si="15"/>
        <v>18355</v>
      </c>
      <c r="Z187" s="34" t="str">
        <f t="shared" si="16"/>
        <v>หนึ่งหมื่นแปดพันสามร้อยห้าสิบห้าบาทถ้วน</v>
      </c>
      <c r="AB187" s="18"/>
    </row>
    <row r="188" spans="1:28">
      <c r="A188" s="11" t="s">
        <v>386</v>
      </c>
      <c r="B188" s="11" t="s">
        <v>842</v>
      </c>
      <c r="C188" s="14" t="s">
        <v>517</v>
      </c>
      <c r="D188" s="14" t="s">
        <v>406</v>
      </c>
      <c r="E188" s="11" t="s">
        <v>650</v>
      </c>
      <c r="F188" s="12">
        <v>10540</v>
      </c>
      <c r="G188" s="13">
        <v>0</v>
      </c>
      <c r="H188" s="13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31">
        <f t="shared" si="12"/>
        <v>10540</v>
      </c>
      <c r="O188" s="16">
        <v>0</v>
      </c>
      <c r="P188" s="16">
        <v>0</v>
      </c>
      <c r="Q188" s="16">
        <v>0</v>
      </c>
      <c r="R188" s="12">
        <f t="shared" si="17"/>
        <v>211</v>
      </c>
      <c r="S188" s="17">
        <v>0</v>
      </c>
      <c r="T188" s="17">
        <v>0</v>
      </c>
      <c r="U188" s="17">
        <v>0</v>
      </c>
      <c r="V188" s="7">
        <f t="shared" si="13"/>
        <v>0</v>
      </c>
      <c r="W188" s="8">
        <f t="shared" si="14"/>
        <v>211</v>
      </c>
      <c r="X188" s="60" t="s">
        <v>522</v>
      </c>
      <c r="Y188" s="33">
        <f t="shared" si="15"/>
        <v>10329</v>
      </c>
      <c r="Z188" s="34" t="str">
        <f t="shared" si="16"/>
        <v>หนึ่งหมื่นสามร้อยยี่สิบเก้าบาทถ้วน</v>
      </c>
      <c r="AB188" s="18"/>
    </row>
    <row r="189" spans="1:28">
      <c r="A189" s="11" t="s">
        <v>387</v>
      </c>
      <c r="B189" s="11" t="s">
        <v>844</v>
      </c>
      <c r="C189" s="14" t="s">
        <v>523</v>
      </c>
      <c r="D189" s="14" t="s">
        <v>64</v>
      </c>
      <c r="E189" s="11" t="s">
        <v>650</v>
      </c>
      <c r="F189" s="12">
        <v>19985</v>
      </c>
      <c r="G189" s="13">
        <v>0</v>
      </c>
      <c r="H189" s="40">
        <v>1000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31">
        <f t="shared" si="12"/>
        <v>20985</v>
      </c>
      <c r="O189" s="16">
        <v>0</v>
      </c>
      <c r="P189" s="63">
        <v>1998.5</v>
      </c>
      <c r="Q189" s="16">
        <v>0</v>
      </c>
      <c r="R189" s="12">
        <f t="shared" si="17"/>
        <v>300</v>
      </c>
      <c r="S189" s="17">
        <v>0</v>
      </c>
      <c r="T189" s="17">
        <v>0</v>
      </c>
      <c r="U189" s="17">
        <v>0</v>
      </c>
      <c r="V189" s="7">
        <f t="shared" si="13"/>
        <v>1998.5</v>
      </c>
      <c r="W189" s="8">
        <f t="shared" si="14"/>
        <v>2298.5</v>
      </c>
      <c r="X189" s="60" t="s">
        <v>530</v>
      </c>
      <c r="Y189" s="33">
        <f t="shared" si="15"/>
        <v>18686.5</v>
      </c>
      <c r="Z189" s="34" t="str">
        <f t="shared" si="16"/>
        <v>หนึ่งหมื่นแปดพันหกร้อยแปดสิบหกบาทห้าสิบสตางค์</v>
      </c>
      <c r="AB189" s="18"/>
    </row>
    <row r="190" spans="1:28">
      <c r="A190" s="11" t="s">
        <v>388</v>
      </c>
      <c r="B190" s="11" t="s">
        <v>845</v>
      </c>
      <c r="C190" s="14" t="s">
        <v>524</v>
      </c>
      <c r="D190" s="14" t="s">
        <v>64</v>
      </c>
      <c r="E190" s="11" t="s">
        <v>650</v>
      </c>
      <c r="F190" s="12">
        <v>19985</v>
      </c>
      <c r="G190" s="13">
        <v>0</v>
      </c>
      <c r="H190" s="40">
        <v>1000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31">
        <f t="shared" si="12"/>
        <v>20985</v>
      </c>
      <c r="O190" s="16">
        <v>0</v>
      </c>
      <c r="P190" s="16">
        <v>0</v>
      </c>
      <c r="Q190" s="16">
        <v>0</v>
      </c>
      <c r="R190" s="12">
        <f t="shared" si="17"/>
        <v>300</v>
      </c>
      <c r="S190" s="17">
        <v>0</v>
      </c>
      <c r="T190" s="17">
        <v>0</v>
      </c>
      <c r="U190" s="17">
        <v>0</v>
      </c>
      <c r="V190" s="7">
        <f t="shared" si="13"/>
        <v>0</v>
      </c>
      <c r="W190" s="8">
        <f t="shared" si="14"/>
        <v>300</v>
      </c>
      <c r="X190" s="60" t="s">
        <v>531</v>
      </c>
      <c r="Y190" s="33">
        <f t="shared" si="15"/>
        <v>20685</v>
      </c>
      <c r="Z190" s="34" t="str">
        <f t="shared" si="16"/>
        <v>สองหมื่นหกร้อยแปดสิบห้าบาทถ้วน</v>
      </c>
      <c r="AB190" s="18"/>
    </row>
    <row r="191" spans="1:28">
      <c r="A191" s="11" t="s">
        <v>389</v>
      </c>
      <c r="B191" s="11" t="s">
        <v>846</v>
      </c>
      <c r="C191" s="14" t="s">
        <v>525</v>
      </c>
      <c r="D191" s="14" t="s">
        <v>526</v>
      </c>
      <c r="E191" s="11" t="s">
        <v>650</v>
      </c>
      <c r="F191" s="12">
        <v>10755</v>
      </c>
      <c r="G191" s="13">
        <v>0</v>
      </c>
      <c r="H191" s="13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31">
        <f t="shared" si="12"/>
        <v>10755</v>
      </c>
      <c r="O191" s="16">
        <v>0</v>
      </c>
      <c r="P191" s="16">
        <v>0</v>
      </c>
      <c r="Q191" s="16">
        <v>0</v>
      </c>
      <c r="R191" s="12">
        <f t="shared" si="17"/>
        <v>215</v>
      </c>
      <c r="S191" s="17">
        <v>0</v>
      </c>
      <c r="T191" s="17">
        <v>0</v>
      </c>
      <c r="U191" s="17">
        <v>0</v>
      </c>
      <c r="V191" s="7">
        <f t="shared" si="13"/>
        <v>0</v>
      </c>
      <c r="W191" s="8">
        <f t="shared" si="14"/>
        <v>215</v>
      </c>
      <c r="X191" s="60" t="s">
        <v>532</v>
      </c>
      <c r="Y191" s="33">
        <f t="shared" si="15"/>
        <v>10540</v>
      </c>
      <c r="Z191" s="34" t="str">
        <f t="shared" si="16"/>
        <v>หนึ่งหมื่นห้าร้อยสี่สิบบาทถ้วน</v>
      </c>
      <c r="AB191" s="18"/>
    </row>
    <row r="192" spans="1:28">
      <c r="A192" s="11" t="s">
        <v>404</v>
      </c>
      <c r="B192" s="11" t="s">
        <v>847</v>
      </c>
      <c r="C192" s="14" t="s">
        <v>527</v>
      </c>
      <c r="D192" s="14" t="s">
        <v>528</v>
      </c>
      <c r="E192" s="11" t="s">
        <v>650</v>
      </c>
      <c r="F192" s="12">
        <v>11435</v>
      </c>
      <c r="G192" s="13">
        <v>0</v>
      </c>
      <c r="H192" s="13">
        <v>0</v>
      </c>
      <c r="I192" s="59">
        <v>500</v>
      </c>
      <c r="J192" s="16">
        <v>0</v>
      </c>
      <c r="K192" s="16">
        <v>0</v>
      </c>
      <c r="L192" s="16">
        <v>0</v>
      </c>
      <c r="M192" s="16">
        <v>0</v>
      </c>
      <c r="N192" s="31">
        <f t="shared" si="12"/>
        <v>11935</v>
      </c>
      <c r="O192" s="16">
        <v>0</v>
      </c>
      <c r="P192" s="63">
        <v>571.75</v>
      </c>
      <c r="Q192" s="16">
        <v>0</v>
      </c>
      <c r="R192" s="12">
        <f t="shared" si="17"/>
        <v>229</v>
      </c>
      <c r="S192" s="17">
        <v>0</v>
      </c>
      <c r="T192" s="17">
        <v>0</v>
      </c>
      <c r="U192" s="17">
        <v>0</v>
      </c>
      <c r="V192" s="7">
        <f t="shared" si="13"/>
        <v>571.75</v>
      </c>
      <c r="W192" s="8">
        <f t="shared" si="14"/>
        <v>800.75</v>
      </c>
      <c r="X192" s="60" t="s">
        <v>533</v>
      </c>
      <c r="Y192" s="33">
        <f t="shared" si="15"/>
        <v>11134.25</v>
      </c>
      <c r="Z192" s="34" t="str">
        <f t="shared" si="16"/>
        <v>หนึ่งหมื่นหนึ่งพันหนึ่งร้อยสามสิบสี่บาทยี่สิบห้าสตางค์</v>
      </c>
      <c r="AB192" s="18"/>
    </row>
    <row r="193" spans="1:28">
      <c r="A193" s="11" t="s">
        <v>405</v>
      </c>
      <c r="B193" s="11" t="s">
        <v>843</v>
      </c>
      <c r="C193" s="14" t="s">
        <v>534</v>
      </c>
      <c r="D193" s="14" t="s">
        <v>64</v>
      </c>
      <c r="E193" s="11" t="s">
        <v>650</v>
      </c>
      <c r="F193" s="12">
        <v>19985</v>
      </c>
      <c r="G193" s="13">
        <v>0</v>
      </c>
      <c r="H193" s="40">
        <v>1000</v>
      </c>
      <c r="I193" s="59">
        <v>500</v>
      </c>
      <c r="J193" s="16">
        <v>0</v>
      </c>
      <c r="K193" s="16">
        <v>0</v>
      </c>
      <c r="L193" s="16">
        <v>0</v>
      </c>
      <c r="M193" s="16">
        <v>0</v>
      </c>
      <c r="N193" s="31">
        <f t="shared" si="12"/>
        <v>21485</v>
      </c>
      <c r="O193" s="16">
        <v>0</v>
      </c>
      <c r="P193" s="63">
        <v>999.25</v>
      </c>
      <c r="Q193" s="16">
        <v>0</v>
      </c>
      <c r="R193" s="12">
        <f t="shared" si="17"/>
        <v>300</v>
      </c>
      <c r="S193" s="70">
        <v>1924</v>
      </c>
      <c r="T193" s="17">
        <v>0</v>
      </c>
      <c r="U193" s="17">
        <v>0</v>
      </c>
      <c r="V193" s="7">
        <f t="shared" si="13"/>
        <v>2923.25</v>
      </c>
      <c r="W193" s="8">
        <f t="shared" si="14"/>
        <v>3223.25</v>
      </c>
      <c r="X193" s="60" t="s">
        <v>535</v>
      </c>
      <c r="Y193" s="33">
        <f t="shared" si="15"/>
        <v>18261.75</v>
      </c>
      <c r="Z193" s="34" t="str">
        <f t="shared" si="16"/>
        <v>หนึ่งหมื่นแปดพันสองร้อยหกสิบเอ็ดบาทเจ็ดสิบห้าสตางค์</v>
      </c>
      <c r="AB193" s="18"/>
    </row>
    <row r="194" spans="1:28">
      <c r="A194" s="11" t="s">
        <v>458</v>
      </c>
      <c r="B194" s="11" t="s">
        <v>848</v>
      </c>
      <c r="C194" s="14" t="s">
        <v>536</v>
      </c>
      <c r="D194" s="14" t="s">
        <v>69</v>
      </c>
      <c r="E194" s="11" t="s">
        <v>650</v>
      </c>
      <c r="F194" s="12">
        <v>19985</v>
      </c>
      <c r="G194" s="13">
        <v>0</v>
      </c>
      <c r="H194" s="40">
        <v>1000</v>
      </c>
      <c r="I194" s="59">
        <v>1500</v>
      </c>
      <c r="J194" s="16">
        <v>0</v>
      </c>
      <c r="K194" s="16">
        <v>0</v>
      </c>
      <c r="L194" s="16">
        <v>0</v>
      </c>
      <c r="M194" s="16">
        <v>0</v>
      </c>
      <c r="N194" s="31">
        <f t="shared" ref="N194:N232" si="18">SUM(F194:M194)</f>
        <v>22485</v>
      </c>
      <c r="O194" s="16">
        <v>0</v>
      </c>
      <c r="P194" s="63">
        <v>999.25</v>
      </c>
      <c r="Q194" s="16">
        <v>0</v>
      </c>
      <c r="R194" s="12">
        <f t="shared" si="17"/>
        <v>300</v>
      </c>
      <c r="S194" s="17">
        <v>0</v>
      </c>
      <c r="T194" s="17">
        <v>0</v>
      </c>
      <c r="U194" s="17">
        <v>0</v>
      </c>
      <c r="V194" s="7">
        <f t="shared" ref="V194:V232" si="19">U194+T194+S194+Q194+P194+O194</f>
        <v>999.25</v>
      </c>
      <c r="W194" s="8">
        <f t="shared" ref="W194:W232" si="20">V194+R194</f>
        <v>1299.25</v>
      </c>
      <c r="X194" s="60" t="s">
        <v>537</v>
      </c>
      <c r="Y194" s="33">
        <f t="shared" ref="Y194:Y232" si="21">N194-W194</f>
        <v>21185.75</v>
      </c>
      <c r="Z194" s="34" t="str">
        <f t="shared" ref="Z194:Z233" si="22">BAHTTEXT(Y194)</f>
        <v>สองหมื่นหนึ่งพันหนึ่งร้อยแปดสิบห้าบาทเจ็ดสิบห้าสตางค์</v>
      </c>
      <c r="AB194" s="18"/>
    </row>
    <row r="195" spans="1:28">
      <c r="A195" s="11" t="s">
        <v>459</v>
      </c>
      <c r="B195" s="11" t="s">
        <v>849</v>
      </c>
      <c r="C195" s="14" t="s">
        <v>538</v>
      </c>
      <c r="D195" s="14" t="s">
        <v>19</v>
      </c>
      <c r="E195" s="11" t="s">
        <v>650</v>
      </c>
      <c r="F195" s="12">
        <v>10755</v>
      </c>
      <c r="G195" s="13">
        <v>0</v>
      </c>
      <c r="H195" s="13">
        <v>0</v>
      </c>
      <c r="I195" s="13">
        <v>0</v>
      </c>
      <c r="J195" s="16">
        <v>0</v>
      </c>
      <c r="K195" s="16">
        <v>0</v>
      </c>
      <c r="L195" s="16">
        <v>0</v>
      </c>
      <c r="M195" s="16">
        <v>0</v>
      </c>
      <c r="N195" s="31">
        <f t="shared" si="18"/>
        <v>10755</v>
      </c>
      <c r="O195" s="16">
        <v>0</v>
      </c>
      <c r="P195" s="71">
        <v>0</v>
      </c>
      <c r="Q195" s="16">
        <v>0</v>
      </c>
      <c r="R195" s="12">
        <f t="shared" si="17"/>
        <v>215</v>
      </c>
      <c r="S195" s="17">
        <v>0</v>
      </c>
      <c r="T195" s="17">
        <v>0</v>
      </c>
      <c r="U195" s="17">
        <v>0</v>
      </c>
      <c r="V195" s="7">
        <f t="shared" si="19"/>
        <v>0</v>
      </c>
      <c r="W195" s="8">
        <f t="shared" si="20"/>
        <v>215</v>
      </c>
      <c r="X195" s="60" t="s">
        <v>539</v>
      </c>
      <c r="Y195" s="33">
        <f t="shared" si="21"/>
        <v>10540</v>
      </c>
      <c r="Z195" s="34" t="str">
        <f t="shared" si="22"/>
        <v>หนึ่งหมื่นห้าร้อยสี่สิบบาทถ้วน</v>
      </c>
      <c r="AB195" s="18"/>
    </row>
    <row r="196" spans="1:28">
      <c r="A196" s="11" t="s">
        <v>460</v>
      </c>
      <c r="B196" s="11" t="s">
        <v>850</v>
      </c>
      <c r="C196" s="14" t="s">
        <v>540</v>
      </c>
      <c r="D196" s="14" t="s">
        <v>22</v>
      </c>
      <c r="E196" s="11" t="s">
        <v>650</v>
      </c>
      <c r="F196" s="12">
        <v>25455</v>
      </c>
      <c r="G196" s="13">
        <v>0</v>
      </c>
      <c r="H196" s="40">
        <v>5000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31">
        <f t="shared" si="18"/>
        <v>30455</v>
      </c>
      <c r="O196" s="16">
        <v>0</v>
      </c>
      <c r="P196" s="71">
        <v>0</v>
      </c>
      <c r="Q196" s="16">
        <v>0</v>
      </c>
      <c r="R196" s="12">
        <f t="shared" ref="R196:R232" si="23">ROUND(IF(F196*0.02&gt;=300,300,F196*0.02),0)</f>
        <v>300</v>
      </c>
      <c r="S196" s="17">
        <v>0</v>
      </c>
      <c r="T196" s="17">
        <v>0</v>
      </c>
      <c r="U196" s="17">
        <v>0</v>
      </c>
      <c r="V196" s="7">
        <f t="shared" si="19"/>
        <v>0</v>
      </c>
      <c r="W196" s="8">
        <f t="shared" si="20"/>
        <v>300</v>
      </c>
      <c r="X196" s="60" t="s">
        <v>541</v>
      </c>
      <c r="Y196" s="33">
        <f t="shared" si="21"/>
        <v>30155</v>
      </c>
      <c r="Z196" s="34" t="str">
        <f t="shared" si="22"/>
        <v>สามหมื่นหนึ่งร้อยห้าสิบห้าบาทถ้วน</v>
      </c>
      <c r="AB196" s="18"/>
    </row>
    <row r="197" spans="1:28">
      <c r="A197" s="11" t="s">
        <v>461</v>
      </c>
      <c r="B197" s="11" t="s">
        <v>851</v>
      </c>
      <c r="C197" s="14" t="s">
        <v>544</v>
      </c>
      <c r="D197" s="14" t="s">
        <v>64</v>
      </c>
      <c r="E197" s="11" t="s">
        <v>650</v>
      </c>
      <c r="F197" s="12">
        <v>19985</v>
      </c>
      <c r="G197" s="13">
        <v>0</v>
      </c>
      <c r="H197" s="40">
        <v>1000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31">
        <f t="shared" si="18"/>
        <v>20985</v>
      </c>
      <c r="O197" s="16">
        <v>0</v>
      </c>
      <c r="P197" s="71">
        <v>0</v>
      </c>
      <c r="Q197" s="16">
        <v>0</v>
      </c>
      <c r="R197" s="12">
        <f t="shared" si="23"/>
        <v>300</v>
      </c>
      <c r="S197" s="17">
        <v>0</v>
      </c>
      <c r="T197" s="17">
        <v>0</v>
      </c>
      <c r="U197" s="17">
        <v>0</v>
      </c>
      <c r="V197" s="7">
        <f t="shared" si="19"/>
        <v>0</v>
      </c>
      <c r="W197" s="8">
        <f t="shared" si="20"/>
        <v>300</v>
      </c>
      <c r="X197" s="60" t="s">
        <v>545</v>
      </c>
      <c r="Y197" s="33">
        <f t="shared" si="21"/>
        <v>20685</v>
      </c>
      <c r="Z197" s="34" t="str">
        <f t="shared" si="22"/>
        <v>สองหมื่นหกร้อยแปดสิบห้าบาทถ้วน</v>
      </c>
      <c r="AB197" s="18"/>
    </row>
    <row r="198" spans="1:28">
      <c r="A198" s="11" t="s">
        <v>474</v>
      </c>
      <c r="B198" s="11" t="s">
        <v>852</v>
      </c>
      <c r="C198" s="14" t="s">
        <v>546</v>
      </c>
      <c r="D198" s="14" t="s">
        <v>112</v>
      </c>
      <c r="E198" s="11" t="s">
        <v>650</v>
      </c>
      <c r="F198" s="12">
        <v>11435</v>
      </c>
      <c r="G198" s="13">
        <v>0</v>
      </c>
      <c r="H198" s="13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31">
        <f t="shared" si="18"/>
        <v>11435</v>
      </c>
      <c r="O198" s="16">
        <v>0</v>
      </c>
      <c r="P198" s="63">
        <v>571.75</v>
      </c>
      <c r="Q198" s="16">
        <v>0</v>
      </c>
      <c r="R198" s="12">
        <f t="shared" si="23"/>
        <v>229</v>
      </c>
      <c r="S198" s="17">
        <v>0</v>
      </c>
      <c r="T198" s="17">
        <v>0</v>
      </c>
      <c r="U198" s="17">
        <v>0</v>
      </c>
      <c r="V198" s="7">
        <f t="shared" si="19"/>
        <v>571.75</v>
      </c>
      <c r="W198" s="8">
        <f t="shared" si="20"/>
        <v>800.75</v>
      </c>
      <c r="X198" s="60" t="s">
        <v>547</v>
      </c>
      <c r="Y198" s="33">
        <f t="shared" si="21"/>
        <v>10634.25</v>
      </c>
      <c r="Z198" s="34" t="str">
        <f t="shared" si="22"/>
        <v>หนึ่งหมื่นหกร้อยสามสิบสี่บาทยี่สิบห้าสตางค์</v>
      </c>
      <c r="AB198" s="18"/>
    </row>
    <row r="199" spans="1:28">
      <c r="A199" s="11" t="s">
        <v>475</v>
      </c>
      <c r="B199" s="11" t="s">
        <v>853</v>
      </c>
      <c r="C199" s="14" t="s">
        <v>548</v>
      </c>
      <c r="D199" s="14" t="s">
        <v>19</v>
      </c>
      <c r="E199" s="11" t="s">
        <v>650</v>
      </c>
      <c r="F199" s="12">
        <v>11435</v>
      </c>
      <c r="G199" s="13">
        <v>0</v>
      </c>
      <c r="H199" s="13">
        <v>0</v>
      </c>
      <c r="I199" s="59">
        <v>500</v>
      </c>
      <c r="J199" s="16">
        <v>0</v>
      </c>
      <c r="K199" s="16">
        <v>0</v>
      </c>
      <c r="L199" s="16">
        <v>0</v>
      </c>
      <c r="M199" s="16">
        <v>0</v>
      </c>
      <c r="N199" s="31">
        <f t="shared" si="18"/>
        <v>11935</v>
      </c>
      <c r="O199" s="16">
        <v>0</v>
      </c>
      <c r="P199" s="63">
        <v>571.75</v>
      </c>
      <c r="Q199" s="16">
        <v>0</v>
      </c>
      <c r="R199" s="12">
        <f t="shared" si="23"/>
        <v>229</v>
      </c>
      <c r="S199" s="70">
        <v>500</v>
      </c>
      <c r="T199" s="17">
        <v>0</v>
      </c>
      <c r="U199" s="17">
        <v>0</v>
      </c>
      <c r="V199" s="7">
        <f t="shared" si="19"/>
        <v>1071.75</v>
      </c>
      <c r="W199" s="8">
        <f t="shared" si="20"/>
        <v>1300.75</v>
      </c>
      <c r="X199" s="60" t="s">
        <v>554</v>
      </c>
      <c r="Y199" s="33">
        <f t="shared" si="21"/>
        <v>10634.25</v>
      </c>
      <c r="Z199" s="34" t="str">
        <f t="shared" si="22"/>
        <v>หนึ่งหมื่นหกร้อยสามสิบสี่บาทยี่สิบห้าสตางค์</v>
      </c>
      <c r="AB199" s="18"/>
    </row>
    <row r="200" spans="1:28">
      <c r="A200" s="11" t="s">
        <v>487</v>
      </c>
      <c r="B200" s="11" t="s">
        <v>854</v>
      </c>
      <c r="C200" s="14" t="s">
        <v>549</v>
      </c>
      <c r="D200" s="14" t="s">
        <v>510</v>
      </c>
      <c r="E200" s="11" t="s">
        <v>650</v>
      </c>
      <c r="F200" s="12">
        <v>14550</v>
      </c>
      <c r="G200" s="13">
        <v>0</v>
      </c>
      <c r="H200" s="13">
        <v>0</v>
      </c>
      <c r="I200" s="13">
        <v>0</v>
      </c>
      <c r="J200" s="16">
        <v>0</v>
      </c>
      <c r="K200" s="16">
        <v>0</v>
      </c>
      <c r="L200" s="16">
        <v>0</v>
      </c>
      <c r="M200" s="16">
        <v>0</v>
      </c>
      <c r="N200" s="31">
        <f t="shared" si="18"/>
        <v>14550</v>
      </c>
      <c r="O200" s="16">
        <v>0</v>
      </c>
      <c r="P200" s="16">
        <v>0</v>
      </c>
      <c r="Q200" s="16">
        <v>0</v>
      </c>
      <c r="R200" s="12">
        <f t="shared" si="23"/>
        <v>291</v>
      </c>
      <c r="S200" s="17">
        <v>0</v>
      </c>
      <c r="T200" s="17">
        <v>0</v>
      </c>
      <c r="U200" s="17">
        <v>0</v>
      </c>
      <c r="V200" s="7">
        <f t="shared" si="19"/>
        <v>0</v>
      </c>
      <c r="W200" s="8">
        <f t="shared" si="20"/>
        <v>291</v>
      </c>
      <c r="X200" s="60" t="s">
        <v>555</v>
      </c>
      <c r="Y200" s="33">
        <f t="shared" si="21"/>
        <v>14259</v>
      </c>
      <c r="Z200" s="34" t="str">
        <f t="shared" si="22"/>
        <v>หนึ่งหมื่นสี่พันสองร้อยห้าสิบเก้าบาทถ้วน</v>
      </c>
      <c r="AB200" s="18"/>
    </row>
    <row r="201" spans="1:28">
      <c r="A201" s="11" t="s">
        <v>488</v>
      </c>
      <c r="B201" s="11" t="s">
        <v>855</v>
      </c>
      <c r="C201" s="14" t="s">
        <v>550</v>
      </c>
      <c r="D201" s="14" t="s">
        <v>64</v>
      </c>
      <c r="E201" s="11" t="s">
        <v>650</v>
      </c>
      <c r="F201" s="12">
        <v>19985</v>
      </c>
      <c r="G201" s="13">
        <v>0</v>
      </c>
      <c r="H201" s="40">
        <v>1000</v>
      </c>
      <c r="I201" s="13">
        <v>0</v>
      </c>
      <c r="J201" s="16">
        <v>0</v>
      </c>
      <c r="K201" s="16">
        <v>0</v>
      </c>
      <c r="L201" s="16">
        <v>0</v>
      </c>
      <c r="M201" s="16">
        <v>0</v>
      </c>
      <c r="N201" s="31">
        <f t="shared" si="18"/>
        <v>20985</v>
      </c>
      <c r="O201" s="16">
        <v>0</v>
      </c>
      <c r="P201" s="16">
        <v>0</v>
      </c>
      <c r="Q201" s="63">
        <v>690</v>
      </c>
      <c r="R201" s="12">
        <f t="shared" si="23"/>
        <v>300</v>
      </c>
      <c r="S201" s="17">
        <v>0</v>
      </c>
      <c r="T201" s="17">
        <v>0</v>
      </c>
      <c r="U201" s="17">
        <v>0</v>
      </c>
      <c r="V201" s="7">
        <f t="shared" si="19"/>
        <v>690</v>
      </c>
      <c r="W201" s="8">
        <f t="shared" si="20"/>
        <v>990</v>
      </c>
      <c r="X201" s="60" t="s">
        <v>556</v>
      </c>
      <c r="Y201" s="33">
        <f t="shared" si="21"/>
        <v>19995</v>
      </c>
      <c r="Z201" s="34" t="str">
        <f t="shared" si="22"/>
        <v>หนึ่งหมื่นเก้าพันเก้าร้อยเก้าสิบห้าบาทถ้วน</v>
      </c>
      <c r="AB201" s="18"/>
    </row>
    <row r="202" spans="1:28">
      <c r="A202" s="11" t="s">
        <v>489</v>
      </c>
      <c r="B202" s="11" t="s">
        <v>856</v>
      </c>
      <c r="C202" s="14" t="s">
        <v>551</v>
      </c>
      <c r="D202" s="14" t="s">
        <v>425</v>
      </c>
      <c r="E202" s="11" t="s">
        <v>650</v>
      </c>
      <c r="F202" s="12">
        <v>11905</v>
      </c>
      <c r="G202" s="13">
        <v>0</v>
      </c>
      <c r="H202" s="13">
        <v>0</v>
      </c>
      <c r="I202" s="13">
        <v>0</v>
      </c>
      <c r="J202" s="16">
        <v>0</v>
      </c>
      <c r="K202" s="16">
        <v>0</v>
      </c>
      <c r="L202" s="16">
        <v>0</v>
      </c>
      <c r="M202" s="16">
        <v>0</v>
      </c>
      <c r="N202" s="31">
        <f t="shared" si="18"/>
        <v>11905</v>
      </c>
      <c r="O202" s="16">
        <v>0</v>
      </c>
      <c r="P202" s="16">
        <v>0</v>
      </c>
      <c r="Q202" s="16">
        <v>0</v>
      </c>
      <c r="R202" s="12">
        <f t="shared" si="23"/>
        <v>238</v>
      </c>
      <c r="S202" s="17">
        <v>0</v>
      </c>
      <c r="T202" s="17">
        <v>0</v>
      </c>
      <c r="U202" s="17">
        <v>0</v>
      </c>
      <c r="V202" s="7">
        <f t="shared" si="19"/>
        <v>0</v>
      </c>
      <c r="W202" s="8">
        <f t="shared" si="20"/>
        <v>238</v>
      </c>
      <c r="X202" s="60" t="s">
        <v>557</v>
      </c>
      <c r="Y202" s="33">
        <f t="shared" si="21"/>
        <v>11667</v>
      </c>
      <c r="Z202" s="34" t="str">
        <f t="shared" si="22"/>
        <v>หนึ่งหมื่นหนึ่งพันหกร้อยหกสิบเจ็ดบาทถ้วน</v>
      </c>
      <c r="AB202" s="18"/>
    </row>
    <row r="203" spans="1:28">
      <c r="A203" s="11" t="s">
        <v>490</v>
      </c>
      <c r="B203" s="11" t="s">
        <v>857</v>
      </c>
      <c r="C203" s="14" t="s">
        <v>607</v>
      </c>
      <c r="D203" s="14" t="s">
        <v>157</v>
      </c>
      <c r="E203" s="11" t="s">
        <v>650</v>
      </c>
      <c r="F203" s="12">
        <v>19985</v>
      </c>
      <c r="G203" s="13">
        <v>0</v>
      </c>
      <c r="H203" s="40">
        <v>1000</v>
      </c>
      <c r="I203" s="13">
        <v>0</v>
      </c>
      <c r="J203" s="13">
        <v>0</v>
      </c>
      <c r="K203" s="13">
        <v>0</v>
      </c>
      <c r="L203" s="13">
        <v>0</v>
      </c>
      <c r="M203" s="13">
        <v>0</v>
      </c>
      <c r="N203" s="31">
        <f t="shared" si="18"/>
        <v>20985</v>
      </c>
      <c r="O203" s="16">
        <v>0</v>
      </c>
      <c r="P203" s="63">
        <v>1598.8</v>
      </c>
      <c r="Q203" s="16">
        <v>0</v>
      </c>
      <c r="R203" s="12">
        <f t="shared" si="23"/>
        <v>300</v>
      </c>
      <c r="S203" s="17">
        <v>0</v>
      </c>
      <c r="T203" s="17">
        <v>0</v>
      </c>
      <c r="U203" s="17">
        <v>0</v>
      </c>
      <c r="V203" s="7">
        <f t="shared" si="19"/>
        <v>1598.8</v>
      </c>
      <c r="W203" s="8">
        <f t="shared" si="20"/>
        <v>1898.8</v>
      </c>
      <c r="X203" s="60" t="s">
        <v>567</v>
      </c>
      <c r="Y203" s="33">
        <f t="shared" si="21"/>
        <v>19086.2</v>
      </c>
      <c r="Z203" s="34" t="str">
        <f t="shared" si="22"/>
        <v>หนึ่งหมื่นเก้าพันแปดสิบหกบาทยี่สิบสตางค์</v>
      </c>
      <c r="AB203" s="18"/>
    </row>
    <row r="204" spans="1:28">
      <c r="A204" s="11" t="s">
        <v>491</v>
      </c>
      <c r="B204" s="11" t="s">
        <v>858</v>
      </c>
      <c r="C204" s="14" t="s">
        <v>559</v>
      </c>
      <c r="D204" s="14" t="s">
        <v>20</v>
      </c>
      <c r="E204" s="11" t="s">
        <v>650</v>
      </c>
      <c r="F204" s="12">
        <v>14550</v>
      </c>
      <c r="G204" s="13">
        <v>0</v>
      </c>
      <c r="H204" s="13">
        <v>0</v>
      </c>
      <c r="I204" s="13">
        <v>0</v>
      </c>
      <c r="J204" s="13">
        <v>0</v>
      </c>
      <c r="K204" s="13">
        <v>0</v>
      </c>
      <c r="L204" s="13">
        <v>0</v>
      </c>
      <c r="M204" s="13">
        <v>0</v>
      </c>
      <c r="N204" s="31">
        <f t="shared" si="18"/>
        <v>14550</v>
      </c>
      <c r="O204" s="16">
        <v>0</v>
      </c>
      <c r="P204" s="63">
        <v>727.5</v>
      </c>
      <c r="Q204" s="16">
        <v>0</v>
      </c>
      <c r="R204" s="12">
        <f t="shared" si="23"/>
        <v>291</v>
      </c>
      <c r="S204" s="17">
        <v>0</v>
      </c>
      <c r="T204" s="17">
        <v>0</v>
      </c>
      <c r="U204" s="17">
        <v>0</v>
      </c>
      <c r="V204" s="7">
        <f t="shared" si="19"/>
        <v>727.5</v>
      </c>
      <c r="W204" s="8">
        <f t="shared" si="20"/>
        <v>1018.5</v>
      </c>
      <c r="X204" s="60" t="s">
        <v>568</v>
      </c>
      <c r="Y204" s="33">
        <f t="shared" si="21"/>
        <v>13531.5</v>
      </c>
      <c r="Z204" s="34" t="str">
        <f t="shared" si="22"/>
        <v>หนึ่งหมื่นสามพันห้าร้อยสามสิบเอ็ดบาทห้าสิบสตางค์</v>
      </c>
      <c r="AB204" s="18"/>
    </row>
    <row r="205" spans="1:28">
      <c r="A205" s="11" t="s">
        <v>492</v>
      </c>
      <c r="B205" s="11" t="s">
        <v>859</v>
      </c>
      <c r="C205" s="14" t="s">
        <v>560</v>
      </c>
      <c r="D205" s="14" t="s">
        <v>19</v>
      </c>
      <c r="E205" s="11" t="s">
        <v>650</v>
      </c>
      <c r="F205" s="12">
        <v>10755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v>0</v>
      </c>
      <c r="M205" s="13">
        <v>0</v>
      </c>
      <c r="N205" s="31">
        <f t="shared" si="18"/>
        <v>10755</v>
      </c>
      <c r="O205" s="16">
        <v>0</v>
      </c>
      <c r="P205" s="16">
        <v>0</v>
      </c>
      <c r="Q205" s="16">
        <v>0</v>
      </c>
      <c r="R205" s="12">
        <f t="shared" si="23"/>
        <v>215</v>
      </c>
      <c r="S205" s="17">
        <v>0</v>
      </c>
      <c r="T205" s="17">
        <v>0</v>
      </c>
      <c r="U205" s="17">
        <v>0</v>
      </c>
      <c r="V205" s="7">
        <f t="shared" si="19"/>
        <v>0</v>
      </c>
      <c r="W205" s="8">
        <f t="shared" si="20"/>
        <v>215</v>
      </c>
      <c r="X205" s="60" t="s">
        <v>569</v>
      </c>
      <c r="Y205" s="33">
        <f t="shared" si="21"/>
        <v>10540</v>
      </c>
      <c r="Z205" s="34" t="str">
        <f t="shared" si="22"/>
        <v>หนึ่งหมื่นห้าร้อยสี่สิบบาทถ้วน</v>
      </c>
      <c r="AB205" s="18"/>
    </row>
    <row r="206" spans="1:28">
      <c r="A206" s="11" t="s">
        <v>493</v>
      </c>
      <c r="B206" s="11" t="s">
        <v>860</v>
      </c>
      <c r="C206" s="14" t="s">
        <v>561</v>
      </c>
      <c r="D206" s="14" t="s">
        <v>21</v>
      </c>
      <c r="E206" s="11" t="s">
        <v>650</v>
      </c>
      <c r="F206" s="12">
        <v>20485</v>
      </c>
      <c r="G206" s="13">
        <v>0</v>
      </c>
      <c r="H206" s="13">
        <v>0</v>
      </c>
      <c r="I206" s="13">
        <v>0</v>
      </c>
      <c r="J206" s="13">
        <v>0</v>
      </c>
      <c r="K206" s="13">
        <v>0</v>
      </c>
      <c r="L206" s="13">
        <v>0</v>
      </c>
      <c r="M206" s="13">
        <v>0</v>
      </c>
      <c r="N206" s="31">
        <f t="shared" si="18"/>
        <v>20485</v>
      </c>
      <c r="O206" s="16">
        <v>0</v>
      </c>
      <c r="P206" s="16">
        <v>0</v>
      </c>
      <c r="Q206" s="16">
        <v>0</v>
      </c>
      <c r="R206" s="12">
        <f t="shared" si="23"/>
        <v>300</v>
      </c>
      <c r="S206" s="17">
        <v>0</v>
      </c>
      <c r="T206" s="17">
        <v>0</v>
      </c>
      <c r="U206" s="17">
        <v>0</v>
      </c>
      <c r="V206" s="7">
        <f t="shared" si="19"/>
        <v>0</v>
      </c>
      <c r="W206" s="8">
        <f t="shared" si="20"/>
        <v>300</v>
      </c>
      <c r="X206" s="60" t="s">
        <v>570</v>
      </c>
      <c r="Y206" s="33">
        <f t="shared" si="21"/>
        <v>20185</v>
      </c>
      <c r="Z206" s="34" t="str">
        <f t="shared" si="22"/>
        <v>สองหมื่นหนึ่งร้อยแปดสิบห้าบาทถ้วน</v>
      </c>
      <c r="AB206" s="18"/>
    </row>
    <row r="207" spans="1:28">
      <c r="A207" s="11" t="s">
        <v>504</v>
      </c>
      <c r="B207" s="11" t="s">
        <v>861</v>
      </c>
      <c r="C207" s="14" t="s">
        <v>562</v>
      </c>
      <c r="D207" s="14" t="s">
        <v>23</v>
      </c>
      <c r="E207" s="11" t="s">
        <v>650</v>
      </c>
      <c r="F207" s="12">
        <v>14550</v>
      </c>
      <c r="G207" s="13">
        <v>0</v>
      </c>
      <c r="H207" s="13">
        <v>0</v>
      </c>
      <c r="I207" s="13">
        <v>0</v>
      </c>
      <c r="J207" s="13">
        <v>0</v>
      </c>
      <c r="K207" s="13">
        <v>0</v>
      </c>
      <c r="L207" s="13">
        <v>0</v>
      </c>
      <c r="M207" s="13">
        <v>0</v>
      </c>
      <c r="N207" s="31">
        <f t="shared" si="18"/>
        <v>14550</v>
      </c>
      <c r="O207" s="16">
        <v>0</v>
      </c>
      <c r="P207" s="16">
        <v>0</v>
      </c>
      <c r="Q207" s="16">
        <v>0</v>
      </c>
      <c r="R207" s="12">
        <f t="shared" si="23"/>
        <v>291</v>
      </c>
      <c r="S207" s="17">
        <v>0</v>
      </c>
      <c r="T207" s="17">
        <v>0</v>
      </c>
      <c r="U207" s="17">
        <v>0</v>
      </c>
      <c r="V207" s="7">
        <f t="shared" si="19"/>
        <v>0</v>
      </c>
      <c r="W207" s="8">
        <f t="shared" si="20"/>
        <v>291</v>
      </c>
      <c r="X207" s="60" t="s">
        <v>571</v>
      </c>
      <c r="Y207" s="33">
        <f t="shared" si="21"/>
        <v>14259</v>
      </c>
      <c r="Z207" s="34" t="str">
        <f t="shared" si="22"/>
        <v>หนึ่งหมื่นสี่พันสองร้อยห้าสิบเก้าบาทถ้วน</v>
      </c>
      <c r="AB207" s="18"/>
    </row>
    <row r="208" spans="1:28">
      <c r="A208" s="11" t="s">
        <v>518</v>
      </c>
      <c r="B208" s="11" t="s">
        <v>862</v>
      </c>
      <c r="C208" s="14" t="s">
        <v>572</v>
      </c>
      <c r="D208" s="14" t="s">
        <v>22</v>
      </c>
      <c r="E208" s="11" t="s">
        <v>650</v>
      </c>
      <c r="F208" s="12">
        <v>25455</v>
      </c>
      <c r="G208" s="13">
        <v>0</v>
      </c>
      <c r="H208" s="67">
        <v>5000</v>
      </c>
      <c r="I208" s="13">
        <v>0</v>
      </c>
      <c r="J208" s="13">
        <v>0</v>
      </c>
      <c r="K208" s="13">
        <v>0</v>
      </c>
      <c r="L208" s="13">
        <v>0</v>
      </c>
      <c r="M208" s="13">
        <v>0</v>
      </c>
      <c r="N208" s="31">
        <f t="shared" si="18"/>
        <v>30455</v>
      </c>
      <c r="O208" s="16">
        <v>0</v>
      </c>
      <c r="P208" s="16">
        <v>0</v>
      </c>
      <c r="Q208" s="16">
        <v>0</v>
      </c>
      <c r="R208" s="12">
        <f t="shared" si="23"/>
        <v>300</v>
      </c>
      <c r="S208" s="17">
        <v>0</v>
      </c>
      <c r="T208" s="17">
        <v>0</v>
      </c>
      <c r="U208" s="17">
        <v>0</v>
      </c>
      <c r="V208" s="7">
        <f t="shared" si="19"/>
        <v>0</v>
      </c>
      <c r="W208" s="8">
        <f t="shared" si="20"/>
        <v>300</v>
      </c>
      <c r="X208" s="60" t="s">
        <v>575</v>
      </c>
      <c r="Y208" s="33">
        <f t="shared" si="21"/>
        <v>30155</v>
      </c>
      <c r="Z208" s="34" t="str">
        <f t="shared" si="22"/>
        <v>สามหมื่นหนึ่งร้อยห้าสิบห้าบาทถ้วน</v>
      </c>
      <c r="AB208" s="18"/>
    </row>
    <row r="209" spans="1:28">
      <c r="A209" s="11" t="s">
        <v>519</v>
      </c>
      <c r="B209" s="11" t="s">
        <v>863</v>
      </c>
      <c r="C209" s="14" t="s">
        <v>577</v>
      </c>
      <c r="D209" s="14" t="s">
        <v>112</v>
      </c>
      <c r="E209" s="11" t="s">
        <v>650</v>
      </c>
      <c r="F209" s="12">
        <v>11435</v>
      </c>
      <c r="G209" s="13">
        <v>0</v>
      </c>
      <c r="H209" s="13">
        <v>0</v>
      </c>
      <c r="I209" s="13">
        <v>0</v>
      </c>
      <c r="J209" s="13">
        <v>0</v>
      </c>
      <c r="K209" s="13">
        <v>0</v>
      </c>
      <c r="L209" s="13">
        <v>0</v>
      </c>
      <c r="M209" s="13">
        <v>0</v>
      </c>
      <c r="N209" s="31">
        <f t="shared" si="18"/>
        <v>11435</v>
      </c>
      <c r="O209" s="16">
        <v>0</v>
      </c>
      <c r="P209" s="63">
        <v>571.75</v>
      </c>
      <c r="Q209" s="16">
        <v>0</v>
      </c>
      <c r="R209" s="12">
        <f t="shared" si="23"/>
        <v>229</v>
      </c>
      <c r="S209" s="17">
        <v>0</v>
      </c>
      <c r="T209" s="17">
        <v>0</v>
      </c>
      <c r="U209" s="17">
        <v>0</v>
      </c>
      <c r="V209" s="7">
        <f t="shared" si="19"/>
        <v>571.75</v>
      </c>
      <c r="W209" s="8">
        <f t="shared" si="20"/>
        <v>800.75</v>
      </c>
      <c r="X209" s="60" t="s">
        <v>578</v>
      </c>
      <c r="Y209" s="33">
        <f t="shared" si="21"/>
        <v>10634.25</v>
      </c>
      <c r="Z209" s="34" t="str">
        <f t="shared" si="22"/>
        <v>หนึ่งหมื่นหกร้อยสามสิบสี่บาทยี่สิบห้าสตางค์</v>
      </c>
      <c r="AB209" s="18"/>
    </row>
    <row r="210" spans="1:28">
      <c r="A210" s="11" t="s">
        <v>520</v>
      </c>
      <c r="B210" s="11" t="s">
        <v>864</v>
      </c>
      <c r="C210" s="14" t="s">
        <v>580</v>
      </c>
      <c r="D210" s="14" t="s">
        <v>64</v>
      </c>
      <c r="E210" s="11" t="s">
        <v>650</v>
      </c>
      <c r="F210" s="12">
        <v>19985</v>
      </c>
      <c r="G210" s="13">
        <v>0</v>
      </c>
      <c r="H210" s="67">
        <v>1000</v>
      </c>
      <c r="I210" s="13">
        <v>0</v>
      </c>
      <c r="J210" s="13">
        <v>0</v>
      </c>
      <c r="K210" s="13">
        <v>0</v>
      </c>
      <c r="L210" s="13">
        <v>0</v>
      </c>
      <c r="M210" s="13">
        <v>0</v>
      </c>
      <c r="N210" s="31">
        <f t="shared" si="18"/>
        <v>20985</v>
      </c>
      <c r="O210" s="16">
        <v>0</v>
      </c>
      <c r="P210" s="16">
        <v>0</v>
      </c>
      <c r="Q210" s="16">
        <v>0</v>
      </c>
      <c r="R210" s="12">
        <f t="shared" si="23"/>
        <v>300</v>
      </c>
      <c r="S210" s="17">
        <v>0</v>
      </c>
      <c r="T210" s="17">
        <v>0</v>
      </c>
      <c r="U210" s="17">
        <v>0</v>
      </c>
      <c r="V210" s="7">
        <f t="shared" si="19"/>
        <v>0</v>
      </c>
      <c r="W210" s="8">
        <f t="shared" si="20"/>
        <v>300</v>
      </c>
      <c r="X210" s="60" t="s">
        <v>586</v>
      </c>
      <c r="Y210" s="33">
        <f t="shared" si="21"/>
        <v>20685</v>
      </c>
      <c r="Z210" s="34" t="str">
        <f t="shared" si="22"/>
        <v>สองหมื่นหกร้อยแปดสิบห้าบาทถ้วน</v>
      </c>
      <c r="AB210" s="18"/>
    </row>
    <row r="211" spans="1:28">
      <c r="A211" s="11" t="s">
        <v>529</v>
      </c>
      <c r="B211" s="11" t="s">
        <v>865</v>
      </c>
      <c r="C211" s="14" t="s">
        <v>581</v>
      </c>
      <c r="D211" s="14" t="s">
        <v>582</v>
      </c>
      <c r="E211" s="11" t="s">
        <v>650</v>
      </c>
      <c r="F211" s="12">
        <v>14550</v>
      </c>
      <c r="G211" s="13">
        <v>0</v>
      </c>
      <c r="H211" s="13">
        <v>0</v>
      </c>
      <c r="I211" s="13">
        <v>0</v>
      </c>
      <c r="J211" s="13">
        <v>0</v>
      </c>
      <c r="K211" s="13">
        <v>0</v>
      </c>
      <c r="L211" s="13">
        <v>0</v>
      </c>
      <c r="M211" s="13">
        <v>0</v>
      </c>
      <c r="N211" s="31">
        <f t="shared" si="18"/>
        <v>14550</v>
      </c>
      <c r="O211" s="16">
        <v>0</v>
      </c>
      <c r="P211" s="16">
        <v>0</v>
      </c>
      <c r="Q211" s="16">
        <v>0</v>
      </c>
      <c r="R211" s="12">
        <f t="shared" si="23"/>
        <v>291</v>
      </c>
      <c r="S211" s="17">
        <v>0</v>
      </c>
      <c r="T211" s="17">
        <v>0</v>
      </c>
      <c r="U211" s="17">
        <v>0</v>
      </c>
      <c r="V211" s="7">
        <f t="shared" si="19"/>
        <v>0</v>
      </c>
      <c r="W211" s="8">
        <f t="shared" si="20"/>
        <v>291</v>
      </c>
      <c r="X211" s="60" t="s">
        <v>587</v>
      </c>
      <c r="Y211" s="33">
        <f t="shared" si="21"/>
        <v>14259</v>
      </c>
      <c r="Z211" s="34" t="str">
        <f t="shared" si="22"/>
        <v>หนึ่งหมื่นสี่พันสองร้อยห้าสิบเก้าบาทถ้วน</v>
      </c>
      <c r="AB211" s="18"/>
    </row>
    <row r="212" spans="1:28">
      <c r="A212" s="11" t="s">
        <v>542</v>
      </c>
      <c r="B212" s="11" t="s">
        <v>866</v>
      </c>
      <c r="C212" s="14" t="s">
        <v>583</v>
      </c>
      <c r="D212" s="14" t="s">
        <v>111</v>
      </c>
      <c r="E212" s="11" t="s">
        <v>650</v>
      </c>
      <c r="F212" s="12">
        <v>10540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v>0</v>
      </c>
      <c r="M212" s="13">
        <v>0</v>
      </c>
      <c r="N212" s="31">
        <f t="shared" si="18"/>
        <v>10540</v>
      </c>
      <c r="O212" s="16">
        <v>0</v>
      </c>
      <c r="P212" s="16">
        <v>0</v>
      </c>
      <c r="Q212" s="16">
        <v>0</v>
      </c>
      <c r="R212" s="12">
        <f t="shared" si="23"/>
        <v>211</v>
      </c>
      <c r="S212" s="17">
        <v>0</v>
      </c>
      <c r="T212" s="17">
        <v>0</v>
      </c>
      <c r="U212" s="17">
        <v>0</v>
      </c>
      <c r="V212" s="7">
        <f t="shared" si="19"/>
        <v>0</v>
      </c>
      <c r="W212" s="8">
        <f t="shared" si="20"/>
        <v>211</v>
      </c>
      <c r="X212" s="60" t="s">
        <v>588</v>
      </c>
      <c r="Y212" s="33">
        <f t="shared" si="21"/>
        <v>10329</v>
      </c>
      <c r="Z212" s="34" t="str">
        <f t="shared" si="22"/>
        <v>หนึ่งหมื่นสามร้อยยี่สิบเก้าบาทถ้วน</v>
      </c>
      <c r="AB212" s="18"/>
    </row>
    <row r="213" spans="1:28">
      <c r="A213" s="11" t="s">
        <v>552</v>
      </c>
      <c r="B213" s="11" t="s">
        <v>867</v>
      </c>
      <c r="C213" s="14" t="s">
        <v>610</v>
      </c>
      <c r="D213" s="14" t="s">
        <v>64</v>
      </c>
      <c r="E213" s="11" t="s">
        <v>650</v>
      </c>
      <c r="F213" s="12">
        <v>19985</v>
      </c>
      <c r="G213" s="13">
        <v>0</v>
      </c>
      <c r="H213" s="67">
        <v>1000</v>
      </c>
      <c r="I213" s="13">
        <v>0</v>
      </c>
      <c r="J213" s="13">
        <v>0</v>
      </c>
      <c r="K213" s="13">
        <v>0</v>
      </c>
      <c r="L213" s="13">
        <v>0</v>
      </c>
      <c r="M213" s="13">
        <v>0</v>
      </c>
      <c r="N213" s="31">
        <f t="shared" si="18"/>
        <v>20985</v>
      </c>
      <c r="O213" s="16">
        <v>0</v>
      </c>
      <c r="P213" s="16">
        <v>0</v>
      </c>
      <c r="Q213" s="16">
        <v>0</v>
      </c>
      <c r="R213" s="12">
        <f t="shared" si="23"/>
        <v>300</v>
      </c>
      <c r="S213" s="17">
        <v>0</v>
      </c>
      <c r="T213" s="17">
        <v>0</v>
      </c>
      <c r="U213" s="17">
        <v>0</v>
      </c>
      <c r="V213" s="7">
        <f t="shared" si="19"/>
        <v>0</v>
      </c>
      <c r="W213" s="8">
        <f t="shared" si="20"/>
        <v>300</v>
      </c>
      <c r="X213" s="60" t="s">
        <v>600</v>
      </c>
      <c r="Y213" s="33">
        <f t="shared" si="21"/>
        <v>20685</v>
      </c>
      <c r="Z213" s="34" t="str">
        <f t="shared" si="22"/>
        <v>สองหมื่นหกร้อยแปดสิบห้าบาทถ้วน</v>
      </c>
      <c r="AB213" s="18"/>
    </row>
    <row r="214" spans="1:28">
      <c r="A214" s="11" t="s">
        <v>553</v>
      </c>
      <c r="B214" s="11" t="s">
        <v>868</v>
      </c>
      <c r="C214" s="14" t="s">
        <v>591</v>
      </c>
      <c r="D214" s="14" t="s">
        <v>595</v>
      </c>
      <c r="E214" s="11" t="s">
        <v>650</v>
      </c>
      <c r="F214" s="12">
        <v>14550</v>
      </c>
      <c r="G214" s="13">
        <v>0</v>
      </c>
      <c r="H214" s="13">
        <v>0</v>
      </c>
      <c r="I214" s="13">
        <v>0</v>
      </c>
      <c r="J214" s="13">
        <v>0</v>
      </c>
      <c r="K214" s="13">
        <v>0</v>
      </c>
      <c r="L214" s="13">
        <v>0</v>
      </c>
      <c r="M214" s="13">
        <v>0</v>
      </c>
      <c r="N214" s="31">
        <f t="shared" si="18"/>
        <v>14550</v>
      </c>
      <c r="O214" s="16">
        <v>0</v>
      </c>
      <c r="P214" s="16">
        <v>0</v>
      </c>
      <c r="Q214" s="16">
        <v>0</v>
      </c>
      <c r="R214" s="12">
        <f t="shared" si="23"/>
        <v>291</v>
      </c>
      <c r="S214" s="17">
        <v>0</v>
      </c>
      <c r="T214" s="17">
        <v>0</v>
      </c>
      <c r="U214" s="17">
        <v>0</v>
      </c>
      <c r="V214" s="7">
        <f t="shared" si="19"/>
        <v>0</v>
      </c>
      <c r="W214" s="8">
        <f t="shared" si="20"/>
        <v>291</v>
      </c>
      <c r="X214" s="60" t="s">
        <v>601</v>
      </c>
      <c r="Y214" s="33">
        <f t="shared" si="21"/>
        <v>14259</v>
      </c>
      <c r="Z214" s="34" t="str">
        <f t="shared" si="22"/>
        <v>หนึ่งหมื่นสี่พันสองร้อยห้าสิบเก้าบาทถ้วน</v>
      </c>
      <c r="AB214" s="18"/>
    </row>
    <row r="215" spans="1:28">
      <c r="A215" s="11" t="s">
        <v>564</v>
      </c>
      <c r="B215" s="11" t="s">
        <v>869</v>
      </c>
      <c r="C215" s="14" t="s">
        <v>592</v>
      </c>
      <c r="D215" s="14" t="s">
        <v>64</v>
      </c>
      <c r="E215" s="11" t="s">
        <v>650</v>
      </c>
      <c r="F215" s="12">
        <v>19985</v>
      </c>
      <c r="G215" s="13">
        <v>0</v>
      </c>
      <c r="H215" s="67">
        <v>1500</v>
      </c>
      <c r="I215" s="13">
        <v>0</v>
      </c>
      <c r="J215" s="13">
        <v>0</v>
      </c>
      <c r="K215" s="13">
        <v>0</v>
      </c>
      <c r="L215" s="13">
        <v>0</v>
      </c>
      <c r="M215" s="13">
        <v>0</v>
      </c>
      <c r="N215" s="31">
        <f t="shared" si="18"/>
        <v>21485</v>
      </c>
      <c r="O215" s="16">
        <v>0</v>
      </c>
      <c r="P215" s="16">
        <v>0</v>
      </c>
      <c r="Q215" s="16">
        <v>0</v>
      </c>
      <c r="R215" s="12">
        <f t="shared" si="23"/>
        <v>300</v>
      </c>
      <c r="S215" s="17">
        <v>0</v>
      </c>
      <c r="T215" s="17">
        <v>0</v>
      </c>
      <c r="U215" s="17">
        <v>0</v>
      </c>
      <c r="V215" s="7">
        <f t="shared" si="19"/>
        <v>0</v>
      </c>
      <c r="W215" s="8">
        <f t="shared" si="20"/>
        <v>300</v>
      </c>
      <c r="X215" s="60" t="s">
        <v>602</v>
      </c>
      <c r="Y215" s="33">
        <f t="shared" si="21"/>
        <v>21185</v>
      </c>
      <c r="Z215" s="34" t="str">
        <f t="shared" si="22"/>
        <v>สองหมื่นหนึ่งพันหนึ่งร้อยแปดสิบห้าบาทถ้วน</v>
      </c>
      <c r="AB215" s="18"/>
    </row>
    <row r="216" spans="1:28">
      <c r="A216" s="11" t="s">
        <v>565</v>
      </c>
      <c r="B216" s="11" t="s">
        <v>870</v>
      </c>
      <c r="C216" s="14" t="s">
        <v>593</v>
      </c>
      <c r="D216" s="14" t="s">
        <v>64</v>
      </c>
      <c r="E216" s="11" t="s">
        <v>650</v>
      </c>
      <c r="F216" s="12">
        <v>19985</v>
      </c>
      <c r="G216" s="13">
        <v>0</v>
      </c>
      <c r="H216" s="67">
        <v>1000</v>
      </c>
      <c r="I216" s="13">
        <v>0</v>
      </c>
      <c r="J216" s="13">
        <v>0</v>
      </c>
      <c r="K216" s="13">
        <v>0</v>
      </c>
      <c r="L216" s="13">
        <v>0</v>
      </c>
      <c r="M216" s="13">
        <v>0</v>
      </c>
      <c r="N216" s="31">
        <f t="shared" si="18"/>
        <v>20985</v>
      </c>
      <c r="O216" s="16">
        <v>0</v>
      </c>
      <c r="P216" s="16">
        <v>0</v>
      </c>
      <c r="Q216" s="16">
        <v>0</v>
      </c>
      <c r="R216" s="12">
        <f t="shared" si="23"/>
        <v>300</v>
      </c>
      <c r="S216" s="17">
        <v>0</v>
      </c>
      <c r="T216" s="17">
        <v>0</v>
      </c>
      <c r="U216" s="17">
        <v>0</v>
      </c>
      <c r="V216" s="7">
        <f t="shared" si="19"/>
        <v>0</v>
      </c>
      <c r="W216" s="8">
        <f t="shared" si="20"/>
        <v>300</v>
      </c>
      <c r="X216" s="60" t="s">
        <v>603</v>
      </c>
      <c r="Y216" s="33">
        <f t="shared" si="21"/>
        <v>20685</v>
      </c>
      <c r="Z216" s="34" t="str">
        <f t="shared" si="22"/>
        <v>สองหมื่นหกร้อยแปดสิบห้าบาทถ้วน</v>
      </c>
      <c r="AB216" s="18"/>
    </row>
    <row r="217" spans="1:28">
      <c r="A217" s="11" t="s">
        <v>573</v>
      </c>
      <c r="B217" s="11" t="s">
        <v>871</v>
      </c>
      <c r="C217" s="14" t="s">
        <v>594</v>
      </c>
      <c r="D217" s="14" t="s">
        <v>64</v>
      </c>
      <c r="E217" s="11" t="s">
        <v>650</v>
      </c>
      <c r="F217" s="12">
        <v>19985</v>
      </c>
      <c r="G217" s="13">
        <v>0</v>
      </c>
      <c r="H217" s="67">
        <v>1000</v>
      </c>
      <c r="I217" s="13">
        <v>0</v>
      </c>
      <c r="J217" s="13">
        <v>0</v>
      </c>
      <c r="K217" s="13">
        <v>0</v>
      </c>
      <c r="L217" s="13">
        <v>0</v>
      </c>
      <c r="M217" s="13">
        <v>0</v>
      </c>
      <c r="N217" s="31">
        <f t="shared" si="18"/>
        <v>20985</v>
      </c>
      <c r="O217" s="16">
        <v>0</v>
      </c>
      <c r="P217" s="16">
        <v>0</v>
      </c>
      <c r="Q217" s="16">
        <v>0</v>
      </c>
      <c r="R217" s="12">
        <f t="shared" si="23"/>
        <v>300</v>
      </c>
      <c r="S217" s="17">
        <v>0</v>
      </c>
      <c r="T217" s="17">
        <v>0</v>
      </c>
      <c r="U217" s="17">
        <v>0</v>
      </c>
      <c r="V217" s="7">
        <f t="shared" si="19"/>
        <v>0</v>
      </c>
      <c r="W217" s="8">
        <f t="shared" si="20"/>
        <v>300</v>
      </c>
      <c r="X217" s="60" t="s">
        <v>604</v>
      </c>
      <c r="Y217" s="33">
        <f t="shared" si="21"/>
        <v>20685</v>
      </c>
      <c r="Z217" s="34" t="str">
        <f t="shared" si="22"/>
        <v>สองหมื่นหกร้อยแปดสิบห้าบาทถ้วน</v>
      </c>
      <c r="AB217" s="18"/>
    </row>
    <row r="218" spans="1:28">
      <c r="A218" s="11" t="s">
        <v>574</v>
      </c>
      <c r="B218" s="11" t="s">
        <v>872</v>
      </c>
      <c r="C218" s="14" t="s">
        <v>627</v>
      </c>
      <c r="D218" s="14" t="s">
        <v>596</v>
      </c>
      <c r="E218" s="11" t="s">
        <v>650</v>
      </c>
      <c r="F218" s="12">
        <v>14550</v>
      </c>
      <c r="G218" s="13">
        <v>0</v>
      </c>
      <c r="H218" s="13">
        <v>0</v>
      </c>
      <c r="I218" s="13">
        <v>0</v>
      </c>
      <c r="J218" s="13">
        <v>0</v>
      </c>
      <c r="K218" s="13">
        <v>0</v>
      </c>
      <c r="L218" s="13">
        <v>0</v>
      </c>
      <c r="M218" s="13">
        <v>0</v>
      </c>
      <c r="N218" s="31">
        <f t="shared" si="18"/>
        <v>14550</v>
      </c>
      <c r="O218" s="16">
        <v>0</v>
      </c>
      <c r="P218" s="16">
        <v>0</v>
      </c>
      <c r="Q218" s="16">
        <v>0</v>
      </c>
      <c r="R218" s="12">
        <f t="shared" si="23"/>
        <v>291</v>
      </c>
      <c r="S218" s="17">
        <v>0</v>
      </c>
      <c r="T218" s="17">
        <v>0</v>
      </c>
      <c r="U218" s="17">
        <v>0</v>
      </c>
      <c r="V218" s="7">
        <f t="shared" si="19"/>
        <v>0</v>
      </c>
      <c r="W218" s="8">
        <f t="shared" si="20"/>
        <v>291</v>
      </c>
      <c r="X218" s="60" t="s">
        <v>605</v>
      </c>
      <c r="Y218" s="33">
        <f t="shared" si="21"/>
        <v>14259</v>
      </c>
      <c r="Z218" s="34" t="str">
        <f t="shared" si="22"/>
        <v>หนึ่งหมื่นสี่พันสองร้อยห้าสิบเก้าบาทถ้วน</v>
      </c>
      <c r="AB218" s="18"/>
    </row>
    <row r="219" spans="1:28">
      <c r="A219" s="11" t="s">
        <v>576</v>
      </c>
      <c r="B219" s="11" t="s">
        <v>873</v>
      </c>
      <c r="C219" s="14" t="s">
        <v>615</v>
      </c>
      <c r="D219" s="14" t="s">
        <v>616</v>
      </c>
      <c r="E219" s="11" t="s">
        <v>650</v>
      </c>
      <c r="F219" s="12">
        <v>10820</v>
      </c>
      <c r="G219" s="13">
        <v>0</v>
      </c>
      <c r="H219" s="13">
        <v>0</v>
      </c>
      <c r="I219" s="13">
        <v>0</v>
      </c>
      <c r="J219" s="13">
        <v>0</v>
      </c>
      <c r="K219" s="13">
        <v>0</v>
      </c>
      <c r="L219" s="13">
        <v>0</v>
      </c>
      <c r="M219" s="13">
        <v>0</v>
      </c>
      <c r="N219" s="31">
        <f t="shared" si="18"/>
        <v>10820</v>
      </c>
      <c r="O219" s="16">
        <v>0</v>
      </c>
      <c r="P219" s="16">
        <v>0</v>
      </c>
      <c r="Q219" s="16">
        <v>0</v>
      </c>
      <c r="R219" s="12">
        <f t="shared" si="23"/>
        <v>216</v>
      </c>
      <c r="S219" s="17">
        <v>0</v>
      </c>
      <c r="T219" s="17">
        <v>0</v>
      </c>
      <c r="U219" s="17">
        <v>0</v>
      </c>
      <c r="V219" s="7">
        <f t="shared" si="19"/>
        <v>0</v>
      </c>
      <c r="W219" s="8">
        <f t="shared" si="20"/>
        <v>216</v>
      </c>
      <c r="X219" s="60" t="s">
        <v>621</v>
      </c>
      <c r="Y219" s="33">
        <f t="shared" si="21"/>
        <v>10604</v>
      </c>
      <c r="Z219" s="34" t="str">
        <f t="shared" si="22"/>
        <v>หนึ่งหมื่นหกร้อยสี่บาทถ้วน</v>
      </c>
      <c r="AB219" s="18"/>
    </row>
    <row r="220" spans="1:28">
      <c r="A220" s="11" t="s">
        <v>584</v>
      </c>
      <c r="B220" s="11" t="s">
        <v>874</v>
      </c>
      <c r="C220" s="14" t="s">
        <v>617</v>
      </c>
      <c r="D220" s="14" t="s">
        <v>406</v>
      </c>
      <c r="E220" s="11" t="s">
        <v>650</v>
      </c>
      <c r="F220" s="12">
        <v>10540</v>
      </c>
      <c r="G220" s="13">
        <v>0</v>
      </c>
      <c r="H220" s="13">
        <v>0</v>
      </c>
      <c r="I220" s="13">
        <v>0</v>
      </c>
      <c r="J220" s="13">
        <v>0</v>
      </c>
      <c r="K220" s="13">
        <v>0</v>
      </c>
      <c r="L220" s="13">
        <v>0</v>
      </c>
      <c r="M220" s="13">
        <v>0</v>
      </c>
      <c r="N220" s="31">
        <f t="shared" si="18"/>
        <v>10540</v>
      </c>
      <c r="O220" s="16">
        <v>0</v>
      </c>
      <c r="P220" s="16">
        <v>0</v>
      </c>
      <c r="Q220" s="16">
        <v>0</v>
      </c>
      <c r="R220" s="12">
        <f t="shared" si="23"/>
        <v>211</v>
      </c>
      <c r="S220" s="17">
        <v>0</v>
      </c>
      <c r="T220" s="17">
        <v>0</v>
      </c>
      <c r="U220" s="17">
        <v>0</v>
      </c>
      <c r="V220" s="7">
        <f t="shared" si="19"/>
        <v>0</v>
      </c>
      <c r="W220" s="8">
        <f t="shared" si="20"/>
        <v>211</v>
      </c>
      <c r="X220" s="60" t="s">
        <v>622</v>
      </c>
      <c r="Y220" s="33">
        <f t="shared" si="21"/>
        <v>10329</v>
      </c>
      <c r="Z220" s="34" t="str">
        <f t="shared" si="22"/>
        <v>หนึ่งหมื่นสามร้อยยี่สิบเก้าบาทถ้วน</v>
      </c>
      <c r="AB220" s="18"/>
    </row>
    <row r="221" spans="1:28">
      <c r="A221" s="11" t="s">
        <v>585</v>
      </c>
      <c r="B221" s="11" t="s">
        <v>875</v>
      </c>
      <c r="C221" s="14" t="s">
        <v>618</v>
      </c>
      <c r="D221" s="14" t="s">
        <v>111</v>
      </c>
      <c r="E221" s="11" t="s">
        <v>650</v>
      </c>
      <c r="F221" s="12">
        <v>10540</v>
      </c>
      <c r="G221" s="13">
        <v>0</v>
      </c>
      <c r="H221" s="13">
        <v>0</v>
      </c>
      <c r="I221" s="13">
        <v>0</v>
      </c>
      <c r="J221" s="13">
        <v>0</v>
      </c>
      <c r="K221" s="13">
        <v>0</v>
      </c>
      <c r="L221" s="13">
        <v>0</v>
      </c>
      <c r="M221" s="13">
        <v>0</v>
      </c>
      <c r="N221" s="31">
        <f t="shared" si="18"/>
        <v>10540</v>
      </c>
      <c r="O221" s="16">
        <v>0</v>
      </c>
      <c r="P221" s="16">
        <v>0</v>
      </c>
      <c r="Q221" s="16">
        <v>0</v>
      </c>
      <c r="R221" s="12">
        <f t="shared" si="23"/>
        <v>211</v>
      </c>
      <c r="S221" s="17">
        <v>0</v>
      </c>
      <c r="T221" s="17">
        <v>0</v>
      </c>
      <c r="U221" s="17">
        <v>0</v>
      </c>
      <c r="V221" s="7">
        <f t="shared" si="19"/>
        <v>0</v>
      </c>
      <c r="W221" s="8">
        <f t="shared" si="20"/>
        <v>211</v>
      </c>
      <c r="X221" s="60" t="s">
        <v>623</v>
      </c>
      <c r="Y221" s="33">
        <f t="shared" si="21"/>
        <v>10329</v>
      </c>
      <c r="Z221" s="34" t="str">
        <f t="shared" si="22"/>
        <v>หนึ่งหมื่นสามร้อยยี่สิบเก้าบาทถ้วน</v>
      </c>
      <c r="AB221" s="18"/>
    </row>
    <row r="222" spans="1:28">
      <c r="A222" s="11" t="s">
        <v>597</v>
      </c>
      <c r="B222" s="11" t="s">
        <v>876</v>
      </c>
      <c r="C222" s="14" t="s">
        <v>624</v>
      </c>
      <c r="D222" s="14" t="s">
        <v>170</v>
      </c>
      <c r="E222" s="11" t="s">
        <v>650</v>
      </c>
      <c r="F222" s="12">
        <v>10820</v>
      </c>
      <c r="G222" s="13">
        <v>0</v>
      </c>
      <c r="H222" s="13">
        <v>0</v>
      </c>
      <c r="I222" s="13">
        <v>0</v>
      </c>
      <c r="J222" s="13">
        <v>0</v>
      </c>
      <c r="K222" s="13">
        <v>0</v>
      </c>
      <c r="L222" s="13">
        <v>0</v>
      </c>
      <c r="M222" s="13">
        <v>0</v>
      </c>
      <c r="N222" s="31">
        <f t="shared" si="18"/>
        <v>10820</v>
      </c>
      <c r="O222" s="16">
        <v>0</v>
      </c>
      <c r="P222" s="16">
        <v>0</v>
      </c>
      <c r="Q222" s="16">
        <v>0</v>
      </c>
      <c r="R222" s="12">
        <f t="shared" si="23"/>
        <v>216</v>
      </c>
      <c r="S222" s="17">
        <v>0</v>
      </c>
      <c r="T222" s="17">
        <v>0</v>
      </c>
      <c r="U222" s="17">
        <v>0</v>
      </c>
      <c r="V222" s="7">
        <f t="shared" si="19"/>
        <v>0</v>
      </c>
      <c r="W222" s="8">
        <f t="shared" si="20"/>
        <v>216</v>
      </c>
      <c r="X222" s="60" t="s">
        <v>626</v>
      </c>
      <c r="Y222" s="33">
        <f t="shared" si="21"/>
        <v>10604</v>
      </c>
      <c r="Z222" s="34" t="str">
        <f t="shared" si="22"/>
        <v>หนึ่งหมื่นหกร้อยสี่บาทถ้วน</v>
      </c>
      <c r="AB222" s="18"/>
    </row>
    <row r="223" spans="1:28">
      <c r="A223" s="11" t="s">
        <v>598</v>
      </c>
      <c r="B223" s="11" t="s">
        <v>877</v>
      </c>
      <c r="C223" s="14" t="s">
        <v>628</v>
      </c>
      <c r="D223" s="14" t="s">
        <v>64</v>
      </c>
      <c r="E223" s="11" t="s">
        <v>650</v>
      </c>
      <c r="F223" s="12">
        <v>19985</v>
      </c>
      <c r="G223" s="13">
        <v>0</v>
      </c>
      <c r="H223" s="67">
        <v>1500</v>
      </c>
      <c r="I223" s="13">
        <v>0</v>
      </c>
      <c r="J223" s="13">
        <v>0</v>
      </c>
      <c r="K223" s="13">
        <v>0</v>
      </c>
      <c r="L223" s="13">
        <v>0</v>
      </c>
      <c r="M223" s="13">
        <v>0</v>
      </c>
      <c r="N223" s="31">
        <f t="shared" si="18"/>
        <v>21485</v>
      </c>
      <c r="O223" s="16">
        <v>0</v>
      </c>
      <c r="P223" s="16">
        <v>0</v>
      </c>
      <c r="Q223" s="16">
        <v>0</v>
      </c>
      <c r="R223" s="12">
        <f t="shared" si="23"/>
        <v>300</v>
      </c>
      <c r="S223" s="17">
        <v>0</v>
      </c>
      <c r="T223" s="17">
        <v>0</v>
      </c>
      <c r="U223" s="17">
        <v>0</v>
      </c>
      <c r="V223" s="7">
        <f t="shared" si="19"/>
        <v>0</v>
      </c>
      <c r="W223" s="8">
        <f t="shared" si="20"/>
        <v>300</v>
      </c>
      <c r="X223" s="60" t="s">
        <v>629</v>
      </c>
      <c r="Y223" s="33">
        <f t="shared" si="21"/>
        <v>21185</v>
      </c>
      <c r="Z223" s="34" t="str">
        <f t="shared" si="22"/>
        <v>สองหมื่นหนึ่งพันหนึ่งร้อยแปดสิบห้าบาทถ้วน</v>
      </c>
      <c r="AB223" s="18"/>
    </row>
    <row r="224" spans="1:28">
      <c r="A224" s="11" t="s">
        <v>599</v>
      </c>
      <c r="B224" s="11" t="s">
        <v>878</v>
      </c>
      <c r="C224" s="14" t="s">
        <v>630</v>
      </c>
      <c r="D224" s="14" t="s">
        <v>64</v>
      </c>
      <c r="E224" s="11" t="s">
        <v>650</v>
      </c>
      <c r="F224" s="12">
        <v>19985</v>
      </c>
      <c r="G224" s="13">
        <v>0</v>
      </c>
      <c r="H224" s="67">
        <v>1000</v>
      </c>
      <c r="I224" s="13">
        <v>0</v>
      </c>
      <c r="J224" s="13">
        <v>0</v>
      </c>
      <c r="K224" s="13">
        <v>0</v>
      </c>
      <c r="L224" s="13">
        <v>0</v>
      </c>
      <c r="M224" s="13">
        <v>0</v>
      </c>
      <c r="N224" s="31">
        <f t="shared" si="18"/>
        <v>20985</v>
      </c>
      <c r="O224" s="16">
        <v>0</v>
      </c>
      <c r="P224" s="16">
        <v>0</v>
      </c>
      <c r="Q224" s="16">
        <v>0</v>
      </c>
      <c r="R224" s="12">
        <f t="shared" si="23"/>
        <v>300</v>
      </c>
      <c r="S224" s="17">
        <v>0</v>
      </c>
      <c r="T224" s="17">
        <v>0</v>
      </c>
      <c r="U224" s="17">
        <v>0</v>
      </c>
      <c r="V224" s="7">
        <f t="shared" si="19"/>
        <v>0</v>
      </c>
      <c r="W224" s="8">
        <f t="shared" si="20"/>
        <v>300</v>
      </c>
      <c r="X224" s="60" t="s">
        <v>643</v>
      </c>
      <c r="Y224" s="33">
        <f t="shared" si="21"/>
        <v>20685</v>
      </c>
      <c r="Z224" s="34" t="str">
        <f t="shared" si="22"/>
        <v>สองหมื่นหกร้อยแปดสิบห้าบาทถ้วน</v>
      </c>
      <c r="AB224" s="18"/>
    </row>
    <row r="225" spans="1:28">
      <c r="A225" s="11" t="s">
        <v>619</v>
      </c>
      <c r="B225" s="11" t="s">
        <v>879</v>
      </c>
      <c r="C225" s="14" t="s">
        <v>631</v>
      </c>
      <c r="D225" s="14" t="s">
        <v>19</v>
      </c>
      <c r="E225" s="11" t="s">
        <v>650</v>
      </c>
      <c r="F225" s="12">
        <v>10540</v>
      </c>
      <c r="G225" s="13">
        <v>0</v>
      </c>
      <c r="H225" s="13">
        <v>0</v>
      </c>
      <c r="I225" s="13">
        <v>0</v>
      </c>
      <c r="J225" s="13">
        <v>0</v>
      </c>
      <c r="K225" s="13">
        <v>0</v>
      </c>
      <c r="L225" s="13">
        <v>0</v>
      </c>
      <c r="M225" s="13">
        <v>0</v>
      </c>
      <c r="N225" s="31">
        <f t="shared" si="18"/>
        <v>10540</v>
      </c>
      <c r="O225" s="16">
        <v>0</v>
      </c>
      <c r="P225" s="16">
        <v>0</v>
      </c>
      <c r="Q225" s="16">
        <v>0</v>
      </c>
      <c r="R225" s="12">
        <f t="shared" si="23"/>
        <v>211</v>
      </c>
      <c r="S225" s="17">
        <v>0</v>
      </c>
      <c r="T225" s="17">
        <v>0</v>
      </c>
      <c r="U225" s="17">
        <v>0</v>
      </c>
      <c r="V225" s="7">
        <f t="shared" si="19"/>
        <v>0</v>
      </c>
      <c r="W225" s="8">
        <f t="shared" si="20"/>
        <v>211</v>
      </c>
      <c r="X225" s="60" t="s">
        <v>644</v>
      </c>
      <c r="Y225" s="33">
        <f t="shared" si="21"/>
        <v>10329</v>
      </c>
      <c r="Z225" s="34" t="str">
        <f t="shared" si="22"/>
        <v>หนึ่งหมื่นสามร้อยยี่สิบเก้าบาทถ้วน</v>
      </c>
      <c r="AB225" s="18"/>
    </row>
    <row r="226" spans="1:28">
      <c r="A226" s="11" t="s">
        <v>620</v>
      </c>
      <c r="B226" s="11" t="s">
        <v>880</v>
      </c>
      <c r="C226" s="14" t="s">
        <v>632</v>
      </c>
      <c r="D226" s="14" t="s">
        <v>19</v>
      </c>
      <c r="E226" s="11" t="s">
        <v>650</v>
      </c>
      <c r="F226" s="12">
        <v>10820</v>
      </c>
      <c r="G226" s="13">
        <v>0</v>
      </c>
      <c r="H226" s="13">
        <v>0</v>
      </c>
      <c r="I226" s="13">
        <v>0</v>
      </c>
      <c r="J226" s="13">
        <v>0</v>
      </c>
      <c r="K226" s="13">
        <v>0</v>
      </c>
      <c r="L226" s="13">
        <v>0</v>
      </c>
      <c r="M226" s="13">
        <v>0</v>
      </c>
      <c r="N226" s="31">
        <f t="shared" si="18"/>
        <v>10820</v>
      </c>
      <c r="O226" s="16">
        <v>0</v>
      </c>
      <c r="P226" s="16">
        <v>0</v>
      </c>
      <c r="Q226" s="16">
        <v>0</v>
      </c>
      <c r="R226" s="12">
        <f t="shared" si="23"/>
        <v>216</v>
      </c>
      <c r="S226" s="17">
        <v>0</v>
      </c>
      <c r="T226" s="17">
        <v>0</v>
      </c>
      <c r="U226" s="17">
        <v>0</v>
      </c>
      <c r="V226" s="7">
        <f t="shared" si="19"/>
        <v>0</v>
      </c>
      <c r="W226" s="8">
        <f t="shared" si="20"/>
        <v>216</v>
      </c>
      <c r="X226" s="60" t="s">
        <v>645</v>
      </c>
      <c r="Y226" s="33">
        <f t="shared" si="21"/>
        <v>10604</v>
      </c>
      <c r="Z226" s="34" t="str">
        <f t="shared" si="22"/>
        <v>หนึ่งหมื่นหกร้อยสี่บาทถ้วน</v>
      </c>
      <c r="AB226" s="18"/>
    </row>
    <row r="227" spans="1:28">
      <c r="A227" s="11" t="s">
        <v>625</v>
      </c>
      <c r="B227" s="11" t="s">
        <v>881</v>
      </c>
      <c r="C227" s="14" t="s">
        <v>633</v>
      </c>
      <c r="D227" s="14" t="s">
        <v>19</v>
      </c>
      <c r="E227" s="11" t="s">
        <v>650</v>
      </c>
      <c r="F227" s="12">
        <v>11435</v>
      </c>
      <c r="G227" s="13">
        <v>0</v>
      </c>
      <c r="H227" s="13">
        <v>0</v>
      </c>
      <c r="I227" s="13">
        <v>0</v>
      </c>
      <c r="J227" s="13">
        <v>0</v>
      </c>
      <c r="K227" s="13">
        <v>0</v>
      </c>
      <c r="L227" s="13">
        <v>0</v>
      </c>
      <c r="M227" s="13">
        <v>0</v>
      </c>
      <c r="N227" s="31">
        <f t="shared" si="18"/>
        <v>11435</v>
      </c>
      <c r="O227" s="16">
        <v>0</v>
      </c>
      <c r="P227" s="16">
        <v>0</v>
      </c>
      <c r="Q227" s="16">
        <v>0</v>
      </c>
      <c r="R227" s="12">
        <f t="shared" si="23"/>
        <v>229</v>
      </c>
      <c r="S227" s="17">
        <v>0</v>
      </c>
      <c r="T227" s="17">
        <v>0</v>
      </c>
      <c r="U227" s="17">
        <v>0</v>
      </c>
      <c r="V227" s="7">
        <f t="shared" si="19"/>
        <v>0</v>
      </c>
      <c r="W227" s="8">
        <f t="shared" si="20"/>
        <v>229</v>
      </c>
      <c r="X227" s="60" t="s">
        <v>646</v>
      </c>
      <c r="Y227" s="33">
        <f t="shared" si="21"/>
        <v>11206</v>
      </c>
      <c r="Z227" s="34" t="str">
        <f t="shared" si="22"/>
        <v>หนึ่งหมื่นหนึ่งพันสองร้อยหกบาทถ้วน</v>
      </c>
      <c r="AB227" s="18"/>
    </row>
    <row r="228" spans="1:28">
      <c r="A228" s="11" t="s">
        <v>638</v>
      </c>
      <c r="B228" s="11" t="s">
        <v>882</v>
      </c>
      <c r="C228" s="14" t="s">
        <v>634</v>
      </c>
      <c r="D228" s="14" t="s">
        <v>79</v>
      </c>
      <c r="E228" s="11" t="s">
        <v>650</v>
      </c>
      <c r="F228" s="12">
        <v>14550</v>
      </c>
      <c r="G228" s="13">
        <v>0</v>
      </c>
      <c r="H228" s="13">
        <v>0</v>
      </c>
      <c r="I228" s="13">
        <v>0</v>
      </c>
      <c r="J228" s="13">
        <v>0</v>
      </c>
      <c r="K228" s="13">
        <v>0</v>
      </c>
      <c r="L228" s="13">
        <v>0</v>
      </c>
      <c r="M228" s="13">
        <v>0</v>
      </c>
      <c r="N228" s="31">
        <f t="shared" si="18"/>
        <v>14550</v>
      </c>
      <c r="O228" s="16">
        <v>0</v>
      </c>
      <c r="P228" s="16">
        <v>0</v>
      </c>
      <c r="Q228" s="16">
        <v>0</v>
      </c>
      <c r="R228" s="12">
        <f t="shared" si="23"/>
        <v>291</v>
      </c>
      <c r="S228" s="17">
        <v>0</v>
      </c>
      <c r="T228" s="17">
        <v>0</v>
      </c>
      <c r="U228" s="17">
        <v>0</v>
      </c>
      <c r="V228" s="7">
        <f t="shared" si="19"/>
        <v>0</v>
      </c>
      <c r="W228" s="8">
        <f t="shared" si="20"/>
        <v>291</v>
      </c>
      <c r="X228" s="60" t="s">
        <v>647</v>
      </c>
      <c r="Y228" s="33">
        <f t="shared" si="21"/>
        <v>14259</v>
      </c>
      <c r="Z228" s="34" t="str">
        <f t="shared" si="22"/>
        <v>หนึ่งหมื่นสี่พันสองร้อยห้าสิบเก้าบาทถ้วน</v>
      </c>
      <c r="AB228" s="18"/>
    </row>
    <row r="229" spans="1:28">
      <c r="A229" s="11" t="s">
        <v>639</v>
      </c>
      <c r="B229" s="11" t="s">
        <v>883</v>
      </c>
      <c r="C229" s="14" t="s">
        <v>635</v>
      </c>
      <c r="D229" s="14" t="s">
        <v>636</v>
      </c>
      <c r="E229" s="11" t="s">
        <v>650</v>
      </c>
      <c r="F229" s="12">
        <v>14550</v>
      </c>
      <c r="G229" s="13">
        <v>0</v>
      </c>
      <c r="H229" s="13">
        <v>0</v>
      </c>
      <c r="I229" s="13">
        <v>0</v>
      </c>
      <c r="J229" s="13">
        <v>0</v>
      </c>
      <c r="K229" s="13">
        <v>0</v>
      </c>
      <c r="L229" s="13">
        <v>0</v>
      </c>
      <c r="M229" s="13">
        <v>0</v>
      </c>
      <c r="N229" s="31">
        <f t="shared" si="18"/>
        <v>14550</v>
      </c>
      <c r="O229" s="16">
        <v>0</v>
      </c>
      <c r="P229" s="16">
        <v>0</v>
      </c>
      <c r="Q229" s="16">
        <v>0</v>
      </c>
      <c r="R229" s="12">
        <f t="shared" si="23"/>
        <v>291</v>
      </c>
      <c r="S229" s="17">
        <v>0</v>
      </c>
      <c r="T229" s="17">
        <v>0</v>
      </c>
      <c r="U229" s="17">
        <v>0</v>
      </c>
      <c r="V229" s="7">
        <f t="shared" si="19"/>
        <v>0</v>
      </c>
      <c r="W229" s="8">
        <f t="shared" si="20"/>
        <v>291</v>
      </c>
      <c r="X229" s="60" t="s">
        <v>648</v>
      </c>
      <c r="Y229" s="33">
        <f t="shared" si="21"/>
        <v>14259</v>
      </c>
      <c r="Z229" s="34" t="str">
        <f t="shared" si="22"/>
        <v>หนึ่งหมื่นสี่พันสองร้อยห้าสิบเก้าบาทถ้วน</v>
      </c>
      <c r="AB229" s="18"/>
    </row>
    <row r="230" spans="1:28">
      <c r="A230" s="11" t="s">
        <v>640</v>
      </c>
      <c r="B230" s="11" t="s">
        <v>884</v>
      </c>
      <c r="C230" s="14" t="s">
        <v>637</v>
      </c>
      <c r="D230" s="14" t="s">
        <v>39</v>
      </c>
      <c r="E230" s="11" t="s">
        <v>650</v>
      </c>
      <c r="F230" s="12">
        <v>29550</v>
      </c>
      <c r="G230" s="13">
        <v>0</v>
      </c>
      <c r="H230" s="67">
        <v>10000</v>
      </c>
      <c r="I230" s="13">
        <v>0</v>
      </c>
      <c r="J230" s="13">
        <v>0</v>
      </c>
      <c r="K230" s="13">
        <v>0</v>
      </c>
      <c r="L230" s="13">
        <v>0</v>
      </c>
      <c r="M230" s="13">
        <v>0</v>
      </c>
      <c r="N230" s="31">
        <f t="shared" si="18"/>
        <v>39550</v>
      </c>
      <c r="O230" s="16">
        <v>0</v>
      </c>
      <c r="P230" s="16">
        <v>0</v>
      </c>
      <c r="Q230" s="16">
        <v>0</v>
      </c>
      <c r="R230" s="12">
        <f t="shared" si="23"/>
        <v>300</v>
      </c>
      <c r="S230" s="17">
        <v>0</v>
      </c>
      <c r="T230" s="17">
        <v>0</v>
      </c>
      <c r="U230" s="17">
        <v>0</v>
      </c>
      <c r="V230" s="7">
        <f t="shared" si="19"/>
        <v>0</v>
      </c>
      <c r="W230" s="8">
        <f t="shared" si="20"/>
        <v>300</v>
      </c>
      <c r="X230" s="60" t="s">
        <v>649</v>
      </c>
      <c r="Y230" s="33">
        <f t="shared" si="21"/>
        <v>39250</v>
      </c>
      <c r="Z230" s="34" t="str">
        <f t="shared" si="22"/>
        <v>สามหมื่นเก้าพันสองร้อยห้าสิบบาทถ้วน</v>
      </c>
      <c r="AB230" s="18"/>
    </row>
    <row r="231" spans="1:28">
      <c r="A231" s="11" t="s">
        <v>641</v>
      </c>
      <c r="B231" s="11" t="s">
        <v>885</v>
      </c>
      <c r="C231" s="14" t="s">
        <v>651</v>
      </c>
      <c r="D231" s="14" t="s">
        <v>157</v>
      </c>
      <c r="E231" s="11" t="s">
        <v>650</v>
      </c>
      <c r="F231" s="12">
        <v>19985</v>
      </c>
      <c r="G231" s="13">
        <v>0</v>
      </c>
      <c r="H231" s="67">
        <v>1000</v>
      </c>
      <c r="I231" s="13">
        <v>0</v>
      </c>
      <c r="J231" s="13">
        <v>0</v>
      </c>
      <c r="K231" s="13">
        <v>0</v>
      </c>
      <c r="L231" s="13">
        <v>0</v>
      </c>
      <c r="M231" s="13">
        <v>0</v>
      </c>
      <c r="N231" s="31">
        <f t="shared" si="18"/>
        <v>20985</v>
      </c>
      <c r="O231" s="16">
        <v>0</v>
      </c>
      <c r="P231" s="16">
        <v>0</v>
      </c>
      <c r="Q231" s="16">
        <v>0</v>
      </c>
      <c r="R231" s="12">
        <f t="shared" si="23"/>
        <v>300</v>
      </c>
      <c r="S231" s="17">
        <v>0</v>
      </c>
      <c r="T231" s="17">
        <v>0</v>
      </c>
      <c r="U231" s="17">
        <v>0</v>
      </c>
      <c r="V231" s="7">
        <f t="shared" si="19"/>
        <v>0</v>
      </c>
      <c r="W231" s="8">
        <f t="shared" si="20"/>
        <v>300</v>
      </c>
      <c r="X231" s="60" t="s">
        <v>653</v>
      </c>
      <c r="Y231" s="33">
        <f t="shared" si="21"/>
        <v>20685</v>
      </c>
      <c r="Z231" s="34" t="str">
        <f t="shared" si="22"/>
        <v>สองหมื่นหกร้อยแปดสิบห้าบาทถ้วน</v>
      </c>
      <c r="AB231" s="18"/>
    </row>
    <row r="232" spans="1:28">
      <c r="A232" s="11" t="s">
        <v>642</v>
      </c>
      <c r="B232" s="11" t="s">
        <v>886</v>
      </c>
      <c r="C232" s="14" t="s">
        <v>652</v>
      </c>
      <c r="D232" s="14" t="s">
        <v>19</v>
      </c>
      <c r="E232" s="11" t="s">
        <v>650</v>
      </c>
      <c r="F232" s="12">
        <v>8386</v>
      </c>
      <c r="G232" s="13">
        <v>0</v>
      </c>
      <c r="H232" s="13">
        <v>0</v>
      </c>
      <c r="I232" s="13">
        <v>0</v>
      </c>
      <c r="J232" s="13">
        <v>0</v>
      </c>
      <c r="K232" s="13">
        <v>0</v>
      </c>
      <c r="L232" s="13">
        <v>0</v>
      </c>
      <c r="M232" s="13">
        <v>0</v>
      </c>
      <c r="N232" s="31">
        <f t="shared" si="18"/>
        <v>8386</v>
      </c>
      <c r="O232" s="16">
        <v>0</v>
      </c>
      <c r="P232" s="16">
        <v>0</v>
      </c>
      <c r="Q232" s="16">
        <v>0</v>
      </c>
      <c r="R232" s="12">
        <f t="shared" si="23"/>
        <v>168</v>
      </c>
      <c r="S232" s="17">
        <v>0</v>
      </c>
      <c r="T232" s="17">
        <v>0</v>
      </c>
      <c r="U232" s="17">
        <v>0</v>
      </c>
      <c r="V232" s="7">
        <f t="shared" si="19"/>
        <v>0</v>
      </c>
      <c r="W232" s="8">
        <f t="shared" si="20"/>
        <v>168</v>
      </c>
      <c r="X232" s="60" t="s">
        <v>654</v>
      </c>
      <c r="Y232" s="33">
        <f t="shared" si="21"/>
        <v>8218</v>
      </c>
      <c r="Z232" s="34" t="str">
        <f t="shared" si="22"/>
        <v>แปดพันสองร้อยสิบแปดบาทถ้วน</v>
      </c>
      <c r="AB232" s="18"/>
    </row>
    <row r="233" spans="1:28">
      <c r="A233" s="19"/>
      <c r="B233" s="19"/>
      <c r="C233" s="20"/>
      <c r="D233" s="20"/>
      <c r="E233" s="20"/>
      <c r="F233" s="40">
        <f>SUM(F2:F232)</f>
        <v>4157858</v>
      </c>
      <c r="G233" s="40">
        <f t="shared" ref="G233:Y233" si="24">SUM(G2:G232)</f>
        <v>41400</v>
      </c>
      <c r="H233" s="40">
        <f t="shared" si="24"/>
        <v>187000</v>
      </c>
      <c r="I233" s="40">
        <f t="shared" si="24"/>
        <v>47500</v>
      </c>
      <c r="J233" s="40">
        <f t="shared" si="24"/>
        <v>6700</v>
      </c>
      <c r="K233" s="40">
        <f t="shared" si="24"/>
        <v>3000</v>
      </c>
      <c r="L233" s="40">
        <f t="shared" si="24"/>
        <v>4800</v>
      </c>
      <c r="M233" s="40">
        <f t="shared" si="24"/>
        <v>0</v>
      </c>
      <c r="N233" s="40">
        <f t="shared" si="24"/>
        <v>4448258</v>
      </c>
      <c r="O233" s="40">
        <f t="shared" si="24"/>
        <v>6645</v>
      </c>
      <c r="P233" s="40">
        <f t="shared" si="24"/>
        <v>155630.92000000004</v>
      </c>
      <c r="Q233" s="40">
        <f t="shared" si="24"/>
        <v>43320</v>
      </c>
      <c r="R233" s="40">
        <f t="shared" si="24"/>
        <v>62184</v>
      </c>
      <c r="S233" s="40">
        <f t="shared" si="24"/>
        <v>160441</v>
      </c>
      <c r="T233" s="40">
        <f t="shared" si="24"/>
        <v>26900</v>
      </c>
      <c r="U233" s="40">
        <f t="shared" si="24"/>
        <v>5000</v>
      </c>
      <c r="V233" s="40">
        <f t="shared" si="24"/>
        <v>397936.92</v>
      </c>
      <c r="W233" s="40">
        <f t="shared" si="24"/>
        <v>460120.91999999993</v>
      </c>
      <c r="X233" s="40"/>
      <c r="Y233" s="40">
        <f t="shared" si="24"/>
        <v>3988137.0799999991</v>
      </c>
      <c r="Z233" s="34" t="str">
        <f t="shared" si="22"/>
        <v>สามล้านเก้าแสนแปดหมื่นแปดพันหนึ่งร้อยสามสิบเจ็ดบาทแปดสตางค์</v>
      </c>
    </row>
    <row r="235" spans="1:28">
      <c r="Y235" s="24"/>
    </row>
    <row r="238" spans="1:28">
      <c r="P238" s="18"/>
    </row>
  </sheetData>
  <phoneticPr fontId="6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host1</dc:creator>
  <cp:lastModifiedBy>HR</cp:lastModifiedBy>
  <cp:lastPrinted>2015-12-23T02:32:58Z</cp:lastPrinted>
  <dcterms:created xsi:type="dcterms:W3CDTF">2012-02-22T07:05:35Z</dcterms:created>
  <dcterms:modified xsi:type="dcterms:W3CDTF">2020-10-15T06:53:30Z</dcterms:modified>
</cp:coreProperties>
</file>