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56" yWindow="612" windowWidth="21492" windowHeight="8952"/>
  </bookViews>
  <sheets>
    <sheet name="DATABASE" sheetId="1" r:id="rId1"/>
    <sheet name="ENCARTS" sheetId="2" r:id="rId2"/>
    <sheet name="GRAPHIQUES" sheetId="3" r:id="rId3"/>
  </sheets>
  <definedNames>
    <definedName name="_xlnm._FilterDatabase" localSheetId="0" hidden="1">DATABASE!$A$1:$R$101</definedName>
    <definedName name="_xlnm._FilterDatabase" localSheetId="1" hidden="1">ENCARTS!$A$1:$I$2774</definedName>
    <definedName name="_xlnm._FilterDatabase" localSheetId="2" hidden="1">GRAPHIQUES!$A$1:$D$13</definedName>
  </definedNames>
  <calcPr calcId="124519"/>
</workbook>
</file>

<file path=xl/calcChain.xml><?xml version="1.0" encoding="utf-8"?>
<calcChain xmlns="http://schemas.openxmlformats.org/spreadsheetml/2006/main">
  <c r="N50" i="1"/>
  <c r="N68"/>
  <c r="N25"/>
  <c r="N100"/>
  <c r="N97"/>
  <c r="N93"/>
  <c r="N35"/>
  <c r="N48"/>
  <c r="N94"/>
  <c r="N19"/>
  <c r="N59"/>
  <c r="N58"/>
  <c r="N72"/>
  <c r="N39"/>
  <c r="N32"/>
  <c r="N73"/>
  <c r="N44"/>
  <c r="N74"/>
  <c r="N98"/>
  <c r="N89"/>
  <c r="N27"/>
  <c r="N79"/>
  <c r="N86"/>
  <c r="N90"/>
  <c r="N91"/>
  <c r="N95"/>
  <c r="N54"/>
  <c r="N45"/>
  <c r="N92"/>
  <c r="N99"/>
  <c r="N80"/>
  <c r="N6"/>
  <c r="N69"/>
  <c r="N64"/>
  <c r="N20"/>
  <c r="N61"/>
  <c r="N63"/>
  <c r="N13"/>
  <c r="N75"/>
  <c r="N70"/>
  <c r="N37"/>
  <c r="N28"/>
  <c r="N76"/>
  <c r="N66"/>
  <c r="N81"/>
  <c r="N7"/>
  <c r="N34"/>
  <c r="N33"/>
  <c r="N40"/>
  <c r="N55"/>
  <c r="N77"/>
  <c r="N87"/>
  <c r="N78"/>
  <c r="N21"/>
  <c r="N82"/>
  <c r="N101"/>
  <c r="N2"/>
  <c r="N10"/>
  <c r="N29"/>
  <c r="N38"/>
  <c r="N84"/>
  <c r="N52"/>
  <c r="N60"/>
  <c r="N17"/>
  <c r="N42"/>
  <c r="N49"/>
  <c r="N88"/>
  <c r="N26"/>
  <c r="N83"/>
  <c r="N56"/>
  <c r="N65"/>
  <c r="N3"/>
  <c r="N9"/>
  <c r="N62"/>
  <c r="N22"/>
  <c r="N53"/>
  <c r="N57"/>
  <c r="N30"/>
  <c r="N71"/>
  <c r="N47"/>
  <c r="N18"/>
  <c r="N5"/>
  <c r="N11"/>
  <c r="N12"/>
  <c r="N67"/>
  <c r="N85"/>
  <c r="N46"/>
  <c r="N36"/>
  <c r="N31"/>
  <c r="N96"/>
  <c r="N23"/>
  <c r="N41"/>
  <c r="N14"/>
  <c r="N8"/>
  <c r="N4"/>
  <c r="N15"/>
  <c r="N24"/>
  <c r="N16"/>
  <c r="N43"/>
  <c r="N51"/>
  <c r="M51"/>
  <c r="M50"/>
  <c r="M68"/>
  <c r="M25"/>
  <c r="M100"/>
  <c r="M35"/>
  <c r="M48"/>
  <c r="M19"/>
  <c r="M58"/>
  <c r="M72"/>
  <c r="M39"/>
  <c r="M32"/>
  <c r="M73"/>
  <c r="M44"/>
  <c r="M74"/>
  <c r="M98"/>
  <c r="M27"/>
  <c r="M86"/>
  <c r="M90"/>
  <c r="M95"/>
  <c r="M54"/>
  <c r="M45"/>
  <c r="M99"/>
  <c r="M80"/>
  <c r="M6"/>
  <c r="M69"/>
  <c r="M64"/>
  <c r="M20"/>
  <c r="M61"/>
  <c r="M13"/>
  <c r="M75"/>
  <c r="M70"/>
  <c r="M37"/>
  <c r="M28"/>
  <c r="M76"/>
  <c r="M66"/>
  <c r="M81"/>
  <c r="M7"/>
  <c r="M34"/>
  <c r="M33"/>
  <c r="M40"/>
  <c r="M55"/>
  <c r="M77"/>
  <c r="M21"/>
  <c r="M82"/>
  <c r="M101"/>
  <c r="M2"/>
  <c r="M10"/>
  <c r="M29"/>
  <c r="M38"/>
  <c r="M52"/>
  <c r="M60"/>
  <c r="M17"/>
  <c r="M42"/>
  <c r="M49"/>
  <c r="M26"/>
  <c r="M65"/>
  <c r="M3"/>
  <c r="M9"/>
  <c r="M22"/>
  <c r="M53"/>
  <c r="M30"/>
  <c r="M47"/>
  <c r="M18"/>
  <c r="M5"/>
  <c r="M11"/>
  <c r="M12"/>
  <c r="M46"/>
  <c r="M36"/>
  <c r="M31"/>
  <c r="M23"/>
  <c r="M41"/>
  <c r="M14"/>
  <c r="M8"/>
  <c r="M4"/>
  <c r="M15"/>
  <c r="M24"/>
  <c r="M16"/>
  <c r="M43"/>
  <c r="O51"/>
  <c r="M88"/>
  <c r="M94"/>
  <c r="M59"/>
  <c r="M89"/>
  <c r="M79"/>
  <c r="M92"/>
  <c r="M91"/>
  <c r="M63"/>
  <c r="M57"/>
  <c r="M87"/>
  <c r="M78"/>
  <c r="M84"/>
  <c r="M93"/>
  <c r="M83"/>
  <c r="M56"/>
  <c r="M62"/>
  <c r="M97"/>
  <c r="M71"/>
  <c r="M67"/>
  <c r="M96"/>
  <c r="M85"/>
  <c r="E72"/>
  <c r="E45"/>
  <c r="E38"/>
  <c r="E39"/>
  <c r="E44"/>
  <c r="E88"/>
  <c r="E69"/>
  <c r="E64"/>
  <c r="E94"/>
  <c r="E60"/>
  <c r="E59"/>
  <c r="E32"/>
  <c r="E3"/>
  <c r="E36"/>
  <c r="E86"/>
  <c r="E75"/>
  <c r="E17"/>
  <c r="E99"/>
  <c r="E73"/>
  <c r="E89"/>
  <c r="E15"/>
  <c r="E79"/>
  <c r="E29"/>
  <c r="E55"/>
  <c r="E28"/>
  <c r="E92"/>
  <c r="E48"/>
  <c r="E9"/>
  <c r="E91"/>
  <c r="E80"/>
  <c r="E42"/>
  <c r="E70"/>
  <c r="E49"/>
  <c r="E74"/>
  <c r="E98"/>
  <c r="E68"/>
  <c r="E63"/>
  <c r="E52"/>
  <c r="E4"/>
  <c r="E31"/>
  <c r="E51"/>
  <c r="E19"/>
  <c r="E25"/>
  <c r="E57"/>
  <c r="E41"/>
  <c r="E76"/>
  <c r="E20"/>
  <c r="E58"/>
  <c r="E90"/>
  <c r="E66"/>
  <c r="E7"/>
  <c r="E87"/>
  <c r="E78"/>
  <c r="E23"/>
  <c r="E8"/>
  <c r="E35"/>
  <c r="E81"/>
  <c r="E27"/>
  <c r="E95"/>
  <c r="E5"/>
  <c r="E84"/>
  <c r="E34"/>
  <c r="E33"/>
  <c r="E26"/>
  <c r="E40"/>
  <c r="E54"/>
  <c r="E93"/>
  <c r="E77"/>
  <c r="E83"/>
  <c r="E56"/>
  <c r="E21"/>
  <c r="E12"/>
  <c r="E82"/>
  <c r="E62"/>
  <c r="E22"/>
  <c r="E24"/>
  <c r="E97"/>
  <c r="E53"/>
  <c r="E71"/>
  <c r="E61"/>
  <c r="E101"/>
  <c r="E30"/>
  <c r="E47"/>
  <c r="E13"/>
  <c r="E67"/>
  <c r="E100"/>
  <c r="E37"/>
  <c r="E11"/>
  <c r="E10"/>
  <c r="E96"/>
  <c r="E6"/>
  <c r="E14"/>
  <c r="E16"/>
  <c r="E85"/>
  <c r="E2"/>
  <c r="E43"/>
  <c r="E46"/>
  <c r="E18"/>
  <c r="E65"/>
  <c r="E50"/>
  <c r="G20"/>
  <c r="G51"/>
  <c r="G58"/>
  <c r="G55"/>
  <c r="G69"/>
  <c r="G99"/>
  <c r="G92"/>
  <c r="G80"/>
  <c r="G72"/>
  <c r="G77"/>
  <c r="G45"/>
  <c r="G54"/>
  <c r="G42"/>
  <c r="G21"/>
  <c r="G19"/>
  <c r="G86"/>
  <c r="G90"/>
  <c r="G25"/>
  <c r="G70"/>
  <c r="G35"/>
  <c r="G101"/>
  <c r="G40"/>
  <c r="G81"/>
  <c r="G39"/>
  <c r="G75"/>
  <c r="G100"/>
  <c r="G64"/>
  <c r="G27"/>
  <c r="G82"/>
  <c r="G94"/>
  <c r="G48"/>
  <c r="G66"/>
  <c r="G68"/>
  <c r="G24"/>
  <c r="G73"/>
  <c r="G7"/>
  <c r="G13"/>
  <c r="G87"/>
  <c r="G49"/>
  <c r="G33"/>
  <c r="G37"/>
  <c r="G18"/>
  <c r="G11"/>
  <c r="G57"/>
  <c r="G83"/>
  <c r="G89"/>
  <c r="G5"/>
  <c r="G63"/>
  <c r="G28"/>
  <c r="G97"/>
  <c r="G9"/>
  <c r="G44"/>
  <c r="G65"/>
  <c r="G62"/>
  <c r="G96"/>
  <c r="G93"/>
  <c r="G74"/>
  <c r="G12"/>
  <c r="G23"/>
  <c r="G67"/>
  <c r="G22"/>
  <c r="G52"/>
  <c r="G84"/>
  <c r="G38"/>
  <c r="G53"/>
  <c r="G76"/>
  <c r="G10"/>
  <c r="G47"/>
  <c r="G59"/>
  <c r="G15"/>
  <c r="G32"/>
  <c r="G46"/>
  <c r="G71"/>
  <c r="G14"/>
  <c r="G79"/>
  <c r="G6"/>
  <c r="G61"/>
  <c r="G34"/>
  <c r="G2"/>
  <c r="G43"/>
  <c r="G8"/>
  <c r="G98"/>
  <c r="G56"/>
  <c r="G3"/>
  <c r="G41"/>
  <c r="G60"/>
  <c r="G16"/>
  <c r="G4"/>
  <c r="G88"/>
  <c r="G36"/>
  <c r="G78"/>
  <c r="G95"/>
  <c r="G91"/>
  <c r="G29"/>
  <c r="G85"/>
  <c r="G31"/>
  <c r="G30"/>
  <c r="G17"/>
  <c r="G26"/>
  <c r="G50"/>
  <c r="O42"/>
  <c r="O50"/>
  <c r="O55"/>
  <c r="O99"/>
  <c r="O80"/>
  <c r="O77"/>
  <c r="O45"/>
  <c r="O54"/>
  <c r="O21"/>
  <c r="O19"/>
  <c r="O86"/>
  <c r="O90"/>
  <c r="O25"/>
  <c r="O70"/>
  <c r="O35"/>
  <c r="O101"/>
  <c r="O40"/>
  <c r="O81"/>
  <c r="O39"/>
  <c r="O75"/>
  <c r="O100"/>
  <c r="O64"/>
  <c r="O27"/>
  <c r="O82"/>
  <c r="O94"/>
  <c r="O48"/>
  <c r="O66"/>
  <c r="O68"/>
  <c r="O24"/>
  <c r="O73"/>
  <c r="O7"/>
  <c r="O13"/>
  <c r="O87"/>
  <c r="O49"/>
  <c r="O33"/>
  <c r="O37"/>
  <c r="O18"/>
  <c r="O11"/>
  <c r="O57"/>
  <c r="O83"/>
  <c r="O89"/>
  <c r="O5"/>
  <c r="O63"/>
  <c r="O28"/>
  <c r="O97"/>
  <c r="O9"/>
  <c r="O44"/>
  <c r="O65"/>
  <c r="O62"/>
  <c r="O96"/>
  <c r="O93"/>
  <c r="O74"/>
  <c r="O12"/>
  <c r="O23"/>
  <c r="O67"/>
  <c r="O22"/>
  <c r="O52"/>
  <c r="O84"/>
  <c r="O38"/>
  <c r="O53"/>
  <c r="O76"/>
  <c r="O10"/>
  <c r="O47"/>
  <c r="O59"/>
  <c r="O15"/>
  <c r="O32"/>
  <c r="O46"/>
  <c r="O71"/>
  <c r="O14"/>
  <c r="O79"/>
  <c r="O6"/>
  <c r="O61"/>
  <c r="O34"/>
  <c r="O2"/>
  <c r="O43"/>
  <c r="O8"/>
  <c r="O98"/>
  <c r="O56"/>
  <c r="O3"/>
  <c r="O41"/>
  <c r="O60"/>
  <c r="O16"/>
  <c r="O4"/>
  <c r="O88"/>
  <c r="O36"/>
  <c r="O78"/>
  <c r="O95"/>
  <c r="O91"/>
  <c r="O29"/>
  <c r="O85"/>
  <c r="O31"/>
  <c r="O30"/>
  <c r="O17"/>
  <c r="O26"/>
  <c r="O20"/>
  <c r="O58"/>
  <c r="O69"/>
  <c r="I92"/>
  <c r="O92" s="1"/>
  <c r="O72"/>
</calcChain>
</file>

<file path=xl/sharedStrings.xml><?xml version="1.0" encoding="utf-8"?>
<sst xmlns="http://schemas.openxmlformats.org/spreadsheetml/2006/main" count="431" uniqueCount="218">
  <si>
    <t>Prénom</t>
  </si>
  <si>
    <t>Cedric</t>
  </si>
  <si>
    <t>Segay</t>
  </si>
  <si>
    <t>Sébastien</t>
  </si>
  <si>
    <t>Jean-Pierre</t>
  </si>
  <si>
    <t>François</t>
  </si>
  <si>
    <t>Kamel</t>
  </si>
  <si>
    <t>Lahcen</t>
  </si>
  <si>
    <t>Adil</t>
  </si>
  <si>
    <t>Charlotte</t>
  </si>
  <si>
    <t>Dominique</t>
  </si>
  <si>
    <t>Sivan</t>
  </si>
  <si>
    <t>Alice</t>
  </si>
  <si>
    <t>Farid</t>
  </si>
  <si>
    <t>Conrado</t>
  </si>
  <si>
    <t>Aicha</t>
  </si>
  <si>
    <t>Jérôme</t>
  </si>
  <si>
    <t>Sandrine</t>
  </si>
  <si>
    <t>Nadir</t>
  </si>
  <si>
    <t>Lidia</t>
  </si>
  <si>
    <t>Thierry</t>
  </si>
  <si>
    <t>Maryse</t>
  </si>
  <si>
    <t>Christine</t>
  </si>
  <si>
    <t>Marilou</t>
  </si>
  <si>
    <t>Samir</t>
  </si>
  <si>
    <t>Jerome</t>
  </si>
  <si>
    <t>Patrick</t>
  </si>
  <si>
    <t>Olivier</t>
  </si>
  <si>
    <t>Stéphane</t>
  </si>
  <si>
    <t>Laurent</t>
  </si>
  <si>
    <t>Pascal</t>
  </si>
  <si>
    <t>Rémy</t>
  </si>
  <si>
    <t>David</t>
  </si>
  <si>
    <t>Mbarka</t>
  </si>
  <si>
    <t>Caroline</t>
  </si>
  <si>
    <t>Yann</t>
  </si>
  <si>
    <t>Baptiste</t>
  </si>
  <si>
    <t>Aufrere</t>
  </si>
  <si>
    <t>Patricia</t>
  </si>
  <si>
    <t>Emmanuel</t>
  </si>
  <si>
    <t>Yves</t>
  </si>
  <si>
    <t>Marc</t>
  </si>
  <si>
    <t>Annie</t>
  </si>
  <si>
    <t>Emile</t>
  </si>
  <si>
    <t>Onder</t>
  </si>
  <si>
    <t>Jaouad</t>
  </si>
  <si>
    <t>Patrice</t>
  </si>
  <si>
    <t>Xavier</t>
  </si>
  <si>
    <t>Jacques</t>
  </si>
  <si>
    <t>Evrard</t>
  </si>
  <si>
    <t>Dali</t>
  </si>
  <si>
    <t>Alexandra</t>
  </si>
  <si>
    <t>Seyhan</t>
  </si>
  <si>
    <t>Mendy</t>
  </si>
  <si>
    <t>Natacha</t>
  </si>
  <si>
    <t>Betty</t>
  </si>
  <si>
    <t>Razia</t>
  </si>
  <si>
    <t>José</t>
  </si>
  <si>
    <t>Joele</t>
  </si>
  <si>
    <t>Vincent</t>
  </si>
  <si>
    <t>Arnaud</t>
  </si>
  <si>
    <t>Jean-Jacques</t>
  </si>
  <si>
    <t>Nazim</t>
  </si>
  <si>
    <t>Jean Jacques</t>
  </si>
  <si>
    <t>Denis</t>
  </si>
  <si>
    <t>Souade</t>
  </si>
  <si>
    <t>Pierrette</t>
  </si>
  <si>
    <t>Amandine</t>
  </si>
  <si>
    <t>Charte</t>
  </si>
  <si>
    <t>Lettaief</t>
  </si>
  <si>
    <t>Jean Christophe</t>
  </si>
  <si>
    <t>Didier</t>
  </si>
  <si>
    <t>Sylvana</t>
  </si>
  <si>
    <t>Mohamed</t>
  </si>
  <si>
    <t>Yesmina</t>
  </si>
  <si>
    <t>Virginie</t>
  </si>
  <si>
    <t>Nadia</t>
  </si>
  <si>
    <t>Lysian</t>
  </si>
  <si>
    <t>ABDEL KHADER</t>
  </si>
  <si>
    <t>ABJIJE</t>
  </si>
  <si>
    <t>AGNAN</t>
  </si>
  <si>
    <t>AIT</t>
  </si>
  <si>
    <t>ALARD</t>
  </si>
  <si>
    <t>ALCANTARA</t>
  </si>
  <si>
    <t>ALLALGA</t>
  </si>
  <si>
    <t>ALVAREZ</t>
  </si>
  <si>
    <t>AMEDEE</t>
  </si>
  <si>
    <t>AMGHAR</t>
  </si>
  <si>
    <t>ANDRÉ</t>
  </si>
  <si>
    <t>ANEST</t>
  </si>
  <si>
    <t>ANTHORE</t>
  </si>
  <si>
    <t>ANTUNES</t>
  </si>
  <si>
    <t>ARMENGOL</t>
  </si>
  <si>
    <t>ARNOLD</t>
  </si>
  <si>
    <t>AUBLIN</t>
  </si>
  <si>
    <t>AUBRIET</t>
  </si>
  <si>
    <t>AUGUSTE</t>
  </si>
  <si>
    <t>AURELIEN</t>
  </si>
  <si>
    <t>BILLAUX</t>
  </si>
  <si>
    <t>BRISSET</t>
  </si>
  <si>
    <t>BRUNET</t>
  </si>
  <si>
    <t>BULTEY</t>
  </si>
  <si>
    <t>BUSATO</t>
  </si>
  <si>
    <t>CALAIS</t>
  </si>
  <si>
    <t>CAMPERGUE GANCEL</t>
  </si>
  <si>
    <t>CAPRON</t>
  </si>
  <si>
    <t>CARLY</t>
  </si>
  <si>
    <t>CASTEL</t>
  </si>
  <si>
    <t>CECILLE</t>
  </si>
  <si>
    <t>DAUDRUY</t>
  </si>
  <si>
    <t>DEMEILLIERS</t>
  </si>
  <si>
    <t>DE GASTINES</t>
  </si>
  <si>
    <t>DE NAZELLE</t>
  </si>
  <si>
    <t>DEBARROS</t>
  </si>
  <si>
    <t>DECTOT</t>
  </si>
  <si>
    <t>DEL SOCORRO</t>
  </si>
  <si>
    <t>DELANDE</t>
  </si>
  <si>
    <t>DELBOSCO</t>
  </si>
  <si>
    <t>DELOR</t>
  </si>
  <si>
    <t>GOUJARD</t>
  </si>
  <si>
    <t>GRALL</t>
  </si>
  <si>
    <t>GREAUME</t>
  </si>
  <si>
    <t>GRESSIEUX</t>
  </si>
  <si>
    <t>GROULT</t>
  </si>
  <si>
    <t>GUÉRARD</t>
  </si>
  <si>
    <t>GUIGNET</t>
  </si>
  <si>
    <t>GUINET</t>
  </si>
  <si>
    <t>HABBEDINE</t>
  </si>
  <si>
    <t>HAMELIN</t>
  </si>
  <si>
    <t>LEGOFF</t>
  </si>
  <si>
    <t>LEGUERCH</t>
  </si>
  <si>
    <t>LEMARCHAND</t>
  </si>
  <si>
    <t>LEMERCIER WALGOWSKI</t>
  </si>
  <si>
    <t>LEMONIER</t>
  </si>
  <si>
    <t>LÉON</t>
  </si>
  <si>
    <t>LEQUERTIER</t>
  </si>
  <si>
    <t>LESERVOISIER</t>
  </si>
  <si>
    <t>LETOUQ</t>
  </si>
  <si>
    <t>LEVERT</t>
  </si>
  <si>
    <t>LINANT</t>
  </si>
  <si>
    <t>LOMBARDO</t>
  </si>
  <si>
    <t>LORPHELIN</t>
  </si>
  <si>
    <t>LOUTREL</t>
  </si>
  <si>
    <t>LUREL</t>
  </si>
  <si>
    <t>MAES</t>
  </si>
  <si>
    <t>MAILLARD</t>
  </si>
  <si>
    <t>MALFILATRE</t>
  </si>
  <si>
    <t>MANNEVILLE</t>
  </si>
  <si>
    <t>MARCERON</t>
  </si>
  <si>
    <t>MONVILLE</t>
  </si>
  <si>
    <t>MORICEAU</t>
  </si>
  <si>
    <t>MOTTIN</t>
  </si>
  <si>
    <t>MOUSSOUS</t>
  </si>
  <si>
    <t>MUSTEL</t>
  </si>
  <si>
    <t>NEVEU</t>
  </si>
  <si>
    <t>NIVELLE</t>
  </si>
  <si>
    <t>NORBERT</t>
  </si>
  <si>
    <t>NZAYISIBA</t>
  </si>
  <si>
    <t>OPER</t>
  </si>
  <si>
    <t>HUGUERRE</t>
  </si>
  <si>
    <t>BEJANIN</t>
  </si>
  <si>
    <t>SEFRIOUI</t>
  </si>
  <si>
    <t>SEPTIER</t>
  </si>
  <si>
    <t>SIAMPIRAVE</t>
  </si>
  <si>
    <t>SINOQUET</t>
  </si>
  <si>
    <t>SOLLE-TOURETTE</t>
  </si>
  <si>
    <t>SOURINTHA</t>
  </si>
  <si>
    <t>SULPICE</t>
  </si>
  <si>
    <t>TALBI</t>
  </si>
  <si>
    <t>VIEIRA</t>
  </si>
  <si>
    <t>VIMBERT</t>
  </si>
  <si>
    <t>VOREUX</t>
  </si>
  <si>
    <t>WATERS</t>
  </si>
  <si>
    <t>WILMOT</t>
  </si>
  <si>
    <t>YESILYURT</t>
  </si>
  <si>
    <t>YUKSEL</t>
  </si>
  <si>
    <t>ZARGUEF</t>
  </si>
  <si>
    <t>ZIANI</t>
  </si>
  <si>
    <t>Nom</t>
  </si>
  <si>
    <t>Date_naissance</t>
  </si>
  <si>
    <t>Y</t>
  </si>
  <si>
    <t>N</t>
  </si>
  <si>
    <t>Date_signature</t>
  </si>
  <si>
    <t>Nb_heures_conduite</t>
  </si>
  <si>
    <t>Date_obtention_code</t>
  </si>
  <si>
    <t>Date_derniere_lecon</t>
  </si>
  <si>
    <t>Délais_inter_lecon</t>
  </si>
  <si>
    <t>Date_premiere_lecon</t>
  </si>
  <si>
    <t>Nb_lecons_conduite</t>
  </si>
  <si>
    <t>Flag_deja_presente</t>
  </si>
  <si>
    <t>Nb_presentations_code</t>
  </si>
  <si>
    <t>Anciennete_code</t>
  </si>
  <si>
    <t>Anciennete_signature</t>
  </si>
  <si>
    <t>Anciennete_premiere_lecon</t>
  </si>
  <si>
    <t>SCORE</t>
  </si>
  <si>
    <t>Anciennete_derniere_lecon</t>
  </si>
  <si>
    <t>nb_inscrits_global</t>
  </si>
  <si>
    <t>nb_inscrits_AAC</t>
  </si>
  <si>
    <t>parts_inscrits_AAC</t>
  </si>
  <si>
    <t>nb_15h_25h</t>
  </si>
  <si>
    <t>nb_inscriptions_1W</t>
  </si>
  <si>
    <t>nb_inscriptions_1M</t>
  </si>
  <si>
    <t>nb_inscriptions_3M</t>
  </si>
  <si>
    <t>nb_inscriptions_6M</t>
  </si>
  <si>
    <t>nb_inscriptions_12M</t>
  </si>
  <si>
    <t>Mois</t>
  </si>
  <si>
    <t>Reussite_code</t>
  </si>
  <si>
    <t>Réussite_conduite</t>
  </si>
  <si>
    <t>Nb_inscriptions</t>
  </si>
  <si>
    <t>Localisation</t>
  </si>
  <si>
    <t>Lille</t>
  </si>
  <si>
    <t>Mons-en-Baroeul</t>
  </si>
  <si>
    <t>Lezennes</t>
  </si>
  <si>
    <t>Ronchin</t>
  </si>
  <si>
    <t>Faches-Thumesnil</t>
  </si>
  <si>
    <t>Sainghin-en-Mélantois</t>
  </si>
  <si>
    <t>Villeneuve-d'Ascq</t>
  </si>
  <si>
    <t>Lesquin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</si>
</sst>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101"/>
  <sheetViews>
    <sheetView tabSelected="1" workbookViewId="0"/>
  </sheetViews>
  <sheetFormatPr baseColWidth="10" defaultRowHeight="14.4"/>
  <cols>
    <col min="1" max="1" width="13.88671875" bestFit="1" customWidth="1"/>
    <col min="2" max="2" width="21.6640625" bestFit="1" customWidth="1"/>
    <col min="3" max="3" width="18.21875" bestFit="1" customWidth="1"/>
    <col min="4" max="4" width="17.77734375" style="1" bestFit="1" customWidth="1"/>
    <col min="5" max="5" width="23.109375" style="1" bestFit="1" customWidth="1"/>
    <col min="6" max="6" width="23.44140625" bestFit="1" customWidth="1"/>
    <col min="7" max="7" width="19.5546875" bestFit="1" customWidth="1"/>
    <col min="8" max="8" width="25" style="2" bestFit="1" customWidth="1"/>
    <col min="9" max="9" width="22.21875" bestFit="1" customWidth="1"/>
    <col min="10" max="10" width="22.44140625" style="2" bestFit="1" customWidth="1"/>
    <col min="11" max="11" width="23.21875" bestFit="1" customWidth="1"/>
    <col min="12" max="12" width="22.6640625" bestFit="1" customWidth="1"/>
    <col min="13" max="13" width="28.5546875" bestFit="1" customWidth="1"/>
    <col min="14" max="14" width="28" bestFit="1" customWidth="1"/>
    <col min="15" max="15" width="20.6640625" style="2" bestFit="1" customWidth="1"/>
    <col min="16" max="16" width="21.33203125" bestFit="1" customWidth="1"/>
    <col min="17" max="17" width="10.88671875" bestFit="1" customWidth="1"/>
    <col min="18" max="18" width="19.21875" bestFit="1" customWidth="1"/>
  </cols>
  <sheetData>
    <row r="1" spans="1:18" s="3" customFormat="1">
      <c r="A1" s="3" t="s">
        <v>0</v>
      </c>
      <c r="B1" s="3" t="s">
        <v>178</v>
      </c>
      <c r="C1" s="3" t="s">
        <v>179</v>
      </c>
      <c r="D1" s="4" t="s">
        <v>182</v>
      </c>
      <c r="E1" s="4" t="s">
        <v>192</v>
      </c>
      <c r="F1" s="3" t="s">
        <v>184</v>
      </c>
      <c r="G1" s="3" t="s">
        <v>191</v>
      </c>
      <c r="H1" s="5" t="s">
        <v>190</v>
      </c>
      <c r="I1" s="3" t="s">
        <v>188</v>
      </c>
      <c r="J1" s="5" t="s">
        <v>183</v>
      </c>
      <c r="K1" s="3" t="s">
        <v>187</v>
      </c>
      <c r="L1" s="3" t="s">
        <v>185</v>
      </c>
      <c r="M1" s="3" t="s">
        <v>193</v>
      </c>
      <c r="N1" s="3" t="s">
        <v>195</v>
      </c>
      <c r="O1" s="5" t="s">
        <v>186</v>
      </c>
      <c r="P1" s="3" t="s">
        <v>189</v>
      </c>
      <c r="Q1" s="3" t="s">
        <v>194</v>
      </c>
      <c r="R1" s="3" t="s">
        <v>209</v>
      </c>
    </row>
    <row r="2" spans="1:18">
      <c r="A2" t="s">
        <v>60</v>
      </c>
      <c r="B2" t="s">
        <v>132</v>
      </c>
      <c r="C2" s="1">
        <v>39031</v>
      </c>
      <c r="D2" s="1">
        <v>45017</v>
      </c>
      <c r="E2" s="2">
        <f t="shared" ref="E2:E33" ca="1" si="0">DAYS360(D2,TODAY())</f>
        <v>702</v>
      </c>
      <c r="F2" s="1">
        <v>45101</v>
      </c>
      <c r="G2" s="2">
        <f t="shared" ref="G2:G33" ca="1" si="1">DAYS360(F2,TODAY())</f>
        <v>619</v>
      </c>
      <c r="H2" s="2">
        <v>2</v>
      </c>
      <c r="I2" s="2">
        <v>17</v>
      </c>
      <c r="J2" s="2">
        <v>29</v>
      </c>
      <c r="K2" s="1">
        <v>45113</v>
      </c>
      <c r="L2" s="1">
        <v>45605</v>
      </c>
      <c r="M2" s="2">
        <f t="shared" ref="M2:M33" ca="1" si="2">DAYS360(K2,TODAY())</f>
        <v>607</v>
      </c>
      <c r="N2" s="2">
        <f t="shared" ref="N2:N33" ca="1" si="3">DAYS360(L2,TODAY())</f>
        <v>124</v>
      </c>
      <c r="O2" s="2">
        <f t="shared" ref="O2:O33" si="4">(DAYS360(K2,L2))/I2</f>
        <v>28.411764705882351</v>
      </c>
      <c r="P2" t="s">
        <v>181</v>
      </c>
      <c r="Q2">
        <v>0.27</v>
      </c>
      <c r="R2" t="s">
        <v>210</v>
      </c>
    </row>
    <row r="3" spans="1:18">
      <c r="A3" t="s">
        <v>7</v>
      </c>
      <c r="B3" t="s">
        <v>169</v>
      </c>
      <c r="C3" s="1">
        <v>39277</v>
      </c>
      <c r="D3" s="1">
        <v>44840</v>
      </c>
      <c r="E3" s="2">
        <f t="shared" ca="1" si="0"/>
        <v>877</v>
      </c>
      <c r="F3" s="1">
        <v>45044</v>
      </c>
      <c r="G3" s="2">
        <f t="shared" ca="1" si="1"/>
        <v>675</v>
      </c>
      <c r="H3" s="2">
        <v>1</v>
      </c>
      <c r="I3" s="2">
        <v>30</v>
      </c>
      <c r="J3" s="2">
        <v>36</v>
      </c>
      <c r="K3" s="1">
        <v>45055</v>
      </c>
      <c r="L3" s="1">
        <v>45719</v>
      </c>
      <c r="M3" s="2">
        <f t="shared" ca="1" si="2"/>
        <v>664</v>
      </c>
      <c r="N3" s="2">
        <f t="shared" ca="1" si="3"/>
        <v>10</v>
      </c>
      <c r="O3" s="2">
        <f t="shared" si="4"/>
        <v>21.8</v>
      </c>
      <c r="P3" t="s">
        <v>181</v>
      </c>
      <c r="Q3">
        <v>0.3</v>
      </c>
      <c r="R3" t="s">
        <v>211</v>
      </c>
    </row>
    <row r="4" spans="1:18">
      <c r="A4" t="s">
        <v>9</v>
      </c>
      <c r="B4" t="s">
        <v>83</v>
      </c>
      <c r="C4" s="1">
        <v>36077</v>
      </c>
      <c r="D4" s="1">
        <v>44916</v>
      </c>
      <c r="E4" s="2">
        <f t="shared" ca="1" si="0"/>
        <v>802</v>
      </c>
      <c r="F4" s="1">
        <v>44996</v>
      </c>
      <c r="G4" s="2">
        <f t="shared" ca="1" si="1"/>
        <v>722</v>
      </c>
      <c r="H4" s="2">
        <v>2</v>
      </c>
      <c r="I4" s="2">
        <v>29</v>
      </c>
      <c r="J4" s="2">
        <v>53</v>
      </c>
      <c r="K4" s="1">
        <v>45005</v>
      </c>
      <c r="L4" s="1">
        <v>45713</v>
      </c>
      <c r="M4" s="2">
        <f t="shared" ca="1" si="2"/>
        <v>713</v>
      </c>
      <c r="N4" s="2">
        <f t="shared" ca="1" si="3"/>
        <v>18</v>
      </c>
      <c r="O4" s="2">
        <f t="shared" si="4"/>
        <v>23.96551724137931</v>
      </c>
      <c r="P4" t="s">
        <v>180</v>
      </c>
      <c r="Q4">
        <v>0.32</v>
      </c>
      <c r="R4" t="s">
        <v>212</v>
      </c>
    </row>
    <row r="5" spans="1:18">
      <c r="A5" t="s">
        <v>67</v>
      </c>
      <c r="B5" t="s">
        <v>124</v>
      </c>
      <c r="C5" s="1">
        <v>39290</v>
      </c>
      <c r="D5" s="1">
        <v>45476</v>
      </c>
      <c r="E5" s="2">
        <f t="shared" ca="1" si="0"/>
        <v>250</v>
      </c>
      <c r="F5" s="1">
        <v>45556</v>
      </c>
      <c r="G5" s="2">
        <f t="shared" ca="1" si="1"/>
        <v>172</v>
      </c>
      <c r="H5" s="2">
        <v>2</v>
      </c>
      <c r="I5" s="2">
        <v>22</v>
      </c>
      <c r="J5" s="2">
        <v>40</v>
      </c>
      <c r="K5" s="1">
        <v>45565</v>
      </c>
      <c r="L5" s="1">
        <v>45707</v>
      </c>
      <c r="M5" s="2">
        <f t="shared" ca="1" si="2"/>
        <v>163</v>
      </c>
      <c r="N5" s="2">
        <f t="shared" ca="1" si="3"/>
        <v>24</v>
      </c>
      <c r="O5" s="2">
        <f t="shared" si="4"/>
        <v>6.3181818181818183</v>
      </c>
      <c r="P5" t="s">
        <v>181</v>
      </c>
      <c r="Q5">
        <v>0.34</v>
      </c>
      <c r="R5" t="s">
        <v>213</v>
      </c>
    </row>
    <row r="6" spans="1:18">
      <c r="A6" t="s">
        <v>2</v>
      </c>
      <c r="B6" t="s">
        <v>100</v>
      </c>
      <c r="C6" s="1">
        <v>38910</v>
      </c>
      <c r="D6" s="1">
        <v>44992</v>
      </c>
      <c r="E6" s="2">
        <f t="shared" ca="1" si="0"/>
        <v>726</v>
      </c>
      <c r="F6" s="1">
        <v>45073</v>
      </c>
      <c r="G6" s="2">
        <f t="shared" ca="1" si="1"/>
        <v>646</v>
      </c>
      <c r="H6" s="2">
        <v>4</v>
      </c>
      <c r="I6" s="2">
        <v>14</v>
      </c>
      <c r="J6" s="2">
        <v>24</v>
      </c>
      <c r="K6" s="1">
        <v>45152</v>
      </c>
      <c r="L6" s="1">
        <v>45645</v>
      </c>
      <c r="M6" s="2">
        <f t="shared" ca="1" si="2"/>
        <v>569</v>
      </c>
      <c r="N6" s="2">
        <f t="shared" ca="1" si="3"/>
        <v>84</v>
      </c>
      <c r="O6" s="2">
        <f t="shared" si="4"/>
        <v>34.642857142857146</v>
      </c>
      <c r="P6" t="s">
        <v>180</v>
      </c>
      <c r="Q6">
        <v>0.36</v>
      </c>
      <c r="R6" t="s">
        <v>214</v>
      </c>
    </row>
    <row r="7" spans="1:18">
      <c r="A7" t="s">
        <v>48</v>
      </c>
      <c r="B7" t="s">
        <v>136</v>
      </c>
      <c r="C7" s="1">
        <v>39492</v>
      </c>
      <c r="D7" s="1">
        <v>45395</v>
      </c>
      <c r="E7" s="2">
        <f t="shared" ca="1" si="0"/>
        <v>330</v>
      </c>
      <c r="F7" s="1">
        <v>45471</v>
      </c>
      <c r="G7" s="2">
        <f t="shared" ca="1" si="1"/>
        <v>255</v>
      </c>
      <c r="H7" s="2">
        <v>1</v>
      </c>
      <c r="I7" s="2">
        <v>18</v>
      </c>
      <c r="J7" s="2">
        <v>28</v>
      </c>
      <c r="K7" s="1">
        <v>45610</v>
      </c>
      <c r="L7" s="1">
        <v>45710</v>
      </c>
      <c r="M7" s="2">
        <f t="shared" ca="1" si="2"/>
        <v>119</v>
      </c>
      <c r="N7" s="2">
        <f t="shared" ca="1" si="3"/>
        <v>21</v>
      </c>
      <c r="O7" s="2">
        <f t="shared" si="4"/>
        <v>5.4444444444444446</v>
      </c>
      <c r="P7" t="s">
        <v>181</v>
      </c>
      <c r="Q7">
        <v>0.36</v>
      </c>
      <c r="R7" t="s">
        <v>215</v>
      </c>
    </row>
    <row r="8" spans="1:18">
      <c r="A8" t="s">
        <v>73</v>
      </c>
      <c r="B8" t="s">
        <v>96</v>
      </c>
      <c r="C8" s="1">
        <v>39394</v>
      </c>
      <c r="D8" s="1">
        <v>44872</v>
      </c>
      <c r="E8" s="2">
        <f t="shared" ca="1" si="0"/>
        <v>846</v>
      </c>
      <c r="F8" s="1">
        <v>45043</v>
      </c>
      <c r="G8" s="2">
        <f t="shared" ca="1" si="1"/>
        <v>676</v>
      </c>
      <c r="H8" s="2">
        <v>1</v>
      </c>
      <c r="I8" s="2">
        <v>45</v>
      </c>
      <c r="J8" s="2">
        <v>52</v>
      </c>
      <c r="K8" s="1">
        <v>45078</v>
      </c>
      <c r="L8" s="1">
        <v>45709</v>
      </c>
      <c r="M8" s="2">
        <f t="shared" ca="1" si="2"/>
        <v>642</v>
      </c>
      <c r="N8" s="2">
        <f t="shared" ca="1" si="3"/>
        <v>22</v>
      </c>
      <c r="O8" s="2">
        <f t="shared" si="4"/>
        <v>13.777777777777779</v>
      </c>
      <c r="P8" t="s">
        <v>180</v>
      </c>
      <c r="Q8">
        <v>0.36</v>
      </c>
      <c r="R8" t="s">
        <v>216</v>
      </c>
    </row>
    <row r="9" spans="1:18">
      <c r="A9" t="s">
        <v>53</v>
      </c>
      <c r="B9" t="s">
        <v>128</v>
      </c>
      <c r="C9" s="1">
        <v>39252</v>
      </c>
      <c r="D9" s="1">
        <v>45391</v>
      </c>
      <c r="E9" s="2">
        <f t="shared" ca="1" si="0"/>
        <v>334</v>
      </c>
      <c r="F9" s="1">
        <v>45505</v>
      </c>
      <c r="G9" s="2">
        <f t="shared" ca="1" si="1"/>
        <v>222</v>
      </c>
      <c r="H9" s="2">
        <v>1</v>
      </c>
      <c r="I9" s="2">
        <v>30</v>
      </c>
      <c r="J9" s="2">
        <v>36</v>
      </c>
      <c r="K9" s="1">
        <v>45540</v>
      </c>
      <c r="L9" s="1">
        <v>45715</v>
      </c>
      <c r="M9" s="2">
        <f t="shared" ca="1" si="2"/>
        <v>188</v>
      </c>
      <c r="N9" s="2">
        <f t="shared" ca="1" si="3"/>
        <v>16</v>
      </c>
      <c r="O9" s="2">
        <f t="shared" si="4"/>
        <v>5.7333333333333334</v>
      </c>
      <c r="P9" t="s">
        <v>181</v>
      </c>
      <c r="Q9">
        <v>0.37</v>
      </c>
      <c r="R9" t="s">
        <v>213</v>
      </c>
    </row>
    <row r="10" spans="1:18">
      <c r="A10" t="s">
        <v>51</v>
      </c>
      <c r="B10" t="s">
        <v>158</v>
      </c>
      <c r="C10" s="1">
        <v>39484</v>
      </c>
      <c r="D10" s="1">
        <v>45186</v>
      </c>
      <c r="E10" s="2">
        <f t="shared" ca="1" si="0"/>
        <v>536</v>
      </c>
      <c r="F10" s="1">
        <v>45300</v>
      </c>
      <c r="G10" s="2">
        <f t="shared" ca="1" si="1"/>
        <v>424</v>
      </c>
      <c r="H10" s="2">
        <v>2</v>
      </c>
      <c r="I10" s="2">
        <v>19</v>
      </c>
      <c r="J10" s="2">
        <v>30</v>
      </c>
      <c r="K10" s="1">
        <v>45308</v>
      </c>
      <c r="L10" s="1">
        <v>45672</v>
      </c>
      <c r="M10" s="2">
        <f t="shared" ca="1" si="2"/>
        <v>416</v>
      </c>
      <c r="N10" s="2">
        <f t="shared" ca="1" si="3"/>
        <v>58</v>
      </c>
      <c r="O10" s="2">
        <f t="shared" si="4"/>
        <v>18.842105263157894</v>
      </c>
      <c r="P10" t="s">
        <v>180</v>
      </c>
      <c r="Q10">
        <v>0.39</v>
      </c>
      <c r="R10" t="s">
        <v>216</v>
      </c>
    </row>
    <row r="11" spans="1:18">
      <c r="A11" t="s">
        <v>58</v>
      </c>
      <c r="B11" t="s">
        <v>84</v>
      </c>
      <c r="C11" s="1">
        <v>39277</v>
      </c>
      <c r="D11" s="1">
        <v>45527</v>
      </c>
      <c r="E11" s="2">
        <f t="shared" ca="1" si="0"/>
        <v>200</v>
      </c>
      <c r="F11" s="1">
        <v>45586</v>
      </c>
      <c r="G11" s="2">
        <f t="shared" ca="1" si="1"/>
        <v>142</v>
      </c>
      <c r="H11" s="2">
        <v>1</v>
      </c>
      <c r="I11" s="2">
        <v>30</v>
      </c>
      <c r="J11" s="2">
        <v>40</v>
      </c>
      <c r="K11" s="1">
        <v>45594</v>
      </c>
      <c r="L11" s="1">
        <v>45685</v>
      </c>
      <c r="M11" s="2">
        <f t="shared" ca="1" si="2"/>
        <v>134</v>
      </c>
      <c r="N11" s="2">
        <f t="shared" ca="1" si="3"/>
        <v>45</v>
      </c>
      <c r="O11" s="2">
        <f t="shared" si="4"/>
        <v>2.9666666666666668</v>
      </c>
      <c r="P11" t="s">
        <v>181</v>
      </c>
      <c r="Q11">
        <v>0.41</v>
      </c>
      <c r="R11" t="s">
        <v>211</v>
      </c>
    </row>
    <row r="12" spans="1:18">
      <c r="A12" t="s">
        <v>69</v>
      </c>
      <c r="B12" t="s">
        <v>156</v>
      </c>
      <c r="C12" s="1">
        <v>35345</v>
      </c>
      <c r="D12" s="1">
        <v>45364</v>
      </c>
      <c r="E12" s="2">
        <f t="shared" ca="1" si="0"/>
        <v>360</v>
      </c>
      <c r="F12" s="1">
        <v>45465</v>
      </c>
      <c r="G12" s="2">
        <f t="shared" ca="1" si="1"/>
        <v>261</v>
      </c>
      <c r="H12" s="2">
        <v>1</v>
      </c>
      <c r="I12" s="2">
        <v>25</v>
      </c>
      <c r="J12" s="2">
        <v>41</v>
      </c>
      <c r="K12" s="1">
        <v>45474</v>
      </c>
      <c r="L12" s="1">
        <v>45699</v>
      </c>
      <c r="M12" s="2">
        <f t="shared" ca="1" si="2"/>
        <v>252</v>
      </c>
      <c r="N12" s="2">
        <f t="shared" ca="1" si="3"/>
        <v>32</v>
      </c>
      <c r="O12" s="2">
        <f t="shared" si="4"/>
        <v>8.8000000000000007</v>
      </c>
      <c r="P12" t="s">
        <v>181</v>
      </c>
      <c r="Q12">
        <v>0.42</v>
      </c>
      <c r="R12" t="s">
        <v>215</v>
      </c>
    </row>
    <row r="13" spans="1:18">
      <c r="A13" t="s">
        <v>62</v>
      </c>
      <c r="B13" t="s">
        <v>87</v>
      </c>
      <c r="C13" s="1">
        <v>38992</v>
      </c>
      <c r="D13" s="1">
        <v>45421</v>
      </c>
      <c r="E13" s="2">
        <f t="shared" ca="1" si="0"/>
        <v>304</v>
      </c>
      <c r="F13" s="1">
        <v>45673</v>
      </c>
      <c r="G13" s="2">
        <f t="shared" ca="1" si="1"/>
        <v>57</v>
      </c>
      <c r="H13" s="2">
        <v>1</v>
      </c>
      <c r="I13" s="2">
        <v>14</v>
      </c>
      <c r="J13" s="2">
        <v>25</v>
      </c>
      <c r="K13" s="1">
        <v>45608</v>
      </c>
      <c r="L13" s="1">
        <v>45689</v>
      </c>
      <c r="M13" s="2">
        <f t="shared" ca="1" si="2"/>
        <v>121</v>
      </c>
      <c r="N13" s="2">
        <f t="shared" ca="1" si="3"/>
        <v>42</v>
      </c>
      <c r="O13" s="2">
        <f t="shared" si="4"/>
        <v>5.6428571428571432</v>
      </c>
      <c r="P13" t="s">
        <v>181</v>
      </c>
      <c r="Q13">
        <v>0.47</v>
      </c>
      <c r="R13" t="s">
        <v>216</v>
      </c>
    </row>
    <row r="14" spans="1:18">
      <c r="A14" t="s">
        <v>26</v>
      </c>
      <c r="B14" t="s">
        <v>99</v>
      </c>
      <c r="C14" s="1">
        <v>37848</v>
      </c>
      <c r="D14" s="1">
        <v>44890</v>
      </c>
      <c r="E14" s="2">
        <f t="shared" ca="1" si="0"/>
        <v>828</v>
      </c>
      <c r="F14" s="1">
        <v>45123</v>
      </c>
      <c r="G14" s="2">
        <f t="shared" ca="1" si="1"/>
        <v>597</v>
      </c>
      <c r="H14" s="2">
        <v>1</v>
      </c>
      <c r="I14" s="2">
        <v>35</v>
      </c>
      <c r="J14" s="2">
        <v>48</v>
      </c>
      <c r="K14" s="1">
        <v>45158</v>
      </c>
      <c r="L14" s="1">
        <v>45643</v>
      </c>
      <c r="M14" s="2">
        <f t="shared" ca="1" si="2"/>
        <v>563</v>
      </c>
      <c r="N14" s="2">
        <f t="shared" ca="1" si="3"/>
        <v>86</v>
      </c>
      <c r="O14" s="2">
        <f t="shared" si="4"/>
        <v>13.628571428571428</v>
      </c>
      <c r="P14" t="s">
        <v>180</v>
      </c>
      <c r="Q14">
        <v>0.47</v>
      </c>
      <c r="R14" t="s">
        <v>210</v>
      </c>
    </row>
    <row r="15" spans="1:18">
      <c r="A15" t="s">
        <v>71</v>
      </c>
      <c r="B15" t="s">
        <v>166</v>
      </c>
      <c r="C15" s="1">
        <v>39029</v>
      </c>
      <c r="D15" s="1">
        <v>45045</v>
      </c>
      <c r="E15" s="2">
        <f t="shared" ca="1" si="0"/>
        <v>674</v>
      </c>
      <c r="F15" s="1">
        <v>45236</v>
      </c>
      <c r="G15" s="2">
        <f t="shared" ca="1" si="1"/>
        <v>487</v>
      </c>
      <c r="H15" s="2">
        <v>3</v>
      </c>
      <c r="I15" s="2">
        <v>30</v>
      </c>
      <c r="J15" s="2">
        <v>56</v>
      </c>
      <c r="K15" s="1">
        <v>45248</v>
      </c>
      <c r="L15" s="1">
        <v>45717</v>
      </c>
      <c r="M15" s="2">
        <f t="shared" ca="1" si="2"/>
        <v>475</v>
      </c>
      <c r="N15" s="2">
        <f t="shared" ca="1" si="3"/>
        <v>12</v>
      </c>
      <c r="O15" s="2">
        <f t="shared" si="4"/>
        <v>15.433333333333334</v>
      </c>
      <c r="P15" t="s">
        <v>180</v>
      </c>
      <c r="Q15">
        <v>0.47</v>
      </c>
      <c r="R15" t="s">
        <v>212</v>
      </c>
    </row>
    <row r="16" spans="1:18">
      <c r="A16" t="s">
        <v>11</v>
      </c>
      <c r="B16" t="s">
        <v>111</v>
      </c>
      <c r="C16" s="1">
        <v>36266</v>
      </c>
      <c r="D16" s="1">
        <v>44872</v>
      </c>
      <c r="E16" s="2">
        <f t="shared" ca="1" si="0"/>
        <v>846</v>
      </c>
      <c r="F16" s="1">
        <v>45244</v>
      </c>
      <c r="G16" s="2">
        <f t="shared" ca="1" si="1"/>
        <v>479</v>
      </c>
      <c r="H16" s="2">
        <v>1</v>
      </c>
      <c r="I16" s="2">
        <v>34</v>
      </c>
      <c r="J16" s="2">
        <v>59</v>
      </c>
      <c r="K16" s="1">
        <v>45018</v>
      </c>
      <c r="L16" s="1">
        <v>45643</v>
      </c>
      <c r="M16" s="2">
        <f t="shared" ca="1" si="2"/>
        <v>701</v>
      </c>
      <c r="N16" s="2">
        <f t="shared" ca="1" si="3"/>
        <v>86</v>
      </c>
      <c r="O16" s="2">
        <f t="shared" si="4"/>
        <v>18.088235294117649</v>
      </c>
      <c r="P16" t="s">
        <v>180</v>
      </c>
      <c r="Q16">
        <v>0.47</v>
      </c>
      <c r="R16" t="s">
        <v>216</v>
      </c>
    </row>
    <row r="17" spans="1:18">
      <c r="A17" t="s">
        <v>34</v>
      </c>
      <c r="B17" t="s">
        <v>109</v>
      </c>
      <c r="C17" s="1">
        <v>35777</v>
      </c>
      <c r="D17" s="1">
        <v>45073</v>
      </c>
      <c r="E17" s="2">
        <f t="shared" ca="1" si="0"/>
        <v>646</v>
      </c>
      <c r="F17" s="1">
        <v>45236</v>
      </c>
      <c r="G17" s="2">
        <f t="shared" ca="1" si="1"/>
        <v>487</v>
      </c>
      <c r="H17" s="2">
        <v>2</v>
      </c>
      <c r="I17" s="2">
        <v>20</v>
      </c>
      <c r="J17" s="2">
        <v>35</v>
      </c>
      <c r="K17" s="1">
        <v>44662</v>
      </c>
      <c r="L17" s="1">
        <v>45718</v>
      </c>
      <c r="M17" s="2">
        <f t="shared" ca="1" si="2"/>
        <v>1052</v>
      </c>
      <c r="N17" s="2">
        <f t="shared" ca="1" si="3"/>
        <v>11</v>
      </c>
      <c r="O17" s="2">
        <f t="shared" si="4"/>
        <v>52.05</v>
      </c>
      <c r="P17" t="s">
        <v>181</v>
      </c>
      <c r="Q17">
        <v>0.48</v>
      </c>
      <c r="R17" t="s">
        <v>210</v>
      </c>
    </row>
    <row r="18" spans="1:18">
      <c r="A18" t="s">
        <v>13</v>
      </c>
      <c r="B18" t="s">
        <v>130</v>
      </c>
      <c r="C18" s="1">
        <v>39225</v>
      </c>
      <c r="D18" s="1">
        <v>45388</v>
      </c>
      <c r="E18" s="2">
        <f t="shared" ca="1" si="0"/>
        <v>337</v>
      </c>
      <c r="F18" s="1">
        <v>45584</v>
      </c>
      <c r="G18" s="2">
        <f t="shared" ca="1" si="1"/>
        <v>144</v>
      </c>
      <c r="H18" s="2">
        <v>2</v>
      </c>
      <c r="I18" s="2">
        <v>28</v>
      </c>
      <c r="J18" s="2">
        <v>36</v>
      </c>
      <c r="K18" s="1">
        <v>45594</v>
      </c>
      <c r="L18" s="1">
        <v>45600</v>
      </c>
      <c r="M18" s="2">
        <f t="shared" ca="1" si="2"/>
        <v>134</v>
      </c>
      <c r="N18" s="2">
        <f t="shared" ca="1" si="3"/>
        <v>129</v>
      </c>
      <c r="O18" s="2">
        <f t="shared" si="4"/>
        <v>0.17857142857142858</v>
      </c>
      <c r="P18" t="s">
        <v>181</v>
      </c>
      <c r="Q18">
        <v>0.48</v>
      </c>
      <c r="R18" t="s">
        <v>216</v>
      </c>
    </row>
    <row r="19" spans="1:18">
      <c r="A19" t="s">
        <v>57</v>
      </c>
      <c r="B19" t="s">
        <v>159</v>
      </c>
      <c r="C19" s="1">
        <v>39264</v>
      </c>
      <c r="D19" s="1">
        <v>45572</v>
      </c>
      <c r="E19" s="2">
        <f t="shared" ca="1" si="0"/>
        <v>156</v>
      </c>
      <c r="F19" s="1">
        <v>45660</v>
      </c>
      <c r="G19" s="2">
        <f t="shared" ca="1" si="1"/>
        <v>70</v>
      </c>
      <c r="H19" s="2">
        <v>2</v>
      </c>
      <c r="I19" s="2">
        <v>17</v>
      </c>
      <c r="J19" s="2">
        <v>21</v>
      </c>
      <c r="K19" s="1">
        <v>45669</v>
      </c>
      <c r="L19" s="1">
        <v>45712</v>
      </c>
      <c r="M19" s="2">
        <f t="shared" ca="1" si="2"/>
        <v>61</v>
      </c>
      <c r="N19" s="2">
        <f t="shared" ca="1" si="3"/>
        <v>19</v>
      </c>
      <c r="O19" s="2">
        <f t="shared" si="4"/>
        <v>2.4705882352941178</v>
      </c>
      <c r="P19" t="s">
        <v>181</v>
      </c>
      <c r="Q19">
        <v>0.49</v>
      </c>
      <c r="R19" t="s">
        <v>215</v>
      </c>
    </row>
    <row r="20" spans="1:18">
      <c r="A20" t="s">
        <v>47</v>
      </c>
      <c r="B20" t="s">
        <v>147</v>
      </c>
      <c r="C20" s="1">
        <v>39432</v>
      </c>
      <c r="D20" s="1">
        <v>45586</v>
      </c>
      <c r="E20" s="2">
        <f t="shared" ca="1" si="0"/>
        <v>142</v>
      </c>
      <c r="F20" s="1">
        <v>45669</v>
      </c>
      <c r="G20" s="2">
        <f t="shared" ca="1" si="1"/>
        <v>61</v>
      </c>
      <c r="H20" s="2">
        <v>1</v>
      </c>
      <c r="I20" s="2">
        <v>20</v>
      </c>
      <c r="J20" s="2">
        <v>25</v>
      </c>
      <c r="K20" s="1">
        <v>45673</v>
      </c>
      <c r="L20" s="1">
        <v>45710</v>
      </c>
      <c r="M20" s="2">
        <f t="shared" ca="1" si="2"/>
        <v>57</v>
      </c>
      <c r="N20" s="2">
        <f t="shared" ca="1" si="3"/>
        <v>21</v>
      </c>
      <c r="O20" s="2">
        <f t="shared" si="4"/>
        <v>1.8</v>
      </c>
      <c r="P20" t="s">
        <v>181</v>
      </c>
      <c r="Q20">
        <v>0.49</v>
      </c>
      <c r="R20" t="s">
        <v>216</v>
      </c>
    </row>
    <row r="21" spans="1:18">
      <c r="A21" t="s">
        <v>36</v>
      </c>
      <c r="B21" t="s">
        <v>90</v>
      </c>
      <c r="C21" s="1">
        <v>39387</v>
      </c>
      <c r="D21" s="1">
        <v>45510</v>
      </c>
      <c r="E21" s="2">
        <f t="shared" ca="1" si="0"/>
        <v>217</v>
      </c>
      <c r="F21" s="1">
        <v>45634</v>
      </c>
      <c r="G21" s="2">
        <f t="shared" ca="1" si="1"/>
        <v>95</v>
      </c>
      <c r="H21" s="2">
        <v>3</v>
      </c>
      <c r="I21" s="2">
        <v>19</v>
      </c>
      <c r="J21" s="2">
        <v>29</v>
      </c>
      <c r="K21" s="1">
        <v>45647</v>
      </c>
      <c r="L21" s="1">
        <v>45699</v>
      </c>
      <c r="M21" s="2">
        <f t="shared" ca="1" si="2"/>
        <v>82</v>
      </c>
      <c r="N21" s="2">
        <f t="shared" ca="1" si="3"/>
        <v>32</v>
      </c>
      <c r="O21" s="2">
        <f t="shared" si="4"/>
        <v>2.6315789473684212</v>
      </c>
      <c r="P21" t="s">
        <v>181</v>
      </c>
      <c r="Q21">
        <v>0.49</v>
      </c>
      <c r="R21" t="s">
        <v>210</v>
      </c>
    </row>
    <row r="22" spans="1:18">
      <c r="A22" t="s">
        <v>17</v>
      </c>
      <c r="B22" t="s">
        <v>142</v>
      </c>
      <c r="C22" s="1">
        <v>39428</v>
      </c>
      <c r="D22" s="1">
        <v>45180</v>
      </c>
      <c r="E22" s="2">
        <f t="shared" ca="1" si="0"/>
        <v>542</v>
      </c>
      <c r="F22" s="1">
        <v>45454</v>
      </c>
      <c r="G22" s="2">
        <f t="shared" ca="1" si="1"/>
        <v>272</v>
      </c>
      <c r="H22" s="2">
        <v>1</v>
      </c>
      <c r="I22" s="2">
        <v>30</v>
      </c>
      <c r="J22" s="2">
        <v>36</v>
      </c>
      <c r="K22" s="1">
        <v>45461</v>
      </c>
      <c r="L22" s="1">
        <v>45698</v>
      </c>
      <c r="M22" s="2">
        <f t="shared" ca="1" si="2"/>
        <v>265</v>
      </c>
      <c r="N22" s="2">
        <f t="shared" ca="1" si="3"/>
        <v>33</v>
      </c>
      <c r="O22" s="2">
        <f t="shared" si="4"/>
        <v>7.7333333333333334</v>
      </c>
      <c r="P22" t="s">
        <v>181</v>
      </c>
      <c r="Q22">
        <v>0.49</v>
      </c>
      <c r="R22" t="s">
        <v>213</v>
      </c>
    </row>
    <row r="23" spans="1:18">
      <c r="A23" t="s">
        <v>50</v>
      </c>
      <c r="B23" t="s">
        <v>161</v>
      </c>
      <c r="C23" s="1">
        <v>37411</v>
      </c>
      <c r="D23" s="1">
        <v>45361</v>
      </c>
      <c r="E23" s="2">
        <f t="shared" ca="1" si="0"/>
        <v>363</v>
      </c>
      <c r="F23" s="1">
        <v>45461</v>
      </c>
      <c r="G23" s="2">
        <f t="shared" ca="1" si="1"/>
        <v>265</v>
      </c>
      <c r="H23" s="2">
        <v>2</v>
      </c>
      <c r="I23" s="2">
        <v>40</v>
      </c>
      <c r="J23" s="2">
        <v>46</v>
      </c>
      <c r="K23" s="1">
        <v>45471</v>
      </c>
      <c r="L23" s="1">
        <v>45709</v>
      </c>
      <c r="M23" s="2">
        <f t="shared" ca="1" si="2"/>
        <v>255</v>
      </c>
      <c r="N23" s="2">
        <f t="shared" ca="1" si="3"/>
        <v>22</v>
      </c>
      <c r="O23" s="2">
        <f t="shared" si="4"/>
        <v>5.8250000000000002</v>
      </c>
      <c r="P23" t="s">
        <v>180</v>
      </c>
      <c r="Q23">
        <v>0.49</v>
      </c>
      <c r="R23" t="s">
        <v>214</v>
      </c>
    </row>
    <row r="24" spans="1:18">
      <c r="A24" t="s">
        <v>16</v>
      </c>
      <c r="B24" t="s">
        <v>122</v>
      </c>
      <c r="C24" s="1">
        <v>39442</v>
      </c>
      <c r="D24" s="1">
        <v>45522</v>
      </c>
      <c r="E24" s="2">
        <f t="shared" ca="1" si="0"/>
        <v>205</v>
      </c>
      <c r="F24" s="1">
        <v>45584</v>
      </c>
      <c r="G24" s="2">
        <f t="shared" ca="1" si="1"/>
        <v>144</v>
      </c>
      <c r="H24" s="2">
        <v>3</v>
      </c>
      <c r="I24" s="2">
        <v>37</v>
      </c>
      <c r="J24" s="2">
        <v>56</v>
      </c>
      <c r="K24" s="1">
        <v>45619</v>
      </c>
      <c r="L24" s="1">
        <v>45697</v>
      </c>
      <c r="M24" s="2">
        <f t="shared" ca="1" si="2"/>
        <v>110</v>
      </c>
      <c r="N24" s="2">
        <f t="shared" ca="1" si="3"/>
        <v>34</v>
      </c>
      <c r="O24" s="2">
        <f t="shared" si="4"/>
        <v>2.0540540540540539</v>
      </c>
      <c r="P24" t="s">
        <v>180</v>
      </c>
      <c r="Q24">
        <v>0.53</v>
      </c>
      <c r="R24" t="s">
        <v>216</v>
      </c>
    </row>
    <row r="25" spans="1:18">
      <c r="A25" t="s">
        <v>38</v>
      </c>
      <c r="B25" t="s">
        <v>93</v>
      </c>
      <c r="C25" s="1">
        <v>39400</v>
      </c>
      <c r="D25" s="1">
        <v>45525</v>
      </c>
      <c r="E25" s="2">
        <f t="shared" ca="1" si="0"/>
        <v>202</v>
      </c>
      <c r="F25" s="1">
        <v>45654</v>
      </c>
      <c r="G25" s="2">
        <f t="shared" ca="1" si="1"/>
        <v>75</v>
      </c>
      <c r="H25" s="2">
        <v>1</v>
      </c>
      <c r="I25" s="2">
        <v>18</v>
      </c>
      <c r="J25" s="2">
        <v>20</v>
      </c>
      <c r="K25" s="1">
        <v>45665</v>
      </c>
      <c r="L25" s="1">
        <v>45712</v>
      </c>
      <c r="M25" s="2">
        <f t="shared" ca="1" si="2"/>
        <v>65</v>
      </c>
      <c r="N25" s="2">
        <f t="shared" ca="1" si="3"/>
        <v>19</v>
      </c>
      <c r="O25" s="2">
        <f t="shared" si="4"/>
        <v>2.5555555555555554</v>
      </c>
      <c r="P25" t="s">
        <v>181</v>
      </c>
      <c r="Q25">
        <v>0.54</v>
      </c>
      <c r="R25" t="s">
        <v>217</v>
      </c>
    </row>
    <row r="26" spans="1:18">
      <c r="A26" t="s">
        <v>1</v>
      </c>
      <c r="B26" t="s">
        <v>79</v>
      </c>
      <c r="C26" s="1">
        <v>37036</v>
      </c>
      <c r="D26" s="1">
        <v>44571</v>
      </c>
      <c r="E26" s="2">
        <f t="shared" ca="1" si="0"/>
        <v>1143</v>
      </c>
      <c r="F26" s="1">
        <v>44640</v>
      </c>
      <c r="G26" s="2">
        <f t="shared" ca="1" si="1"/>
        <v>1073</v>
      </c>
      <c r="H26" s="2">
        <v>4</v>
      </c>
      <c r="I26" s="2">
        <v>27</v>
      </c>
      <c r="J26" s="2">
        <v>35</v>
      </c>
      <c r="K26" s="1">
        <v>44650</v>
      </c>
      <c r="L26" s="1">
        <v>45706</v>
      </c>
      <c r="M26" s="2">
        <f t="shared" ca="1" si="2"/>
        <v>1063</v>
      </c>
      <c r="N26" s="2">
        <f t="shared" ca="1" si="3"/>
        <v>25</v>
      </c>
      <c r="O26" s="2">
        <f t="shared" si="4"/>
        <v>38.444444444444443</v>
      </c>
      <c r="P26" t="s">
        <v>181</v>
      </c>
      <c r="Q26">
        <v>0.54</v>
      </c>
      <c r="R26" t="s">
        <v>216</v>
      </c>
    </row>
    <row r="27" spans="1:18">
      <c r="A27" t="s">
        <v>54</v>
      </c>
      <c r="B27" t="s">
        <v>148</v>
      </c>
      <c r="C27" s="1">
        <v>39473</v>
      </c>
      <c r="D27" s="1">
        <v>45493</v>
      </c>
      <c r="E27" s="2">
        <f t="shared" ca="1" si="0"/>
        <v>233</v>
      </c>
      <c r="F27" s="1">
        <v>45620</v>
      </c>
      <c r="G27" s="2">
        <f t="shared" ca="1" si="1"/>
        <v>109</v>
      </c>
      <c r="H27" s="2">
        <v>1</v>
      </c>
      <c r="I27" s="2">
        <v>18</v>
      </c>
      <c r="J27" s="2">
        <v>22</v>
      </c>
      <c r="K27" s="1">
        <v>45648</v>
      </c>
      <c r="L27" s="1">
        <v>45708</v>
      </c>
      <c r="M27" s="2">
        <f t="shared" ca="1" si="2"/>
        <v>81</v>
      </c>
      <c r="N27" s="2">
        <f t="shared" ca="1" si="3"/>
        <v>23</v>
      </c>
      <c r="O27" s="2">
        <f t="shared" si="4"/>
        <v>3.2222222222222223</v>
      </c>
      <c r="P27" t="s">
        <v>181</v>
      </c>
      <c r="Q27">
        <v>0.56000000000000005</v>
      </c>
      <c r="R27" t="s">
        <v>213</v>
      </c>
    </row>
    <row r="28" spans="1:18">
      <c r="A28" t="s">
        <v>68</v>
      </c>
      <c r="B28" t="s">
        <v>145</v>
      </c>
      <c r="C28" s="1">
        <v>37084</v>
      </c>
      <c r="D28" s="1">
        <v>45424</v>
      </c>
      <c r="E28" s="2">
        <f t="shared" ca="1" si="0"/>
        <v>301</v>
      </c>
      <c r="F28" s="1">
        <v>45554</v>
      </c>
      <c r="G28" s="2">
        <f t="shared" ca="1" si="1"/>
        <v>174</v>
      </c>
      <c r="H28" s="2">
        <v>3</v>
      </c>
      <c r="I28" s="2">
        <v>20</v>
      </c>
      <c r="J28" s="2">
        <v>26</v>
      </c>
      <c r="K28" s="1">
        <v>45562</v>
      </c>
      <c r="L28" s="1">
        <v>45716</v>
      </c>
      <c r="M28" s="2">
        <f t="shared" ca="1" si="2"/>
        <v>166</v>
      </c>
      <c r="N28" s="2">
        <f t="shared" ca="1" si="3"/>
        <v>13</v>
      </c>
      <c r="O28" s="2">
        <f t="shared" si="4"/>
        <v>7.55</v>
      </c>
      <c r="P28" t="s">
        <v>180</v>
      </c>
      <c r="Q28">
        <v>0.56000000000000005</v>
      </c>
      <c r="R28" t="s">
        <v>215</v>
      </c>
    </row>
    <row r="29" spans="1:18">
      <c r="A29" t="s">
        <v>77</v>
      </c>
      <c r="B29" t="s">
        <v>97</v>
      </c>
      <c r="C29" s="1">
        <v>39124</v>
      </c>
      <c r="D29" s="1">
        <v>44679</v>
      </c>
      <c r="E29" s="2">
        <f t="shared" ca="1" si="0"/>
        <v>1035</v>
      </c>
      <c r="F29" s="1">
        <v>44751</v>
      </c>
      <c r="G29" s="2">
        <f t="shared" ca="1" si="1"/>
        <v>964</v>
      </c>
      <c r="H29" s="2">
        <v>3</v>
      </c>
      <c r="I29" s="2">
        <v>29</v>
      </c>
      <c r="J29" s="2">
        <v>31</v>
      </c>
      <c r="K29" s="1">
        <v>44763</v>
      </c>
      <c r="L29" s="1">
        <v>45717</v>
      </c>
      <c r="M29" s="2">
        <f t="shared" ca="1" si="2"/>
        <v>952</v>
      </c>
      <c r="N29" s="2">
        <f t="shared" ca="1" si="3"/>
        <v>12</v>
      </c>
      <c r="O29" s="2">
        <f t="shared" si="4"/>
        <v>32.413793103448278</v>
      </c>
      <c r="P29" t="s">
        <v>181</v>
      </c>
      <c r="Q29">
        <v>0.56000000000000005</v>
      </c>
      <c r="R29" t="s">
        <v>210</v>
      </c>
    </row>
    <row r="30" spans="1:18">
      <c r="A30" t="s">
        <v>74</v>
      </c>
      <c r="B30" t="s">
        <v>94</v>
      </c>
      <c r="C30" s="1">
        <v>39372</v>
      </c>
      <c r="D30" s="1">
        <v>44978</v>
      </c>
      <c r="E30" s="2">
        <f t="shared" ca="1" si="0"/>
        <v>742</v>
      </c>
      <c r="F30" s="1">
        <v>45143</v>
      </c>
      <c r="G30" s="2">
        <f t="shared" ca="1" si="1"/>
        <v>578</v>
      </c>
      <c r="H30" s="2">
        <v>1</v>
      </c>
      <c r="I30" s="2">
        <v>19</v>
      </c>
      <c r="J30" s="2">
        <v>36</v>
      </c>
      <c r="K30" s="1">
        <v>44722</v>
      </c>
      <c r="L30" s="1">
        <v>45693</v>
      </c>
      <c r="M30" s="2">
        <f t="shared" ca="1" si="2"/>
        <v>993</v>
      </c>
      <c r="N30" s="2">
        <f t="shared" ca="1" si="3"/>
        <v>38</v>
      </c>
      <c r="O30" s="2">
        <f t="shared" si="4"/>
        <v>50.263157894736842</v>
      </c>
      <c r="P30" t="s">
        <v>181</v>
      </c>
      <c r="Q30">
        <v>0.56000000000000005</v>
      </c>
      <c r="R30" t="s">
        <v>216</v>
      </c>
    </row>
    <row r="31" spans="1:18">
      <c r="A31" t="s">
        <v>43</v>
      </c>
      <c r="B31" t="s">
        <v>127</v>
      </c>
      <c r="C31" s="1">
        <v>39229</v>
      </c>
      <c r="D31" s="1">
        <v>44585</v>
      </c>
      <c r="E31" s="2">
        <f t="shared" ca="1" si="0"/>
        <v>1129</v>
      </c>
      <c r="F31" s="1">
        <v>44715</v>
      </c>
      <c r="G31" s="2">
        <f t="shared" ca="1" si="1"/>
        <v>1000</v>
      </c>
      <c r="H31" s="2">
        <v>5</v>
      </c>
      <c r="I31" s="2">
        <v>36</v>
      </c>
      <c r="J31" s="2">
        <v>42</v>
      </c>
      <c r="K31" s="1">
        <v>44724</v>
      </c>
      <c r="L31" s="1">
        <v>45713</v>
      </c>
      <c r="M31" s="2">
        <f t="shared" ca="1" si="2"/>
        <v>991</v>
      </c>
      <c r="N31" s="2">
        <f t="shared" ca="1" si="3"/>
        <v>18</v>
      </c>
      <c r="O31" s="2">
        <f t="shared" si="4"/>
        <v>27.027777777777779</v>
      </c>
      <c r="P31" t="s">
        <v>181</v>
      </c>
      <c r="Q31">
        <v>0.56000000000000005</v>
      </c>
      <c r="R31" t="s">
        <v>214</v>
      </c>
    </row>
    <row r="32" spans="1:18">
      <c r="A32" t="s">
        <v>15</v>
      </c>
      <c r="B32" t="s">
        <v>112</v>
      </c>
      <c r="C32" s="1">
        <v>39235</v>
      </c>
      <c r="D32" s="1">
        <v>45432</v>
      </c>
      <c r="E32" s="2">
        <f t="shared" ca="1" si="0"/>
        <v>293</v>
      </c>
      <c r="F32" s="1">
        <v>45667</v>
      </c>
      <c r="G32" s="2">
        <f t="shared" ca="1" si="1"/>
        <v>63</v>
      </c>
      <c r="H32" s="2">
        <v>2</v>
      </c>
      <c r="I32" s="2">
        <v>13</v>
      </c>
      <c r="J32" s="2">
        <v>22</v>
      </c>
      <c r="K32" s="1">
        <v>45185</v>
      </c>
      <c r="L32" s="1">
        <v>45719</v>
      </c>
      <c r="M32" s="2">
        <f t="shared" ca="1" si="2"/>
        <v>537</v>
      </c>
      <c r="N32" s="2">
        <f t="shared" ca="1" si="3"/>
        <v>10</v>
      </c>
      <c r="O32" s="2">
        <f t="shared" si="4"/>
        <v>40.53846153846154</v>
      </c>
      <c r="P32" t="s">
        <v>181</v>
      </c>
      <c r="Q32">
        <v>0.57999999999999996</v>
      </c>
      <c r="R32" t="s">
        <v>210</v>
      </c>
    </row>
    <row r="33" spans="1:18">
      <c r="A33" t="s">
        <v>64</v>
      </c>
      <c r="B33" t="s">
        <v>115</v>
      </c>
      <c r="C33" s="1">
        <v>39475</v>
      </c>
      <c r="D33" s="1">
        <v>45486</v>
      </c>
      <c r="E33" s="2">
        <f t="shared" ca="1" si="0"/>
        <v>240</v>
      </c>
      <c r="F33" s="1">
        <v>45564</v>
      </c>
      <c r="G33" s="2">
        <f t="shared" ca="1" si="1"/>
        <v>164</v>
      </c>
      <c r="H33" s="2">
        <v>1</v>
      </c>
      <c r="I33" s="2">
        <v>24</v>
      </c>
      <c r="J33" s="2">
        <v>28</v>
      </c>
      <c r="K33" s="1">
        <v>45599</v>
      </c>
      <c r="L33" s="1">
        <v>45706</v>
      </c>
      <c r="M33" s="2">
        <f t="shared" ca="1" si="2"/>
        <v>130</v>
      </c>
      <c r="N33" s="2">
        <f t="shared" ca="1" si="3"/>
        <v>25</v>
      </c>
      <c r="O33" s="2">
        <f t="shared" si="4"/>
        <v>4.375</v>
      </c>
      <c r="P33" t="s">
        <v>181</v>
      </c>
      <c r="Q33">
        <v>0.59</v>
      </c>
      <c r="R33" t="s">
        <v>211</v>
      </c>
    </row>
    <row r="34" spans="1:18">
      <c r="A34" t="s">
        <v>64</v>
      </c>
      <c r="B34" t="s">
        <v>103</v>
      </c>
      <c r="C34" s="1">
        <v>39379</v>
      </c>
      <c r="D34" s="1">
        <v>44807</v>
      </c>
      <c r="E34" s="2">
        <f t="shared" ref="E34:E65" ca="1" si="5">DAYS360(D34,TODAY())</f>
        <v>910</v>
      </c>
      <c r="F34" s="1">
        <v>45116</v>
      </c>
      <c r="G34" s="2">
        <f t="shared" ref="G34:G65" ca="1" si="6">DAYS360(F34,TODAY())</f>
        <v>604</v>
      </c>
      <c r="H34" s="2">
        <v>1</v>
      </c>
      <c r="I34" s="2">
        <v>16</v>
      </c>
      <c r="J34" s="2">
        <v>28</v>
      </c>
      <c r="K34" s="1">
        <v>45118</v>
      </c>
      <c r="L34" s="1">
        <v>45707</v>
      </c>
      <c r="M34" s="2">
        <f t="shared" ref="M34:M65" ca="1" si="7">DAYS360(K34,TODAY())</f>
        <v>602</v>
      </c>
      <c r="N34" s="2">
        <f t="shared" ref="N34:N65" ca="1" si="8">DAYS360(L34,TODAY())</f>
        <v>24</v>
      </c>
      <c r="O34" s="2">
        <f t="shared" ref="O34:O65" si="9">(DAYS360(K34,L34))/I34</f>
        <v>36.125</v>
      </c>
      <c r="P34" t="s">
        <v>181</v>
      </c>
      <c r="Q34">
        <v>0.61</v>
      </c>
      <c r="R34" t="s">
        <v>216</v>
      </c>
    </row>
    <row r="35" spans="1:18">
      <c r="A35" t="s">
        <v>39</v>
      </c>
      <c r="B35" t="s">
        <v>116</v>
      </c>
      <c r="C35" s="1">
        <v>39383</v>
      </c>
      <c r="D35" s="1">
        <v>45561</v>
      </c>
      <c r="E35" s="2">
        <f t="shared" ca="1" si="5"/>
        <v>167</v>
      </c>
      <c r="F35" s="1">
        <v>45648</v>
      </c>
      <c r="G35" s="2">
        <f t="shared" ca="1" si="6"/>
        <v>81</v>
      </c>
      <c r="H35" s="2">
        <v>2</v>
      </c>
      <c r="I35" s="2">
        <v>16</v>
      </c>
      <c r="J35" s="2">
        <v>20</v>
      </c>
      <c r="K35" s="1">
        <v>45659</v>
      </c>
      <c r="L35" s="1">
        <v>45708</v>
      </c>
      <c r="M35" s="2">
        <f t="shared" ca="1" si="7"/>
        <v>71</v>
      </c>
      <c r="N35" s="2">
        <f t="shared" ca="1" si="8"/>
        <v>23</v>
      </c>
      <c r="O35" s="2">
        <f t="shared" si="9"/>
        <v>3</v>
      </c>
      <c r="P35" t="s">
        <v>181</v>
      </c>
      <c r="Q35">
        <v>0.63</v>
      </c>
      <c r="R35" t="s">
        <v>210</v>
      </c>
    </row>
    <row r="36" spans="1:18">
      <c r="A36" t="s">
        <v>63</v>
      </c>
      <c r="B36" t="s">
        <v>126</v>
      </c>
      <c r="C36" s="1">
        <v>39210</v>
      </c>
      <c r="D36" s="1">
        <v>44794</v>
      </c>
      <c r="E36" s="2">
        <f t="shared" ca="1" si="5"/>
        <v>922</v>
      </c>
      <c r="F36" s="1">
        <v>44860</v>
      </c>
      <c r="G36" s="2">
        <f t="shared" ca="1" si="6"/>
        <v>857</v>
      </c>
      <c r="H36" s="2">
        <v>2</v>
      </c>
      <c r="I36" s="2">
        <v>27</v>
      </c>
      <c r="J36" s="2">
        <v>42</v>
      </c>
      <c r="K36" s="1">
        <v>44866</v>
      </c>
      <c r="L36" s="1">
        <v>45719</v>
      </c>
      <c r="M36" s="2">
        <f t="shared" ca="1" si="7"/>
        <v>852</v>
      </c>
      <c r="N36" s="2">
        <f t="shared" ca="1" si="8"/>
        <v>10</v>
      </c>
      <c r="O36" s="2">
        <f t="shared" si="9"/>
        <v>31.185185185185187</v>
      </c>
      <c r="P36" t="s">
        <v>181</v>
      </c>
      <c r="Q36">
        <v>0.63</v>
      </c>
      <c r="R36" t="s">
        <v>214</v>
      </c>
    </row>
    <row r="37" spans="1:18">
      <c r="A37" t="s">
        <v>48</v>
      </c>
      <c r="B37" t="s">
        <v>139</v>
      </c>
      <c r="C37" s="1">
        <v>28538</v>
      </c>
      <c r="D37" s="1">
        <v>45501</v>
      </c>
      <c r="E37" s="2">
        <f t="shared" ca="1" si="5"/>
        <v>225</v>
      </c>
      <c r="F37" s="1">
        <v>45586</v>
      </c>
      <c r="G37" s="2">
        <f t="shared" ca="1" si="6"/>
        <v>142</v>
      </c>
      <c r="H37" s="2">
        <v>4</v>
      </c>
      <c r="I37" s="2">
        <v>18</v>
      </c>
      <c r="J37" s="2">
        <v>26</v>
      </c>
      <c r="K37" s="1">
        <v>45597</v>
      </c>
      <c r="L37" s="1">
        <v>45685</v>
      </c>
      <c r="M37" s="2">
        <f t="shared" ca="1" si="7"/>
        <v>132</v>
      </c>
      <c r="N37" s="2">
        <f t="shared" ca="1" si="8"/>
        <v>45</v>
      </c>
      <c r="O37" s="2">
        <f t="shared" si="9"/>
        <v>4.833333333333333</v>
      </c>
      <c r="P37" t="s">
        <v>181</v>
      </c>
      <c r="Q37">
        <v>0.65</v>
      </c>
      <c r="R37" t="s">
        <v>216</v>
      </c>
    </row>
    <row r="38" spans="1:18">
      <c r="A38" t="s">
        <v>41</v>
      </c>
      <c r="B38" t="s">
        <v>151</v>
      </c>
      <c r="C38" s="1">
        <v>38901</v>
      </c>
      <c r="D38" s="1">
        <v>45123</v>
      </c>
      <c r="E38" s="2">
        <f t="shared" ca="1" si="5"/>
        <v>597</v>
      </c>
      <c r="F38" s="1">
        <v>45437</v>
      </c>
      <c r="G38" s="2">
        <f t="shared" ca="1" si="6"/>
        <v>288</v>
      </c>
      <c r="H38" s="2">
        <v>2</v>
      </c>
      <c r="I38" s="2">
        <v>27</v>
      </c>
      <c r="J38" s="2">
        <v>33</v>
      </c>
      <c r="K38" s="1">
        <v>45445</v>
      </c>
      <c r="L38" s="1">
        <v>45723</v>
      </c>
      <c r="M38" s="2">
        <f t="shared" ca="1" si="7"/>
        <v>281</v>
      </c>
      <c r="N38" s="2">
        <f t="shared" ca="1" si="8"/>
        <v>6</v>
      </c>
      <c r="O38" s="2">
        <f t="shared" si="9"/>
        <v>10.185185185185185</v>
      </c>
      <c r="P38" t="s">
        <v>181</v>
      </c>
      <c r="Q38">
        <v>0.65</v>
      </c>
      <c r="R38" t="s">
        <v>210</v>
      </c>
    </row>
    <row r="39" spans="1:18">
      <c r="A39" t="s">
        <v>76</v>
      </c>
      <c r="B39" t="s">
        <v>137</v>
      </c>
      <c r="C39" s="1">
        <v>39244</v>
      </c>
      <c r="D39" s="1">
        <v>45499</v>
      </c>
      <c r="E39" s="2">
        <f t="shared" ca="1" si="5"/>
        <v>227</v>
      </c>
      <c r="F39" s="1">
        <v>45649</v>
      </c>
      <c r="G39" s="2">
        <f t="shared" ca="1" si="6"/>
        <v>80</v>
      </c>
      <c r="H39" s="2">
        <v>1</v>
      </c>
      <c r="I39" s="2">
        <v>18</v>
      </c>
      <c r="J39" s="2">
        <v>22</v>
      </c>
      <c r="K39" s="1">
        <v>45658</v>
      </c>
      <c r="L39" s="1">
        <v>45722</v>
      </c>
      <c r="M39" s="2">
        <f t="shared" ca="1" si="7"/>
        <v>72</v>
      </c>
      <c r="N39" s="2">
        <f t="shared" ca="1" si="8"/>
        <v>7</v>
      </c>
      <c r="O39" s="2">
        <f t="shared" si="9"/>
        <v>3.6111111111111112</v>
      </c>
      <c r="P39" t="s">
        <v>181</v>
      </c>
      <c r="Q39">
        <v>0.66</v>
      </c>
      <c r="R39" t="s">
        <v>210</v>
      </c>
    </row>
    <row r="40" spans="1:18">
      <c r="A40" t="s">
        <v>58</v>
      </c>
      <c r="B40" t="s">
        <v>170</v>
      </c>
      <c r="C40" s="1">
        <v>39434</v>
      </c>
      <c r="D40" s="1">
        <v>45425</v>
      </c>
      <c r="E40" s="2">
        <f t="shared" ca="1" si="5"/>
        <v>300</v>
      </c>
      <c r="F40" s="1">
        <v>45567</v>
      </c>
      <c r="G40" s="2">
        <f t="shared" ca="1" si="6"/>
        <v>161</v>
      </c>
      <c r="H40" s="2">
        <v>1</v>
      </c>
      <c r="I40" s="2">
        <v>20</v>
      </c>
      <c r="J40" s="2">
        <v>28</v>
      </c>
      <c r="K40" s="1">
        <v>45658</v>
      </c>
      <c r="L40" s="1">
        <v>45705</v>
      </c>
      <c r="M40" s="2">
        <f t="shared" ca="1" si="7"/>
        <v>72</v>
      </c>
      <c r="N40" s="2">
        <f t="shared" ca="1" si="8"/>
        <v>26</v>
      </c>
      <c r="O40" s="2">
        <f t="shared" si="9"/>
        <v>2.2999999999999998</v>
      </c>
      <c r="P40" t="s">
        <v>181</v>
      </c>
      <c r="Q40">
        <v>0.67</v>
      </c>
      <c r="R40" t="s">
        <v>212</v>
      </c>
    </row>
    <row r="41" spans="1:18">
      <c r="A41" t="s">
        <v>70</v>
      </c>
      <c r="B41" t="s">
        <v>155</v>
      </c>
      <c r="C41" s="1">
        <v>36395</v>
      </c>
      <c r="D41" s="1">
        <v>44846</v>
      </c>
      <c r="E41" s="2">
        <f t="shared" ca="1" si="5"/>
        <v>871</v>
      </c>
      <c r="F41" s="1">
        <v>45034</v>
      </c>
      <c r="G41" s="2">
        <f t="shared" ca="1" si="6"/>
        <v>685</v>
      </c>
      <c r="H41" s="2">
        <v>3</v>
      </c>
      <c r="I41" s="2">
        <v>40</v>
      </c>
      <c r="J41" s="2">
        <v>48</v>
      </c>
      <c r="K41" s="1">
        <v>45041</v>
      </c>
      <c r="L41" s="1">
        <v>45712</v>
      </c>
      <c r="M41" s="2">
        <f t="shared" ca="1" si="7"/>
        <v>678</v>
      </c>
      <c r="N41" s="2">
        <f t="shared" ca="1" si="8"/>
        <v>19</v>
      </c>
      <c r="O41" s="2">
        <f t="shared" si="9"/>
        <v>16.475000000000001</v>
      </c>
      <c r="P41" t="s">
        <v>180</v>
      </c>
      <c r="Q41">
        <v>0.67</v>
      </c>
      <c r="R41" t="s">
        <v>213</v>
      </c>
    </row>
    <row r="42" spans="1:18">
      <c r="A42" t="s">
        <v>66</v>
      </c>
      <c r="B42" t="s">
        <v>157</v>
      </c>
      <c r="C42" s="1">
        <v>37250</v>
      </c>
      <c r="D42" s="1">
        <v>45565</v>
      </c>
      <c r="E42" s="2">
        <f t="shared" ca="1" si="5"/>
        <v>163</v>
      </c>
      <c r="F42" s="1">
        <v>45664</v>
      </c>
      <c r="G42" s="2">
        <f t="shared" ca="1" si="6"/>
        <v>66</v>
      </c>
      <c r="H42" s="2">
        <v>4</v>
      </c>
      <c r="I42" s="2">
        <v>27</v>
      </c>
      <c r="J42" s="2">
        <v>35</v>
      </c>
      <c r="K42" s="1">
        <v>45672</v>
      </c>
      <c r="L42" s="1">
        <v>45714</v>
      </c>
      <c r="M42" s="2">
        <f t="shared" ca="1" si="7"/>
        <v>58</v>
      </c>
      <c r="N42" s="2">
        <f t="shared" ca="1" si="8"/>
        <v>17</v>
      </c>
      <c r="O42" s="2">
        <f t="shared" si="9"/>
        <v>1.5185185185185186</v>
      </c>
      <c r="P42" t="s">
        <v>181</v>
      </c>
      <c r="Q42">
        <v>0.68</v>
      </c>
      <c r="R42" t="s">
        <v>210</v>
      </c>
    </row>
    <row r="43" spans="1:18">
      <c r="A43" t="s">
        <v>44</v>
      </c>
      <c r="B43" t="s">
        <v>95</v>
      </c>
      <c r="C43" s="1">
        <v>38877</v>
      </c>
      <c r="D43" s="1">
        <v>45000</v>
      </c>
      <c r="E43" s="2">
        <f t="shared" ca="1" si="5"/>
        <v>718</v>
      </c>
      <c r="F43" s="1">
        <v>45105</v>
      </c>
      <c r="G43" s="2">
        <f t="shared" ca="1" si="6"/>
        <v>615</v>
      </c>
      <c r="H43" s="2">
        <v>3</v>
      </c>
      <c r="I43" s="2">
        <v>40</v>
      </c>
      <c r="J43" s="2">
        <v>60</v>
      </c>
      <c r="K43" s="1">
        <v>45111</v>
      </c>
      <c r="L43" s="1">
        <v>45602</v>
      </c>
      <c r="M43" s="2">
        <f t="shared" ca="1" si="7"/>
        <v>609</v>
      </c>
      <c r="N43" s="2">
        <f t="shared" ca="1" si="8"/>
        <v>127</v>
      </c>
      <c r="O43" s="2">
        <f t="shared" si="9"/>
        <v>12.05</v>
      </c>
      <c r="P43" t="s">
        <v>180</v>
      </c>
      <c r="Q43">
        <v>0.68</v>
      </c>
      <c r="R43" t="s">
        <v>215</v>
      </c>
    </row>
    <row r="44" spans="1:18">
      <c r="A44" t="s">
        <v>40</v>
      </c>
      <c r="B44" t="s">
        <v>175</v>
      </c>
      <c r="C44" s="1">
        <v>39063</v>
      </c>
      <c r="D44" s="1">
        <v>45443</v>
      </c>
      <c r="E44" s="2">
        <f t="shared" ca="1" si="5"/>
        <v>283</v>
      </c>
      <c r="F44" s="1">
        <v>45528</v>
      </c>
      <c r="G44" s="2">
        <f t="shared" ca="1" si="6"/>
        <v>199</v>
      </c>
      <c r="H44" s="2">
        <v>1</v>
      </c>
      <c r="I44" s="2">
        <v>15</v>
      </c>
      <c r="J44" s="2">
        <v>22</v>
      </c>
      <c r="K44" s="1">
        <v>45534</v>
      </c>
      <c r="L44" s="1">
        <v>45722</v>
      </c>
      <c r="M44" s="2">
        <f t="shared" ca="1" si="7"/>
        <v>193</v>
      </c>
      <c r="N44" s="2">
        <f t="shared" ca="1" si="8"/>
        <v>7</v>
      </c>
      <c r="O44" s="2">
        <f t="shared" si="9"/>
        <v>12.4</v>
      </c>
      <c r="P44" t="s">
        <v>180</v>
      </c>
      <c r="Q44">
        <v>0.69</v>
      </c>
      <c r="R44" t="s">
        <v>216</v>
      </c>
    </row>
    <row r="45" spans="1:18">
      <c r="A45" t="s">
        <v>24</v>
      </c>
      <c r="B45" t="s">
        <v>86</v>
      </c>
      <c r="C45" s="1">
        <v>39276</v>
      </c>
      <c r="D45" s="1">
        <v>45357</v>
      </c>
      <c r="E45" s="2">
        <f t="shared" ca="1" si="5"/>
        <v>367</v>
      </c>
      <c r="F45" s="1">
        <v>45661</v>
      </c>
      <c r="G45" s="2">
        <f t="shared" ca="1" si="6"/>
        <v>69</v>
      </c>
      <c r="H45" s="2">
        <v>3</v>
      </c>
      <c r="I45" s="2">
        <v>16</v>
      </c>
      <c r="J45" s="2">
        <v>24</v>
      </c>
      <c r="K45" s="1">
        <v>45673</v>
      </c>
      <c r="L45" s="1">
        <v>45723</v>
      </c>
      <c r="M45" s="2">
        <f t="shared" ca="1" si="7"/>
        <v>57</v>
      </c>
      <c r="N45" s="2">
        <f t="shared" ca="1" si="8"/>
        <v>6</v>
      </c>
      <c r="O45" s="2">
        <f t="shared" si="9"/>
        <v>3.1875</v>
      </c>
      <c r="P45" t="s">
        <v>181</v>
      </c>
      <c r="Q45">
        <v>0.69</v>
      </c>
      <c r="R45" t="s">
        <v>217</v>
      </c>
    </row>
    <row r="46" spans="1:18">
      <c r="A46" t="s">
        <v>33</v>
      </c>
      <c r="B46" t="s">
        <v>120</v>
      </c>
      <c r="C46" s="1">
        <v>37794</v>
      </c>
      <c r="D46" s="1">
        <v>45501</v>
      </c>
      <c r="E46" s="2">
        <f t="shared" ca="1" si="5"/>
        <v>225</v>
      </c>
      <c r="F46" s="1">
        <v>45569</v>
      </c>
      <c r="G46" s="2">
        <f t="shared" ca="1" si="6"/>
        <v>159</v>
      </c>
      <c r="H46" s="2">
        <v>1</v>
      </c>
      <c r="I46" s="2">
        <v>29</v>
      </c>
      <c r="J46" s="2">
        <v>41</v>
      </c>
      <c r="K46" s="1">
        <v>45181</v>
      </c>
      <c r="L46" s="1">
        <v>45601</v>
      </c>
      <c r="M46" s="2">
        <f t="shared" ca="1" si="7"/>
        <v>541</v>
      </c>
      <c r="N46" s="2">
        <f t="shared" ca="1" si="8"/>
        <v>128</v>
      </c>
      <c r="O46" s="2">
        <f t="shared" si="9"/>
        <v>14.241379310344827</v>
      </c>
      <c r="P46" t="s">
        <v>181</v>
      </c>
      <c r="Q46">
        <v>0.69</v>
      </c>
      <c r="R46" t="s">
        <v>210</v>
      </c>
    </row>
    <row r="47" spans="1:18">
      <c r="A47" t="s">
        <v>12</v>
      </c>
      <c r="B47" t="s">
        <v>141</v>
      </c>
      <c r="C47" s="1">
        <v>39328</v>
      </c>
      <c r="D47" s="1">
        <v>45463</v>
      </c>
      <c r="E47" s="2">
        <f t="shared" ca="1" si="5"/>
        <v>263</v>
      </c>
      <c r="F47" s="1">
        <v>45594</v>
      </c>
      <c r="G47" s="2">
        <f t="shared" ca="1" si="6"/>
        <v>134</v>
      </c>
      <c r="H47" s="2">
        <v>1</v>
      </c>
      <c r="I47" s="2">
        <v>20</v>
      </c>
      <c r="J47" s="2">
        <v>36</v>
      </c>
      <c r="K47" s="1">
        <v>45302</v>
      </c>
      <c r="L47" s="1">
        <v>45691</v>
      </c>
      <c r="M47" s="2">
        <f t="shared" ca="1" si="7"/>
        <v>422</v>
      </c>
      <c r="N47" s="2">
        <f t="shared" ca="1" si="8"/>
        <v>40</v>
      </c>
      <c r="O47" s="2">
        <f t="shared" si="9"/>
        <v>19.100000000000001</v>
      </c>
      <c r="P47" t="s">
        <v>181</v>
      </c>
      <c r="Q47">
        <v>0.71</v>
      </c>
      <c r="R47" t="s">
        <v>213</v>
      </c>
    </row>
    <row r="48" spans="1:18">
      <c r="A48" t="s">
        <v>5</v>
      </c>
      <c r="B48" t="s">
        <v>81</v>
      </c>
      <c r="C48" s="1">
        <v>39428</v>
      </c>
      <c r="D48" s="1">
        <v>45366</v>
      </c>
      <c r="E48" s="2">
        <f t="shared" ca="1" si="5"/>
        <v>358</v>
      </c>
      <c r="F48" s="1">
        <v>45626</v>
      </c>
      <c r="G48" s="2">
        <f t="shared" ca="1" si="6"/>
        <v>103</v>
      </c>
      <c r="H48" s="2">
        <v>5</v>
      </c>
      <c r="I48" s="2">
        <v>17</v>
      </c>
      <c r="J48" s="2">
        <v>21</v>
      </c>
      <c r="K48" s="1">
        <v>45636</v>
      </c>
      <c r="L48" s="1">
        <v>45715</v>
      </c>
      <c r="M48" s="2">
        <f t="shared" ca="1" si="7"/>
        <v>93</v>
      </c>
      <c r="N48" s="2">
        <f t="shared" ca="1" si="8"/>
        <v>16</v>
      </c>
      <c r="O48" s="2">
        <f t="shared" si="9"/>
        <v>4.5294117647058822</v>
      </c>
      <c r="P48" t="s">
        <v>181</v>
      </c>
      <c r="Q48">
        <v>0.72</v>
      </c>
      <c r="R48" t="s">
        <v>216</v>
      </c>
    </row>
    <row r="49" spans="1:18">
      <c r="A49" t="s">
        <v>8</v>
      </c>
      <c r="B49" t="s">
        <v>121</v>
      </c>
      <c r="C49" s="1">
        <v>37510</v>
      </c>
      <c r="D49" s="1">
        <v>45360</v>
      </c>
      <c r="E49" s="2">
        <f t="shared" ca="1" si="5"/>
        <v>364</v>
      </c>
      <c r="F49" s="1">
        <v>45591</v>
      </c>
      <c r="G49" s="2">
        <f t="shared" ca="1" si="6"/>
        <v>137</v>
      </c>
      <c r="H49" s="2">
        <v>2</v>
      </c>
      <c r="I49" s="2">
        <v>17</v>
      </c>
      <c r="J49" s="2">
        <v>35</v>
      </c>
      <c r="K49" s="1">
        <v>45602</v>
      </c>
      <c r="L49" s="1">
        <v>45714</v>
      </c>
      <c r="M49" s="2">
        <f t="shared" ca="1" si="7"/>
        <v>127</v>
      </c>
      <c r="N49" s="2">
        <f t="shared" ca="1" si="8"/>
        <v>17</v>
      </c>
      <c r="O49" s="2">
        <f t="shared" si="9"/>
        <v>6.4705882352941178</v>
      </c>
      <c r="P49" t="s">
        <v>181</v>
      </c>
      <c r="Q49">
        <v>0.73</v>
      </c>
      <c r="R49" t="s">
        <v>211</v>
      </c>
    </row>
    <row r="50" spans="1:18">
      <c r="A50" t="s">
        <v>30</v>
      </c>
      <c r="B50" t="s">
        <v>88</v>
      </c>
      <c r="C50" s="1">
        <v>39094</v>
      </c>
      <c r="D50" s="1">
        <v>45618</v>
      </c>
      <c r="E50" s="2">
        <f t="shared" ca="1" si="5"/>
        <v>111</v>
      </c>
      <c r="F50" s="1">
        <v>45693</v>
      </c>
      <c r="G50" s="2">
        <f t="shared" ca="1" si="6"/>
        <v>38</v>
      </c>
      <c r="H50" s="2">
        <v>1</v>
      </c>
      <c r="I50" s="2">
        <v>10</v>
      </c>
      <c r="J50" s="2">
        <v>20</v>
      </c>
      <c r="K50" s="1">
        <v>45703</v>
      </c>
      <c r="L50" s="1">
        <v>45717</v>
      </c>
      <c r="M50" s="2">
        <f t="shared" ca="1" si="7"/>
        <v>28</v>
      </c>
      <c r="N50" s="2">
        <f t="shared" ca="1" si="8"/>
        <v>12</v>
      </c>
      <c r="O50" s="2">
        <f t="shared" si="9"/>
        <v>1.6</v>
      </c>
      <c r="P50" t="s">
        <v>181</v>
      </c>
      <c r="Q50">
        <v>0.74</v>
      </c>
      <c r="R50" t="s">
        <v>216</v>
      </c>
    </row>
    <row r="51" spans="1:18">
      <c r="A51" t="s">
        <v>45</v>
      </c>
      <c r="B51" t="s">
        <v>107</v>
      </c>
      <c r="C51" s="1">
        <v>39258</v>
      </c>
      <c r="D51" s="1">
        <v>45548</v>
      </c>
      <c r="E51" s="2">
        <f t="shared" ca="1" si="5"/>
        <v>180</v>
      </c>
      <c r="F51" s="1">
        <v>45689</v>
      </c>
      <c r="G51" s="2">
        <f t="shared" ca="1" si="6"/>
        <v>42</v>
      </c>
      <c r="H51" s="2">
        <v>3</v>
      </c>
      <c r="I51" s="2">
        <v>13</v>
      </c>
      <c r="J51" s="2">
        <v>24</v>
      </c>
      <c r="K51" s="1">
        <v>45665</v>
      </c>
      <c r="L51" s="1">
        <v>45681</v>
      </c>
      <c r="M51" s="2">
        <f t="shared" ca="1" si="7"/>
        <v>65</v>
      </c>
      <c r="N51" s="2">
        <f t="shared" ca="1" si="8"/>
        <v>49</v>
      </c>
      <c r="O51" s="2">
        <f t="shared" si="9"/>
        <v>1.2307692307692308</v>
      </c>
      <c r="P51" t="s">
        <v>181</v>
      </c>
      <c r="Q51">
        <v>0.74</v>
      </c>
      <c r="R51" t="s">
        <v>214</v>
      </c>
    </row>
    <row r="52" spans="1:18">
      <c r="A52" t="s">
        <v>65</v>
      </c>
      <c r="B52" t="s">
        <v>114</v>
      </c>
      <c r="C52" s="1">
        <v>38906</v>
      </c>
      <c r="D52" s="1">
        <v>45132</v>
      </c>
      <c r="E52" s="2">
        <f t="shared" ca="1" si="5"/>
        <v>588</v>
      </c>
      <c r="F52" s="1">
        <v>45449</v>
      </c>
      <c r="G52" s="2">
        <f t="shared" ca="1" si="6"/>
        <v>277</v>
      </c>
      <c r="H52" s="2">
        <v>3</v>
      </c>
      <c r="I52" s="2">
        <v>27</v>
      </c>
      <c r="J52" s="2">
        <v>33</v>
      </c>
      <c r="K52" s="1">
        <v>45456</v>
      </c>
      <c r="L52" s="1">
        <v>45713</v>
      </c>
      <c r="M52" s="2">
        <f t="shared" ca="1" si="7"/>
        <v>270</v>
      </c>
      <c r="N52" s="2">
        <f t="shared" ca="1" si="8"/>
        <v>18</v>
      </c>
      <c r="O52" s="2">
        <f t="shared" si="9"/>
        <v>9.3333333333333339</v>
      </c>
      <c r="P52" t="s">
        <v>181</v>
      </c>
      <c r="Q52">
        <v>0.74</v>
      </c>
      <c r="R52" t="s">
        <v>210</v>
      </c>
    </row>
    <row r="53" spans="1:18">
      <c r="A53" t="s">
        <v>56</v>
      </c>
      <c r="B53" t="s">
        <v>160</v>
      </c>
      <c r="C53" s="1">
        <v>39447</v>
      </c>
      <c r="D53" s="1">
        <v>44952</v>
      </c>
      <c r="E53" s="2">
        <f t="shared" ca="1" si="5"/>
        <v>767</v>
      </c>
      <c r="F53" s="1">
        <v>45318</v>
      </c>
      <c r="G53" s="2">
        <f t="shared" ca="1" si="6"/>
        <v>406</v>
      </c>
      <c r="H53" s="2">
        <v>1</v>
      </c>
      <c r="I53" s="2">
        <v>18</v>
      </c>
      <c r="J53" s="2">
        <v>36</v>
      </c>
      <c r="K53" s="1">
        <v>45353</v>
      </c>
      <c r="L53" s="1">
        <v>45695</v>
      </c>
      <c r="M53" s="2">
        <f t="shared" ca="1" si="7"/>
        <v>371</v>
      </c>
      <c r="N53" s="2">
        <f t="shared" ca="1" si="8"/>
        <v>36</v>
      </c>
      <c r="O53" s="2">
        <f t="shared" si="9"/>
        <v>18.611111111111111</v>
      </c>
      <c r="P53" t="s">
        <v>181</v>
      </c>
      <c r="Q53">
        <v>0.74</v>
      </c>
      <c r="R53" t="s">
        <v>216</v>
      </c>
    </row>
    <row r="54" spans="1:18">
      <c r="A54" t="s">
        <v>57</v>
      </c>
      <c r="B54" t="s">
        <v>171</v>
      </c>
      <c r="C54" s="1">
        <v>38904</v>
      </c>
      <c r="D54" s="1">
        <v>45353</v>
      </c>
      <c r="E54" s="2">
        <f t="shared" ca="1" si="5"/>
        <v>371</v>
      </c>
      <c r="F54" s="1">
        <v>45637</v>
      </c>
      <c r="G54" s="2">
        <f t="shared" ca="1" si="6"/>
        <v>92</v>
      </c>
      <c r="H54" s="2">
        <v>1</v>
      </c>
      <c r="I54" s="2">
        <v>18</v>
      </c>
      <c r="J54" s="2">
        <v>23</v>
      </c>
      <c r="K54" s="1">
        <v>45672</v>
      </c>
      <c r="L54" s="1">
        <v>45704</v>
      </c>
      <c r="M54" s="2">
        <f t="shared" ca="1" si="7"/>
        <v>58</v>
      </c>
      <c r="N54" s="2">
        <f t="shared" ca="1" si="8"/>
        <v>27</v>
      </c>
      <c r="O54" s="2">
        <f t="shared" si="9"/>
        <v>1.7222222222222223</v>
      </c>
      <c r="P54" t="s">
        <v>181</v>
      </c>
      <c r="Q54">
        <v>0.78</v>
      </c>
      <c r="R54" t="s">
        <v>212</v>
      </c>
    </row>
    <row r="55" spans="1:18">
      <c r="A55" t="s">
        <v>35</v>
      </c>
      <c r="B55" t="s">
        <v>106</v>
      </c>
      <c r="C55" s="1">
        <v>39319</v>
      </c>
      <c r="D55" s="1">
        <v>45529</v>
      </c>
      <c r="E55" s="2">
        <f t="shared" ca="1" si="5"/>
        <v>198</v>
      </c>
      <c r="F55" s="1">
        <v>45680</v>
      </c>
      <c r="G55" s="2">
        <f t="shared" ca="1" si="6"/>
        <v>50</v>
      </c>
      <c r="H55" s="2">
        <v>3</v>
      </c>
      <c r="I55" s="2">
        <v>16</v>
      </c>
      <c r="J55" s="2">
        <v>29</v>
      </c>
      <c r="K55" s="1">
        <v>45683</v>
      </c>
      <c r="L55" s="1">
        <v>45716</v>
      </c>
      <c r="M55" s="2">
        <f t="shared" ca="1" si="7"/>
        <v>47</v>
      </c>
      <c r="N55" s="2">
        <f t="shared" ca="1" si="8"/>
        <v>13</v>
      </c>
      <c r="O55" s="2">
        <f t="shared" si="9"/>
        <v>2</v>
      </c>
      <c r="P55" t="s">
        <v>181</v>
      </c>
      <c r="Q55">
        <v>0.78</v>
      </c>
      <c r="R55" t="s">
        <v>216</v>
      </c>
    </row>
    <row r="56" spans="1:18">
      <c r="A56" t="s">
        <v>55</v>
      </c>
      <c r="B56" t="s">
        <v>168</v>
      </c>
      <c r="C56" s="1">
        <v>38967</v>
      </c>
      <c r="D56" s="1">
        <v>44969</v>
      </c>
      <c r="E56" s="2">
        <f t="shared" ca="1" si="5"/>
        <v>751</v>
      </c>
      <c r="F56" s="1">
        <v>45052</v>
      </c>
      <c r="G56" s="2">
        <f t="shared" ca="1" si="6"/>
        <v>667</v>
      </c>
      <c r="H56" s="2">
        <v>1</v>
      </c>
      <c r="I56" s="2">
        <v>45</v>
      </c>
      <c r="J56" s="2">
        <v>55</v>
      </c>
      <c r="K56" s="1">
        <v>45061</v>
      </c>
      <c r="L56" s="1">
        <v>45702</v>
      </c>
      <c r="M56" s="2">
        <f t="shared" ca="1" si="7"/>
        <v>658</v>
      </c>
      <c r="N56" s="2">
        <f t="shared" ca="1" si="8"/>
        <v>29</v>
      </c>
      <c r="O56" s="2">
        <f t="shared" si="9"/>
        <v>13.977777777777778</v>
      </c>
      <c r="P56" t="s">
        <v>180</v>
      </c>
      <c r="Q56">
        <v>0.79</v>
      </c>
      <c r="R56" t="s">
        <v>210</v>
      </c>
    </row>
    <row r="57" spans="1:18">
      <c r="A57" t="s">
        <v>69</v>
      </c>
      <c r="B57" t="s">
        <v>144</v>
      </c>
      <c r="C57" s="1">
        <v>38936</v>
      </c>
      <c r="D57" s="1">
        <v>45515</v>
      </c>
      <c r="E57" s="2">
        <f t="shared" ca="1" si="5"/>
        <v>212</v>
      </c>
      <c r="F57" s="1">
        <v>45578</v>
      </c>
      <c r="G57" s="2">
        <f t="shared" ca="1" si="6"/>
        <v>150</v>
      </c>
      <c r="H57" s="2">
        <v>2</v>
      </c>
      <c r="I57" s="2">
        <v>16</v>
      </c>
      <c r="J57" s="2">
        <v>24</v>
      </c>
      <c r="K57" s="1">
        <v>45585</v>
      </c>
      <c r="L57" s="1">
        <v>45712</v>
      </c>
      <c r="M57" s="2">
        <f t="shared" ca="1" si="7"/>
        <v>143</v>
      </c>
      <c r="N57" s="2">
        <f t="shared" ca="1" si="8"/>
        <v>19</v>
      </c>
      <c r="O57" s="2">
        <f t="shared" si="9"/>
        <v>7.75</v>
      </c>
      <c r="P57" t="s">
        <v>180</v>
      </c>
      <c r="Q57">
        <v>0.79</v>
      </c>
      <c r="R57" t="s">
        <v>217</v>
      </c>
    </row>
    <row r="58" spans="1:18">
      <c r="A58" t="s">
        <v>28</v>
      </c>
      <c r="B58" t="s">
        <v>164</v>
      </c>
      <c r="C58" s="1">
        <v>39376</v>
      </c>
      <c r="D58" s="1">
        <v>45427</v>
      </c>
      <c r="E58" s="2">
        <f t="shared" ca="1" si="5"/>
        <v>298</v>
      </c>
      <c r="F58" s="1">
        <v>45681</v>
      </c>
      <c r="G58" s="2">
        <f t="shared" ca="1" si="6"/>
        <v>49</v>
      </c>
      <c r="H58" s="2">
        <v>2</v>
      </c>
      <c r="I58" s="2">
        <v>13</v>
      </c>
      <c r="J58" s="2">
        <v>21</v>
      </c>
      <c r="K58" s="1">
        <v>45689</v>
      </c>
      <c r="L58" s="1">
        <v>45710</v>
      </c>
      <c r="M58" s="2">
        <f t="shared" ca="1" si="7"/>
        <v>42</v>
      </c>
      <c r="N58" s="2">
        <f t="shared" ca="1" si="8"/>
        <v>21</v>
      </c>
      <c r="O58" s="2">
        <f t="shared" si="9"/>
        <v>1.6153846153846154</v>
      </c>
      <c r="P58" t="s">
        <v>181</v>
      </c>
      <c r="Q58">
        <v>0.8</v>
      </c>
      <c r="R58" t="s">
        <v>216</v>
      </c>
    </row>
    <row r="59" spans="1:18">
      <c r="A59" t="s">
        <v>21</v>
      </c>
      <c r="B59" t="s">
        <v>143</v>
      </c>
      <c r="C59" s="1">
        <v>39429</v>
      </c>
      <c r="D59" s="1">
        <v>45028</v>
      </c>
      <c r="E59" s="2">
        <f t="shared" ca="1" si="5"/>
        <v>691</v>
      </c>
      <c r="F59" s="1">
        <v>45279</v>
      </c>
      <c r="G59" s="2">
        <f t="shared" ca="1" si="6"/>
        <v>444</v>
      </c>
      <c r="H59" s="2">
        <v>1</v>
      </c>
      <c r="I59" s="2">
        <v>40</v>
      </c>
      <c r="J59" s="2">
        <v>47</v>
      </c>
      <c r="K59" s="1">
        <v>45281</v>
      </c>
      <c r="L59" s="1">
        <v>45719</v>
      </c>
      <c r="M59" s="2">
        <f t="shared" ca="1" si="7"/>
        <v>442</v>
      </c>
      <c r="N59" s="2">
        <f t="shared" ca="1" si="8"/>
        <v>10</v>
      </c>
      <c r="O59" s="2">
        <f t="shared" si="9"/>
        <v>10.8</v>
      </c>
      <c r="P59" t="s">
        <v>180</v>
      </c>
      <c r="Q59">
        <v>0.81</v>
      </c>
      <c r="R59" t="s">
        <v>215</v>
      </c>
    </row>
    <row r="60" spans="1:18">
      <c r="A60" t="s">
        <v>42</v>
      </c>
      <c r="B60" t="s">
        <v>140</v>
      </c>
      <c r="C60" s="1">
        <v>38980</v>
      </c>
      <c r="D60" s="1">
        <v>44809</v>
      </c>
      <c r="E60" s="2">
        <f t="shared" ca="1" si="5"/>
        <v>908</v>
      </c>
      <c r="F60" s="1">
        <v>45015</v>
      </c>
      <c r="G60" s="2">
        <f t="shared" ca="1" si="6"/>
        <v>703</v>
      </c>
      <c r="H60" s="2">
        <v>1</v>
      </c>
      <c r="I60" s="2">
        <v>30</v>
      </c>
      <c r="J60" s="2">
        <v>34</v>
      </c>
      <c r="K60" s="1">
        <v>45026</v>
      </c>
      <c r="L60" s="1">
        <v>45720</v>
      </c>
      <c r="M60" s="2">
        <f t="shared" ca="1" si="7"/>
        <v>693</v>
      </c>
      <c r="N60" s="2">
        <f t="shared" ca="1" si="8"/>
        <v>9</v>
      </c>
      <c r="O60" s="2">
        <f t="shared" si="9"/>
        <v>22.8</v>
      </c>
      <c r="P60" t="s">
        <v>180</v>
      </c>
      <c r="Q60">
        <v>0.81</v>
      </c>
      <c r="R60" t="s">
        <v>216</v>
      </c>
    </row>
    <row r="61" spans="1:18">
      <c r="A61" t="s">
        <v>66</v>
      </c>
      <c r="B61" t="s">
        <v>113</v>
      </c>
      <c r="C61" s="1">
        <v>39129</v>
      </c>
      <c r="D61" s="1">
        <v>45554</v>
      </c>
      <c r="E61" s="2">
        <f t="shared" ca="1" si="5"/>
        <v>174</v>
      </c>
      <c r="F61" s="1">
        <v>45634</v>
      </c>
      <c r="G61" s="2">
        <f t="shared" ca="1" si="6"/>
        <v>95</v>
      </c>
      <c r="H61" s="2">
        <v>3</v>
      </c>
      <c r="I61" s="2">
        <v>16</v>
      </c>
      <c r="J61" s="2">
        <v>25</v>
      </c>
      <c r="K61" s="1">
        <v>45131</v>
      </c>
      <c r="L61" s="1">
        <v>45694</v>
      </c>
      <c r="M61" s="2">
        <f t="shared" ca="1" si="7"/>
        <v>589</v>
      </c>
      <c r="N61" s="2">
        <f t="shared" ca="1" si="8"/>
        <v>37</v>
      </c>
      <c r="O61" s="2">
        <f t="shared" si="9"/>
        <v>34.5</v>
      </c>
      <c r="P61" t="s">
        <v>181</v>
      </c>
      <c r="Q61">
        <v>0.82</v>
      </c>
      <c r="R61" t="s">
        <v>211</v>
      </c>
    </row>
    <row r="62" spans="1:18">
      <c r="A62" t="s">
        <v>63</v>
      </c>
      <c r="B62" t="s">
        <v>104</v>
      </c>
      <c r="C62" s="1">
        <v>39047</v>
      </c>
      <c r="D62" s="1">
        <v>45479</v>
      </c>
      <c r="E62" s="2">
        <f t="shared" ca="1" si="5"/>
        <v>247</v>
      </c>
      <c r="F62" s="1">
        <v>45506</v>
      </c>
      <c r="G62" s="2">
        <f t="shared" ca="1" si="6"/>
        <v>221</v>
      </c>
      <c r="H62" s="2">
        <v>2</v>
      </c>
      <c r="I62" s="2">
        <v>26</v>
      </c>
      <c r="J62" s="2">
        <v>49</v>
      </c>
      <c r="K62" s="1">
        <v>45512</v>
      </c>
      <c r="L62" s="1">
        <v>45698</v>
      </c>
      <c r="M62" s="2">
        <f t="shared" ca="1" si="7"/>
        <v>215</v>
      </c>
      <c r="N62" s="2">
        <f t="shared" ca="1" si="8"/>
        <v>33</v>
      </c>
      <c r="O62" s="2">
        <f t="shared" si="9"/>
        <v>7</v>
      </c>
      <c r="P62" t="s">
        <v>180</v>
      </c>
      <c r="Q62">
        <v>0.82</v>
      </c>
      <c r="R62" t="s">
        <v>216</v>
      </c>
    </row>
    <row r="63" spans="1:18">
      <c r="A63" t="s">
        <v>29</v>
      </c>
      <c r="B63" t="s">
        <v>174</v>
      </c>
      <c r="C63" s="1">
        <v>39138</v>
      </c>
      <c r="D63" s="1">
        <v>45404</v>
      </c>
      <c r="E63" s="2">
        <f t="shared" ca="1" si="5"/>
        <v>321</v>
      </c>
      <c r="F63" s="1">
        <v>45557</v>
      </c>
      <c r="G63" s="2">
        <f t="shared" ca="1" si="6"/>
        <v>171</v>
      </c>
      <c r="H63" s="2">
        <v>1</v>
      </c>
      <c r="I63" s="2">
        <v>29</v>
      </c>
      <c r="J63" s="2">
        <v>47</v>
      </c>
      <c r="K63" s="1">
        <v>45563</v>
      </c>
      <c r="L63" s="1">
        <v>45713</v>
      </c>
      <c r="M63" s="2">
        <f t="shared" ca="1" si="7"/>
        <v>165</v>
      </c>
      <c r="N63" s="2">
        <f t="shared" ca="1" si="8"/>
        <v>18</v>
      </c>
      <c r="O63" s="2">
        <f t="shared" si="9"/>
        <v>5.068965517241379</v>
      </c>
      <c r="P63" t="s">
        <v>180</v>
      </c>
      <c r="Q63">
        <v>0.83</v>
      </c>
      <c r="R63" t="s">
        <v>214</v>
      </c>
    </row>
    <row r="64" spans="1:18">
      <c r="A64" t="s">
        <v>63</v>
      </c>
      <c r="B64" t="s">
        <v>85</v>
      </c>
      <c r="C64" s="1">
        <v>39266</v>
      </c>
      <c r="D64" s="1">
        <v>45439</v>
      </c>
      <c r="E64" s="2">
        <f t="shared" ca="1" si="5"/>
        <v>286</v>
      </c>
      <c r="F64" s="1">
        <v>45640</v>
      </c>
      <c r="G64" s="2">
        <f t="shared" ca="1" si="6"/>
        <v>89</v>
      </c>
      <c r="H64" s="2">
        <v>2</v>
      </c>
      <c r="I64" s="2">
        <v>20</v>
      </c>
      <c r="J64" s="2">
        <v>25</v>
      </c>
      <c r="K64" s="1">
        <v>45652</v>
      </c>
      <c r="L64" s="1">
        <v>45720</v>
      </c>
      <c r="M64" s="2">
        <f t="shared" ca="1" si="7"/>
        <v>77</v>
      </c>
      <c r="N64" s="2">
        <f t="shared" ca="1" si="8"/>
        <v>9</v>
      </c>
      <c r="O64" s="2">
        <f t="shared" si="9"/>
        <v>3.4</v>
      </c>
      <c r="P64" t="s">
        <v>181</v>
      </c>
      <c r="Q64">
        <v>0.84</v>
      </c>
      <c r="R64" t="s">
        <v>213</v>
      </c>
    </row>
    <row r="65" spans="1:18">
      <c r="A65" t="s">
        <v>50</v>
      </c>
      <c r="B65" t="s">
        <v>149</v>
      </c>
      <c r="C65" s="1">
        <v>33699</v>
      </c>
      <c r="D65" s="1">
        <v>45178</v>
      </c>
      <c r="E65" s="2">
        <f t="shared" ca="1" si="5"/>
        <v>544</v>
      </c>
      <c r="F65" s="1">
        <v>45506</v>
      </c>
      <c r="G65" s="2">
        <f t="shared" ca="1" si="6"/>
        <v>221</v>
      </c>
      <c r="H65" s="2">
        <v>5</v>
      </c>
      <c r="I65" s="2">
        <v>30</v>
      </c>
      <c r="J65" s="2">
        <v>35</v>
      </c>
      <c r="K65" s="1">
        <v>45515</v>
      </c>
      <c r="L65" s="1">
        <v>45600</v>
      </c>
      <c r="M65" s="2">
        <f t="shared" ca="1" si="7"/>
        <v>212</v>
      </c>
      <c r="N65" s="2">
        <f t="shared" ca="1" si="8"/>
        <v>129</v>
      </c>
      <c r="O65" s="2">
        <f t="shared" si="9"/>
        <v>2.7666666666666666</v>
      </c>
      <c r="P65" t="s">
        <v>181</v>
      </c>
      <c r="Q65">
        <v>0.84</v>
      </c>
      <c r="R65" t="s">
        <v>210</v>
      </c>
    </row>
    <row r="66" spans="1:18">
      <c r="A66" t="s">
        <v>72</v>
      </c>
      <c r="B66" t="s">
        <v>165</v>
      </c>
      <c r="C66" s="1">
        <v>39037</v>
      </c>
      <c r="D66" s="1">
        <v>45433</v>
      </c>
      <c r="E66" s="2">
        <f t="shared" ref="E66:E97" ca="1" si="10">DAYS360(D66,TODAY())</f>
        <v>292</v>
      </c>
      <c r="F66" s="1">
        <v>45597</v>
      </c>
      <c r="G66" s="2">
        <f t="shared" ref="G66:G97" ca="1" si="11">DAYS360(F66,TODAY())</f>
        <v>132</v>
      </c>
      <c r="H66" s="2">
        <v>1</v>
      </c>
      <c r="I66" s="2">
        <v>22</v>
      </c>
      <c r="J66" s="2">
        <v>27</v>
      </c>
      <c r="K66" s="1">
        <v>45632</v>
      </c>
      <c r="L66" s="1">
        <v>45710</v>
      </c>
      <c r="M66" s="2">
        <f t="shared" ref="M66:M101" ca="1" si="12">DAYS360(K66,TODAY())</f>
        <v>97</v>
      </c>
      <c r="N66" s="2">
        <f t="shared" ref="N66:N101" ca="1" si="13">DAYS360(L66,TODAY())</f>
        <v>21</v>
      </c>
      <c r="O66" s="2">
        <f t="shared" ref="O66:O101" si="14">(DAYS360(K66,L66))/I66</f>
        <v>3.4545454545454546</v>
      </c>
      <c r="P66" t="s">
        <v>181</v>
      </c>
      <c r="Q66">
        <v>0.85</v>
      </c>
      <c r="R66" t="s">
        <v>212</v>
      </c>
    </row>
    <row r="67" spans="1:18">
      <c r="A67" t="s">
        <v>20</v>
      </c>
      <c r="B67" t="s">
        <v>173</v>
      </c>
      <c r="C67" s="1">
        <v>39478</v>
      </c>
      <c r="D67" s="1">
        <v>45115</v>
      </c>
      <c r="E67" s="2">
        <f t="shared" ca="1" si="10"/>
        <v>605</v>
      </c>
      <c r="F67" s="1">
        <v>45458</v>
      </c>
      <c r="G67" s="2">
        <f t="shared" ca="1" si="11"/>
        <v>268</v>
      </c>
      <c r="H67" s="2">
        <v>1</v>
      </c>
      <c r="I67" s="2">
        <v>22</v>
      </c>
      <c r="J67" s="2">
        <v>38</v>
      </c>
      <c r="K67" s="1">
        <v>45466</v>
      </c>
      <c r="L67" s="1">
        <v>45689</v>
      </c>
      <c r="M67" s="2">
        <f t="shared" ca="1" si="12"/>
        <v>260</v>
      </c>
      <c r="N67" s="2">
        <f t="shared" ca="1" si="13"/>
        <v>42</v>
      </c>
      <c r="O67" s="2">
        <f t="shared" si="14"/>
        <v>9.9090909090909083</v>
      </c>
      <c r="P67" t="s">
        <v>180</v>
      </c>
      <c r="Q67">
        <v>0.85</v>
      </c>
      <c r="R67" t="s">
        <v>216</v>
      </c>
    </row>
    <row r="68" spans="1:18">
      <c r="A68" t="s">
        <v>67</v>
      </c>
      <c r="B68" t="s">
        <v>146</v>
      </c>
      <c r="C68" s="1">
        <v>39032</v>
      </c>
      <c r="D68" s="1">
        <v>45411</v>
      </c>
      <c r="E68" s="2">
        <f t="shared" ca="1" si="10"/>
        <v>314</v>
      </c>
      <c r="F68" s="1">
        <v>45623</v>
      </c>
      <c r="G68" s="2">
        <f t="shared" ca="1" si="11"/>
        <v>106</v>
      </c>
      <c r="H68" s="2">
        <v>1</v>
      </c>
      <c r="I68" s="2">
        <v>14</v>
      </c>
      <c r="J68" s="2">
        <v>20</v>
      </c>
      <c r="K68" s="1">
        <v>45625</v>
      </c>
      <c r="L68" s="1">
        <v>45713</v>
      </c>
      <c r="M68" s="2">
        <f t="shared" ca="1" si="12"/>
        <v>104</v>
      </c>
      <c r="N68" s="2">
        <f t="shared" ca="1" si="13"/>
        <v>18</v>
      </c>
      <c r="O68" s="2">
        <f t="shared" si="14"/>
        <v>6.1428571428571432</v>
      </c>
      <c r="P68" t="s">
        <v>181</v>
      </c>
      <c r="Q68">
        <v>0.86</v>
      </c>
      <c r="R68" t="s">
        <v>211</v>
      </c>
    </row>
    <row r="69" spans="1:18">
      <c r="A69" t="s">
        <v>72</v>
      </c>
      <c r="B69" t="s">
        <v>177</v>
      </c>
      <c r="C69" s="1">
        <v>39100</v>
      </c>
      <c r="D69" s="1">
        <v>45566</v>
      </c>
      <c r="E69" s="2">
        <f t="shared" ca="1" si="10"/>
        <v>162</v>
      </c>
      <c r="F69" s="1">
        <v>45680</v>
      </c>
      <c r="G69" s="2">
        <f t="shared" ca="1" si="11"/>
        <v>50</v>
      </c>
      <c r="H69" s="2">
        <v>1</v>
      </c>
      <c r="I69" s="2">
        <v>22</v>
      </c>
      <c r="J69" s="2">
        <v>25</v>
      </c>
      <c r="K69" s="1">
        <v>45687</v>
      </c>
      <c r="L69" s="1">
        <v>45720</v>
      </c>
      <c r="M69" s="2">
        <f t="shared" ca="1" si="12"/>
        <v>43</v>
      </c>
      <c r="N69" s="2">
        <f t="shared" ca="1" si="13"/>
        <v>9</v>
      </c>
      <c r="O69" s="2">
        <f t="shared" si="14"/>
        <v>1.5454545454545454</v>
      </c>
      <c r="P69" t="s">
        <v>181</v>
      </c>
      <c r="Q69">
        <v>0.86</v>
      </c>
      <c r="R69" t="s">
        <v>213</v>
      </c>
    </row>
    <row r="70" spans="1:18">
      <c r="A70" t="s">
        <v>59</v>
      </c>
      <c r="B70" t="s">
        <v>82</v>
      </c>
      <c r="C70" s="1">
        <v>36564</v>
      </c>
      <c r="D70" s="1">
        <v>45537</v>
      </c>
      <c r="E70" s="2">
        <f t="shared" ca="1" si="10"/>
        <v>191</v>
      </c>
      <c r="F70" s="1">
        <v>45647</v>
      </c>
      <c r="G70" s="2">
        <f t="shared" ca="1" si="11"/>
        <v>82</v>
      </c>
      <c r="H70" s="2">
        <v>3</v>
      </c>
      <c r="I70" s="2">
        <v>20</v>
      </c>
      <c r="J70" s="2">
        <v>26</v>
      </c>
      <c r="K70" s="1">
        <v>45659</v>
      </c>
      <c r="L70" s="1">
        <v>45714</v>
      </c>
      <c r="M70" s="2">
        <f t="shared" ca="1" si="12"/>
        <v>71</v>
      </c>
      <c r="N70" s="2">
        <f t="shared" ca="1" si="13"/>
        <v>17</v>
      </c>
      <c r="O70" s="2">
        <f t="shared" si="14"/>
        <v>2.7</v>
      </c>
      <c r="P70" t="s">
        <v>181</v>
      </c>
      <c r="Q70">
        <v>0.86</v>
      </c>
      <c r="R70" t="s">
        <v>216</v>
      </c>
    </row>
    <row r="71" spans="1:18">
      <c r="A71" t="s">
        <v>37</v>
      </c>
      <c r="B71" t="s">
        <v>135</v>
      </c>
      <c r="C71" s="1">
        <v>38939</v>
      </c>
      <c r="D71" s="1">
        <v>45006</v>
      </c>
      <c r="E71" s="2">
        <f t="shared" ca="1" si="10"/>
        <v>712</v>
      </c>
      <c r="F71" s="1">
        <v>45167</v>
      </c>
      <c r="G71" s="2">
        <f t="shared" ca="1" si="11"/>
        <v>554</v>
      </c>
      <c r="H71" s="2">
        <v>1</v>
      </c>
      <c r="I71" s="2">
        <v>25</v>
      </c>
      <c r="J71" s="2">
        <v>30</v>
      </c>
      <c r="K71" s="1">
        <v>45175</v>
      </c>
      <c r="L71" s="1">
        <v>45695</v>
      </c>
      <c r="M71" s="2">
        <f t="shared" ca="1" si="12"/>
        <v>547</v>
      </c>
      <c r="N71" s="2">
        <f t="shared" ca="1" si="13"/>
        <v>36</v>
      </c>
      <c r="O71" s="2">
        <f t="shared" si="14"/>
        <v>20.440000000000001</v>
      </c>
      <c r="P71" t="s">
        <v>180</v>
      </c>
      <c r="Q71">
        <v>0.86</v>
      </c>
      <c r="R71" t="s">
        <v>210</v>
      </c>
    </row>
    <row r="72" spans="1:18">
      <c r="A72" t="s">
        <v>66</v>
      </c>
      <c r="B72" t="s">
        <v>125</v>
      </c>
      <c r="C72" s="1">
        <v>39007</v>
      </c>
      <c r="D72" s="1">
        <v>45550</v>
      </c>
      <c r="E72" s="2">
        <f t="shared" ca="1" si="10"/>
        <v>178</v>
      </c>
      <c r="F72" s="1">
        <v>45664</v>
      </c>
      <c r="G72" s="2">
        <f t="shared" ca="1" si="11"/>
        <v>66</v>
      </c>
      <c r="H72" s="2">
        <v>2</v>
      </c>
      <c r="I72" s="2">
        <v>14</v>
      </c>
      <c r="J72" s="2">
        <v>22</v>
      </c>
      <c r="K72" s="1">
        <v>45676</v>
      </c>
      <c r="L72" s="1">
        <v>45723</v>
      </c>
      <c r="M72" s="2">
        <f t="shared" ca="1" si="12"/>
        <v>54</v>
      </c>
      <c r="N72" s="2">
        <f t="shared" ca="1" si="13"/>
        <v>6</v>
      </c>
      <c r="O72" s="2">
        <f t="shared" si="14"/>
        <v>3.4285714285714284</v>
      </c>
      <c r="P72" t="s">
        <v>181</v>
      </c>
      <c r="Q72">
        <v>0.87</v>
      </c>
      <c r="R72" t="s">
        <v>217</v>
      </c>
    </row>
    <row r="73" spans="1:18">
      <c r="A73" t="s">
        <v>61</v>
      </c>
      <c r="B73" t="s">
        <v>89</v>
      </c>
      <c r="C73" s="1">
        <v>38918</v>
      </c>
      <c r="D73" s="1">
        <v>45576</v>
      </c>
      <c r="E73" s="2">
        <f t="shared" ca="1" si="10"/>
        <v>152</v>
      </c>
      <c r="F73" s="1">
        <v>45604</v>
      </c>
      <c r="G73" s="2">
        <f t="shared" ca="1" si="11"/>
        <v>125</v>
      </c>
      <c r="H73" s="2">
        <v>2</v>
      </c>
      <c r="I73" s="2">
        <v>20</v>
      </c>
      <c r="J73" s="2">
        <v>22</v>
      </c>
      <c r="K73" s="1">
        <v>45616</v>
      </c>
      <c r="L73" s="1">
        <v>45717</v>
      </c>
      <c r="M73" s="2">
        <f t="shared" ca="1" si="12"/>
        <v>113</v>
      </c>
      <c r="N73" s="2">
        <f t="shared" ca="1" si="13"/>
        <v>12</v>
      </c>
      <c r="O73" s="2">
        <f t="shared" si="14"/>
        <v>5.05</v>
      </c>
      <c r="P73" t="s">
        <v>181</v>
      </c>
      <c r="Q73">
        <v>0.87</v>
      </c>
      <c r="R73" t="s">
        <v>216</v>
      </c>
    </row>
    <row r="74" spans="1:18">
      <c r="A74" t="s">
        <v>57</v>
      </c>
      <c r="B74" t="s">
        <v>133</v>
      </c>
      <c r="C74" s="1">
        <v>39037</v>
      </c>
      <c r="D74" s="1">
        <v>45380</v>
      </c>
      <c r="E74" s="2">
        <f t="shared" ca="1" si="10"/>
        <v>344</v>
      </c>
      <c r="F74" s="1">
        <v>45511</v>
      </c>
      <c r="G74" s="2">
        <f t="shared" ca="1" si="11"/>
        <v>216</v>
      </c>
      <c r="H74" s="2">
        <v>1</v>
      </c>
      <c r="I74" s="2">
        <v>15</v>
      </c>
      <c r="J74" s="2">
        <v>22</v>
      </c>
      <c r="K74" s="1">
        <v>45476</v>
      </c>
      <c r="L74" s="1">
        <v>45714</v>
      </c>
      <c r="M74" s="2">
        <f t="shared" ca="1" si="12"/>
        <v>250</v>
      </c>
      <c r="N74" s="2">
        <f t="shared" ca="1" si="13"/>
        <v>17</v>
      </c>
      <c r="O74" s="2">
        <f t="shared" si="14"/>
        <v>15.533333333333333</v>
      </c>
      <c r="P74" t="s">
        <v>181</v>
      </c>
      <c r="Q74">
        <v>0.87</v>
      </c>
      <c r="R74" t="s">
        <v>217</v>
      </c>
    </row>
    <row r="75" spans="1:18">
      <c r="A75" t="s">
        <v>60</v>
      </c>
      <c r="B75" t="s">
        <v>105</v>
      </c>
      <c r="C75" s="1">
        <v>35135</v>
      </c>
      <c r="D75" s="1">
        <v>45574</v>
      </c>
      <c r="E75" s="2">
        <f t="shared" ca="1" si="10"/>
        <v>154</v>
      </c>
      <c r="F75" s="1">
        <v>45654</v>
      </c>
      <c r="G75" s="2">
        <f t="shared" ca="1" si="11"/>
        <v>75</v>
      </c>
      <c r="H75" s="2">
        <v>3</v>
      </c>
      <c r="I75" s="2">
        <v>22</v>
      </c>
      <c r="J75" s="2">
        <v>26</v>
      </c>
      <c r="K75" s="1">
        <v>45656</v>
      </c>
      <c r="L75" s="1">
        <v>45718</v>
      </c>
      <c r="M75" s="2">
        <f t="shared" ca="1" si="12"/>
        <v>73</v>
      </c>
      <c r="N75" s="2">
        <f t="shared" ca="1" si="13"/>
        <v>11</v>
      </c>
      <c r="O75" s="2">
        <f t="shared" si="14"/>
        <v>2.8181818181818183</v>
      </c>
      <c r="P75" t="s">
        <v>181</v>
      </c>
      <c r="Q75">
        <v>0.87</v>
      </c>
      <c r="R75" t="s">
        <v>216</v>
      </c>
    </row>
    <row r="76" spans="1:18">
      <c r="A76" t="s">
        <v>69</v>
      </c>
      <c r="B76" t="s">
        <v>98</v>
      </c>
      <c r="C76" s="1">
        <v>38903</v>
      </c>
      <c r="D76" s="1">
        <v>45405</v>
      </c>
      <c r="E76" s="2">
        <f t="shared" ca="1" si="10"/>
        <v>320</v>
      </c>
      <c r="F76" s="1">
        <v>45637</v>
      </c>
      <c r="G76" s="2">
        <f t="shared" ca="1" si="11"/>
        <v>92</v>
      </c>
      <c r="H76" s="2">
        <v>1</v>
      </c>
      <c r="I76" s="2">
        <v>16</v>
      </c>
      <c r="J76" s="2">
        <v>27</v>
      </c>
      <c r="K76" s="1">
        <v>45318</v>
      </c>
      <c r="L76" s="1">
        <v>45711</v>
      </c>
      <c r="M76" s="2">
        <f t="shared" ca="1" si="12"/>
        <v>406</v>
      </c>
      <c r="N76" s="2">
        <f t="shared" ca="1" si="13"/>
        <v>20</v>
      </c>
      <c r="O76" s="2">
        <f t="shared" si="14"/>
        <v>24.125</v>
      </c>
      <c r="P76" t="s">
        <v>181</v>
      </c>
      <c r="Q76">
        <v>0.87</v>
      </c>
      <c r="R76" t="s">
        <v>217</v>
      </c>
    </row>
    <row r="77" spans="1:18">
      <c r="A77" t="s">
        <v>56</v>
      </c>
      <c r="B77" t="s">
        <v>108</v>
      </c>
      <c r="C77" s="1">
        <v>38960</v>
      </c>
      <c r="D77" s="1">
        <v>45598</v>
      </c>
      <c r="E77" s="2">
        <f t="shared" ca="1" si="10"/>
        <v>131</v>
      </c>
      <c r="F77" s="1">
        <v>45665</v>
      </c>
      <c r="G77" s="2">
        <f t="shared" ca="1" si="11"/>
        <v>65</v>
      </c>
      <c r="H77" s="2">
        <v>2</v>
      </c>
      <c r="I77" s="2">
        <v>15</v>
      </c>
      <c r="J77" s="2">
        <v>29</v>
      </c>
      <c r="K77" s="1">
        <v>45674</v>
      </c>
      <c r="L77" s="1">
        <v>45702</v>
      </c>
      <c r="M77" s="2">
        <f t="shared" ca="1" si="12"/>
        <v>56</v>
      </c>
      <c r="N77" s="2">
        <f t="shared" ca="1" si="13"/>
        <v>29</v>
      </c>
      <c r="O77" s="2">
        <f t="shared" si="14"/>
        <v>1.8</v>
      </c>
      <c r="P77" t="s">
        <v>181</v>
      </c>
      <c r="Q77">
        <v>0.87</v>
      </c>
      <c r="R77" t="s">
        <v>213</v>
      </c>
    </row>
    <row r="78" spans="1:18">
      <c r="A78" t="s">
        <v>52</v>
      </c>
      <c r="B78" t="s">
        <v>118</v>
      </c>
      <c r="C78" s="1">
        <v>39474</v>
      </c>
      <c r="D78" s="1">
        <v>45419</v>
      </c>
      <c r="E78" s="2">
        <f t="shared" ca="1" si="10"/>
        <v>306</v>
      </c>
      <c r="F78" s="1">
        <v>45488</v>
      </c>
      <c r="G78" s="2">
        <f t="shared" ca="1" si="11"/>
        <v>238</v>
      </c>
      <c r="H78" s="2">
        <v>1</v>
      </c>
      <c r="I78" s="2">
        <v>27</v>
      </c>
      <c r="J78" s="2">
        <v>43</v>
      </c>
      <c r="K78" s="1">
        <v>44809</v>
      </c>
      <c r="L78" s="1">
        <v>45710</v>
      </c>
      <c r="M78" s="2">
        <f t="shared" ca="1" si="12"/>
        <v>908</v>
      </c>
      <c r="N78" s="2">
        <f t="shared" ca="1" si="13"/>
        <v>21</v>
      </c>
      <c r="O78" s="2">
        <f t="shared" si="14"/>
        <v>32.851851851851855</v>
      </c>
      <c r="P78" t="s">
        <v>180</v>
      </c>
      <c r="Q78">
        <v>0.87</v>
      </c>
      <c r="R78" t="s">
        <v>216</v>
      </c>
    </row>
    <row r="79" spans="1:18">
      <c r="A79" t="s">
        <v>75</v>
      </c>
      <c r="B79" t="s">
        <v>92</v>
      </c>
      <c r="C79" s="1">
        <v>36893</v>
      </c>
      <c r="D79" s="1">
        <v>44842</v>
      </c>
      <c r="E79" s="2">
        <f t="shared" ca="1" si="10"/>
        <v>875</v>
      </c>
      <c r="F79" s="1">
        <v>45150</v>
      </c>
      <c r="G79" s="2">
        <f t="shared" ca="1" si="11"/>
        <v>571</v>
      </c>
      <c r="H79" s="2">
        <v>6</v>
      </c>
      <c r="I79" s="2">
        <v>28</v>
      </c>
      <c r="J79" s="2">
        <v>32</v>
      </c>
      <c r="K79" s="1">
        <v>45157</v>
      </c>
      <c r="L79" s="1">
        <v>45717</v>
      </c>
      <c r="M79" s="2">
        <f t="shared" ca="1" si="12"/>
        <v>564</v>
      </c>
      <c r="N79" s="2">
        <f t="shared" ca="1" si="13"/>
        <v>12</v>
      </c>
      <c r="O79" s="2">
        <f t="shared" si="14"/>
        <v>19.714285714285715</v>
      </c>
      <c r="P79" t="s">
        <v>180</v>
      </c>
      <c r="Q79">
        <v>0.89</v>
      </c>
      <c r="R79" t="s">
        <v>210</v>
      </c>
    </row>
    <row r="80" spans="1:18">
      <c r="A80" t="s">
        <v>14</v>
      </c>
      <c r="B80" t="s">
        <v>152</v>
      </c>
      <c r="C80" s="1">
        <v>39321</v>
      </c>
      <c r="D80" s="1">
        <v>45594</v>
      </c>
      <c r="E80" s="2">
        <f t="shared" ca="1" si="10"/>
        <v>134</v>
      </c>
      <c r="F80" s="1">
        <v>45666</v>
      </c>
      <c r="G80" s="2">
        <f t="shared" ca="1" si="11"/>
        <v>64</v>
      </c>
      <c r="H80" s="2">
        <v>2</v>
      </c>
      <c r="I80" s="2">
        <v>16</v>
      </c>
      <c r="J80" s="2">
        <v>24</v>
      </c>
      <c r="K80" s="1">
        <v>45678</v>
      </c>
      <c r="L80" s="1">
        <v>45714</v>
      </c>
      <c r="M80" s="2">
        <f t="shared" ca="1" si="12"/>
        <v>52</v>
      </c>
      <c r="N80" s="2">
        <f t="shared" ca="1" si="13"/>
        <v>17</v>
      </c>
      <c r="O80" s="2">
        <f t="shared" si="14"/>
        <v>2.1875</v>
      </c>
      <c r="P80" t="s">
        <v>181</v>
      </c>
      <c r="Q80">
        <v>0.89</v>
      </c>
      <c r="R80" t="s">
        <v>216</v>
      </c>
    </row>
    <row r="81" spans="1:18">
      <c r="A81" t="s">
        <v>49</v>
      </c>
      <c r="B81" t="s">
        <v>172</v>
      </c>
      <c r="C81" s="1">
        <v>39088</v>
      </c>
      <c r="D81" s="1">
        <v>45422</v>
      </c>
      <c r="E81" s="2">
        <f t="shared" ca="1" si="10"/>
        <v>303</v>
      </c>
      <c r="F81" s="1">
        <v>45646</v>
      </c>
      <c r="G81" s="2">
        <f t="shared" ca="1" si="11"/>
        <v>83</v>
      </c>
      <c r="H81" s="2">
        <v>1</v>
      </c>
      <c r="I81" s="2">
        <v>22</v>
      </c>
      <c r="J81" s="2">
        <v>27</v>
      </c>
      <c r="K81" s="1">
        <v>45658</v>
      </c>
      <c r="L81" s="1">
        <v>45708</v>
      </c>
      <c r="M81" s="2">
        <f t="shared" ca="1" si="12"/>
        <v>72</v>
      </c>
      <c r="N81" s="2">
        <f t="shared" ca="1" si="13"/>
        <v>23</v>
      </c>
      <c r="O81" s="2">
        <f t="shared" si="14"/>
        <v>2.2272727272727271</v>
      </c>
      <c r="P81" t="s">
        <v>181</v>
      </c>
      <c r="Q81">
        <v>0.89</v>
      </c>
      <c r="R81" t="s">
        <v>212</v>
      </c>
    </row>
    <row r="82" spans="1:18">
      <c r="A82" t="s">
        <v>41</v>
      </c>
      <c r="B82" t="s">
        <v>119</v>
      </c>
      <c r="C82" s="1">
        <v>38197</v>
      </c>
      <c r="D82" s="1">
        <v>45541</v>
      </c>
      <c r="E82" s="2">
        <f t="shared" ca="1" si="10"/>
        <v>187</v>
      </c>
      <c r="F82" s="1">
        <v>45639</v>
      </c>
      <c r="G82" s="2">
        <f t="shared" ca="1" si="11"/>
        <v>90</v>
      </c>
      <c r="H82" s="2">
        <v>2</v>
      </c>
      <c r="I82" s="2">
        <v>20</v>
      </c>
      <c r="J82" s="2">
        <v>29</v>
      </c>
      <c r="K82" s="1">
        <v>45641</v>
      </c>
      <c r="L82" s="1">
        <v>45698</v>
      </c>
      <c r="M82" s="2">
        <f t="shared" ca="1" si="12"/>
        <v>88</v>
      </c>
      <c r="N82" s="2">
        <f t="shared" ca="1" si="13"/>
        <v>33</v>
      </c>
      <c r="O82" s="2">
        <f t="shared" si="14"/>
        <v>2.75</v>
      </c>
      <c r="P82" t="s">
        <v>181</v>
      </c>
      <c r="Q82">
        <v>0.89</v>
      </c>
      <c r="R82" t="s">
        <v>216</v>
      </c>
    </row>
    <row r="83" spans="1:18">
      <c r="A83" t="s">
        <v>32</v>
      </c>
      <c r="B83" t="s">
        <v>154</v>
      </c>
      <c r="C83" s="1">
        <v>39080</v>
      </c>
      <c r="D83" s="1">
        <v>44793</v>
      </c>
      <c r="E83" s="2">
        <f t="shared" ca="1" si="10"/>
        <v>923</v>
      </c>
      <c r="F83" s="1">
        <v>45069</v>
      </c>
      <c r="G83" s="2">
        <f t="shared" ca="1" si="11"/>
        <v>650</v>
      </c>
      <c r="H83" s="2">
        <v>1</v>
      </c>
      <c r="I83" s="2">
        <v>30</v>
      </c>
      <c r="J83" s="2">
        <v>38</v>
      </c>
      <c r="K83" s="1">
        <v>45574</v>
      </c>
      <c r="L83" s="1">
        <v>45702</v>
      </c>
      <c r="M83" s="2">
        <f t="shared" ca="1" si="12"/>
        <v>154</v>
      </c>
      <c r="N83" s="2">
        <f t="shared" ca="1" si="13"/>
        <v>29</v>
      </c>
      <c r="O83" s="2">
        <f t="shared" si="14"/>
        <v>4.166666666666667</v>
      </c>
      <c r="P83" t="s">
        <v>180</v>
      </c>
      <c r="Q83">
        <v>0.89</v>
      </c>
      <c r="R83" t="s">
        <v>211</v>
      </c>
    </row>
    <row r="84" spans="1:18">
      <c r="A84" t="s">
        <v>31</v>
      </c>
      <c r="B84" t="s">
        <v>91</v>
      </c>
      <c r="C84" s="1">
        <v>39322</v>
      </c>
      <c r="D84" s="1">
        <v>45041</v>
      </c>
      <c r="E84" s="2">
        <f t="shared" ca="1" si="10"/>
        <v>678</v>
      </c>
      <c r="F84" s="1">
        <v>45293</v>
      </c>
      <c r="G84" s="2">
        <f t="shared" ca="1" si="11"/>
        <v>431</v>
      </c>
      <c r="H84" s="2">
        <v>1</v>
      </c>
      <c r="I84" s="2">
        <v>30</v>
      </c>
      <c r="J84" s="2">
        <v>39</v>
      </c>
      <c r="K84" s="1">
        <v>45449</v>
      </c>
      <c r="L84" s="1">
        <v>45707</v>
      </c>
      <c r="M84" s="2">
        <f t="shared" ca="1" si="12"/>
        <v>277</v>
      </c>
      <c r="N84" s="2">
        <f t="shared" ca="1" si="13"/>
        <v>24</v>
      </c>
      <c r="O84" s="2">
        <f t="shared" si="14"/>
        <v>8.4333333333333336</v>
      </c>
      <c r="P84" t="s">
        <v>180</v>
      </c>
      <c r="Q84">
        <v>0.9</v>
      </c>
      <c r="R84" t="s">
        <v>213</v>
      </c>
    </row>
    <row r="85" spans="1:18">
      <c r="A85" t="s">
        <v>70</v>
      </c>
      <c r="B85" t="s">
        <v>167</v>
      </c>
      <c r="C85" s="1">
        <v>38913</v>
      </c>
      <c r="D85" s="1">
        <v>44634</v>
      </c>
      <c r="E85" s="2">
        <f t="shared" ca="1" si="10"/>
        <v>1079</v>
      </c>
      <c r="F85" s="1">
        <v>44704</v>
      </c>
      <c r="G85" s="2">
        <f t="shared" ca="1" si="11"/>
        <v>1010</v>
      </c>
      <c r="H85" s="2">
        <v>1</v>
      </c>
      <c r="I85" s="2">
        <v>16</v>
      </c>
      <c r="J85" s="2">
        <v>23</v>
      </c>
      <c r="K85" s="1">
        <v>44739</v>
      </c>
      <c r="L85" s="1">
        <v>45638</v>
      </c>
      <c r="M85" s="2">
        <f t="shared" ca="1" si="12"/>
        <v>976</v>
      </c>
      <c r="N85" s="2">
        <f t="shared" ca="1" si="13"/>
        <v>91</v>
      </c>
      <c r="O85" s="2">
        <f t="shared" si="14"/>
        <v>55.3125</v>
      </c>
      <c r="P85" t="s">
        <v>180</v>
      </c>
      <c r="Q85">
        <v>0.9</v>
      </c>
      <c r="R85" t="s">
        <v>210</v>
      </c>
    </row>
    <row r="86" spans="1:18">
      <c r="A86" t="s">
        <v>49</v>
      </c>
      <c r="B86" t="s">
        <v>150</v>
      </c>
      <c r="C86" s="1">
        <v>38999</v>
      </c>
      <c r="D86" s="1">
        <v>45512</v>
      </c>
      <c r="E86" s="2">
        <f t="shared" ca="1" si="10"/>
        <v>215</v>
      </c>
      <c r="F86" s="1">
        <v>45662</v>
      </c>
      <c r="G86" s="2">
        <f t="shared" ca="1" si="11"/>
        <v>68</v>
      </c>
      <c r="H86" s="2">
        <v>1</v>
      </c>
      <c r="I86" s="2">
        <v>20</v>
      </c>
      <c r="J86" s="2">
        <v>23</v>
      </c>
      <c r="K86" s="1">
        <v>45669</v>
      </c>
      <c r="L86" s="1">
        <v>45718</v>
      </c>
      <c r="M86" s="2">
        <f t="shared" ca="1" si="12"/>
        <v>61</v>
      </c>
      <c r="N86" s="2">
        <f t="shared" ca="1" si="13"/>
        <v>11</v>
      </c>
      <c r="O86" s="2">
        <f t="shared" si="14"/>
        <v>2.5</v>
      </c>
      <c r="P86" t="s">
        <v>181</v>
      </c>
      <c r="Q86">
        <v>0.91</v>
      </c>
      <c r="R86" t="s">
        <v>216</v>
      </c>
    </row>
    <row r="87" spans="1:18">
      <c r="A87" t="s">
        <v>46</v>
      </c>
      <c r="B87" t="s">
        <v>117</v>
      </c>
      <c r="C87" s="1">
        <v>38943</v>
      </c>
      <c r="D87" s="1">
        <v>45449</v>
      </c>
      <c r="E87" s="2">
        <f t="shared" ca="1" si="10"/>
        <v>277</v>
      </c>
      <c r="F87" s="1">
        <v>45600</v>
      </c>
      <c r="G87" s="2">
        <f t="shared" ca="1" si="11"/>
        <v>129</v>
      </c>
      <c r="H87" s="2">
        <v>1</v>
      </c>
      <c r="I87" s="2">
        <v>15</v>
      </c>
      <c r="J87" s="2">
        <v>30</v>
      </c>
      <c r="K87" s="1">
        <v>45606</v>
      </c>
      <c r="L87" s="1">
        <v>45710</v>
      </c>
      <c r="M87" s="2">
        <f t="shared" ca="1" si="12"/>
        <v>123</v>
      </c>
      <c r="N87" s="2">
        <f t="shared" ca="1" si="13"/>
        <v>21</v>
      </c>
      <c r="O87" s="2">
        <f t="shared" si="14"/>
        <v>6.8</v>
      </c>
      <c r="P87" t="s">
        <v>180</v>
      </c>
      <c r="Q87">
        <v>0.91</v>
      </c>
      <c r="R87" t="s">
        <v>214</v>
      </c>
    </row>
    <row r="88" spans="1:18">
      <c r="A88" t="s">
        <v>60</v>
      </c>
      <c r="B88" t="s">
        <v>80</v>
      </c>
      <c r="C88" s="1">
        <v>38950</v>
      </c>
      <c r="D88" s="1">
        <v>44659</v>
      </c>
      <c r="E88" s="2">
        <f t="shared" ca="1" si="10"/>
        <v>1055</v>
      </c>
      <c r="F88" s="1">
        <v>44962</v>
      </c>
      <c r="G88" s="2">
        <f t="shared" ca="1" si="11"/>
        <v>758</v>
      </c>
      <c r="H88" s="2">
        <v>4</v>
      </c>
      <c r="I88" s="2">
        <v>20</v>
      </c>
      <c r="J88" s="2">
        <v>24</v>
      </c>
      <c r="K88" s="1">
        <v>44974</v>
      </c>
      <c r="L88" s="1">
        <v>45721</v>
      </c>
      <c r="M88" s="2">
        <f t="shared" ca="1" si="12"/>
        <v>746</v>
      </c>
      <c r="N88" s="2">
        <f t="shared" ca="1" si="13"/>
        <v>8</v>
      </c>
      <c r="O88" s="2">
        <f t="shared" si="14"/>
        <v>36.9</v>
      </c>
      <c r="P88" t="s">
        <v>180</v>
      </c>
      <c r="Q88">
        <v>0.91</v>
      </c>
      <c r="R88" t="s">
        <v>216</v>
      </c>
    </row>
    <row r="89" spans="1:18">
      <c r="A89" t="s">
        <v>25</v>
      </c>
      <c r="B89" t="s">
        <v>123</v>
      </c>
      <c r="C89" s="1">
        <v>39143</v>
      </c>
      <c r="D89" s="1">
        <v>45466</v>
      </c>
      <c r="E89" s="2">
        <f t="shared" ca="1" si="10"/>
        <v>260</v>
      </c>
      <c r="F89" s="1">
        <v>45535</v>
      </c>
      <c r="G89" s="2">
        <f t="shared" ca="1" si="11"/>
        <v>193</v>
      </c>
      <c r="H89" s="2">
        <v>1</v>
      </c>
      <c r="I89" s="2">
        <v>19</v>
      </c>
      <c r="J89" s="2">
        <v>38</v>
      </c>
      <c r="K89" s="1">
        <v>45570</v>
      </c>
      <c r="L89" s="1">
        <v>45717</v>
      </c>
      <c r="M89" s="2">
        <f t="shared" ca="1" si="12"/>
        <v>158</v>
      </c>
      <c r="N89" s="2">
        <f t="shared" ca="1" si="13"/>
        <v>12</v>
      </c>
      <c r="O89" s="2">
        <f t="shared" si="14"/>
        <v>7.6842105263157894</v>
      </c>
      <c r="P89" t="s">
        <v>180</v>
      </c>
      <c r="Q89">
        <v>0.92</v>
      </c>
      <c r="R89" t="s">
        <v>217</v>
      </c>
    </row>
    <row r="90" spans="1:18">
      <c r="A90" t="s">
        <v>22</v>
      </c>
      <c r="B90" t="s">
        <v>153</v>
      </c>
      <c r="C90" s="1">
        <v>39061</v>
      </c>
      <c r="D90" s="1">
        <v>45413</v>
      </c>
      <c r="E90" s="2">
        <f t="shared" ca="1" si="10"/>
        <v>312</v>
      </c>
      <c r="F90" s="1">
        <v>45667</v>
      </c>
      <c r="G90" s="2">
        <f t="shared" ca="1" si="11"/>
        <v>63</v>
      </c>
      <c r="H90" s="2">
        <v>1</v>
      </c>
      <c r="I90" s="2">
        <v>20</v>
      </c>
      <c r="J90" s="2">
        <v>23</v>
      </c>
      <c r="K90" s="1">
        <v>45669</v>
      </c>
      <c r="L90" s="1">
        <v>45710</v>
      </c>
      <c r="M90" s="2">
        <f t="shared" ca="1" si="12"/>
        <v>61</v>
      </c>
      <c r="N90" s="2">
        <f t="shared" ca="1" si="13"/>
        <v>21</v>
      </c>
      <c r="O90" s="2">
        <f t="shared" si="14"/>
        <v>2</v>
      </c>
      <c r="P90" t="s">
        <v>181</v>
      </c>
      <c r="Q90">
        <v>0.92</v>
      </c>
      <c r="R90" t="s">
        <v>211</v>
      </c>
    </row>
    <row r="91" spans="1:18">
      <c r="A91" t="s">
        <v>61</v>
      </c>
      <c r="B91" t="s">
        <v>131</v>
      </c>
      <c r="C91" s="1">
        <v>39121</v>
      </c>
      <c r="D91" s="1">
        <v>44685</v>
      </c>
      <c r="E91" s="2">
        <f t="shared" ca="1" si="10"/>
        <v>1029</v>
      </c>
      <c r="F91" s="1">
        <v>44759</v>
      </c>
      <c r="G91" s="2">
        <f t="shared" ca="1" si="11"/>
        <v>956</v>
      </c>
      <c r="H91" s="2">
        <v>3</v>
      </c>
      <c r="I91" s="2">
        <v>18</v>
      </c>
      <c r="J91" s="2">
        <v>24</v>
      </c>
      <c r="K91" s="1">
        <v>44769</v>
      </c>
      <c r="L91" s="1">
        <v>45715</v>
      </c>
      <c r="M91" s="2">
        <f t="shared" ca="1" si="12"/>
        <v>946</v>
      </c>
      <c r="N91" s="2">
        <f t="shared" ca="1" si="13"/>
        <v>16</v>
      </c>
      <c r="O91" s="2">
        <f t="shared" si="14"/>
        <v>51.666666666666664</v>
      </c>
      <c r="P91" t="s">
        <v>180</v>
      </c>
      <c r="Q91">
        <v>0.92</v>
      </c>
      <c r="R91" t="s">
        <v>217</v>
      </c>
    </row>
    <row r="92" spans="1:18">
      <c r="A92" t="s">
        <v>10</v>
      </c>
      <c r="B92" t="s">
        <v>101</v>
      </c>
      <c r="C92" s="1">
        <v>39053</v>
      </c>
      <c r="D92" s="1">
        <v>45597</v>
      </c>
      <c r="E92" s="2">
        <f t="shared" ca="1" si="10"/>
        <v>132</v>
      </c>
      <c r="F92" s="1">
        <v>45677</v>
      </c>
      <c r="G92" s="2">
        <f t="shared" ca="1" si="11"/>
        <v>53</v>
      </c>
      <c r="H92" s="2">
        <v>1</v>
      </c>
      <c r="I92" s="2">
        <f>J92</f>
        <v>20</v>
      </c>
      <c r="J92" s="2">
        <v>20</v>
      </c>
      <c r="K92" s="1">
        <v>45684</v>
      </c>
      <c r="L92" s="1">
        <v>45715</v>
      </c>
      <c r="M92" s="2">
        <f t="shared" ca="1" si="12"/>
        <v>46</v>
      </c>
      <c r="N92" s="2">
        <f t="shared" ca="1" si="13"/>
        <v>16</v>
      </c>
      <c r="O92" s="2">
        <f t="shared" si="14"/>
        <v>1.5</v>
      </c>
      <c r="P92" t="s">
        <v>180</v>
      </c>
      <c r="Q92">
        <v>0.92</v>
      </c>
      <c r="R92" t="s">
        <v>216</v>
      </c>
    </row>
    <row r="93" spans="1:18">
      <c r="A93" t="s">
        <v>23</v>
      </c>
      <c r="B93" t="s">
        <v>163</v>
      </c>
      <c r="C93" s="1">
        <v>39169</v>
      </c>
      <c r="D93" s="1">
        <v>45357</v>
      </c>
      <c r="E93" s="2">
        <f t="shared" ca="1" si="10"/>
        <v>367</v>
      </c>
      <c r="F93" s="1">
        <v>45445</v>
      </c>
      <c r="G93" s="2">
        <f t="shared" ca="1" si="11"/>
        <v>281</v>
      </c>
      <c r="H93" s="2">
        <v>1</v>
      </c>
      <c r="I93" s="2">
        <v>15</v>
      </c>
      <c r="J93" s="2">
        <v>22</v>
      </c>
      <c r="K93" s="1">
        <v>45480</v>
      </c>
      <c r="L93" s="1">
        <v>45704</v>
      </c>
      <c r="M93" s="2">
        <f t="shared" ca="1" si="12"/>
        <v>246</v>
      </c>
      <c r="N93" s="2">
        <f t="shared" ca="1" si="13"/>
        <v>27</v>
      </c>
      <c r="O93" s="2">
        <f t="shared" si="14"/>
        <v>14.6</v>
      </c>
      <c r="P93" t="s">
        <v>180</v>
      </c>
      <c r="Q93">
        <v>0.93</v>
      </c>
      <c r="R93" t="s">
        <v>217</v>
      </c>
    </row>
    <row r="94" spans="1:18">
      <c r="A94" t="s">
        <v>6</v>
      </c>
      <c r="B94" t="s">
        <v>110</v>
      </c>
      <c r="C94" s="1">
        <v>34843</v>
      </c>
      <c r="D94" s="1">
        <v>45557</v>
      </c>
      <c r="E94" s="2">
        <f t="shared" ca="1" si="10"/>
        <v>171</v>
      </c>
      <c r="F94" s="1">
        <v>45636</v>
      </c>
      <c r="G94" s="2">
        <f t="shared" ca="1" si="11"/>
        <v>93</v>
      </c>
      <c r="H94" s="2">
        <v>1</v>
      </c>
      <c r="I94" s="2">
        <v>30</v>
      </c>
      <c r="J94" s="2">
        <v>37</v>
      </c>
      <c r="K94" s="1">
        <v>45638</v>
      </c>
      <c r="L94" s="1">
        <v>45720</v>
      </c>
      <c r="M94" s="2">
        <f t="shared" ca="1" si="12"/>
        <v>91</v>
      </c>
      <c r="N94" s="2">
        <f t="shared" ca="1" si="13"/>
        <v>9</v>
      </c>
      <c r="O94" s="2">
        <f t="shared" si="14"/>
        <v>2.7333333333333334</v>
      </c>
      <c r="P94" t="s">
        <v>180</v>
      </c>
      <c r="Q94">
        <v>0.93</v>
      </c>
      <c r="R94" t="s">
        <v>212</v>
      </c>
    </row>
    <row r="95" spans="1:18">
      <c r="A95" t="s">
        <v>19</v>
      </c>
      <c r="B95" t="s">
        <v>102</v>
      </c>
      <c r="C95" s="1">
        <v>39362</v>
      </c>
      <c r="D95" s="1">
        <v>45372</v>
      </c>
      <c r="E95" s="2">
        <f t="shared" ca="1" si="10"/>
        <v>352</v>
      </c>
      <c r="F95" s="1">
        <v>45468</v>
      </c>
      <c r="G95" s="2">
        <f t="shared" ca="1" si="11"/>
        <v>258</v>
      </c>
      <c r="H95" s="2">
        <v>1</v>
      </c>
      <c r="I95" s="2">
        <v>18</v>
      </c>
      <c r="J95" s="2">
        <v>23</v>
      </c>
      <c r="K95" s="1">
        <v>44777</v>
      </c>
      <c r="L95" s="1">
        <v>45708</v>
      </c>
      <c r="M95" s="2">
        <f t="shared" ca="1" si="12"/>
        <v>939</v>
      </c>
      <c r="N95" s="2">
        <f t="shared" ca="1" si="13"/>
        <v>23</v>
      </c>
      <c r="O95" s="2">
        <f t="shared" si="14"/>
        <v>50.888888888888886</v>
      </c>
      <c r="P95" t="s">
        <v>181</v>
      </c>
      <c r="Q95">
        <v>0.93</v>
      </c>
      <c r="R95" t="s">
        <v>214</v>
      </c>
    </row>
    <row r="96" spans="1:18">
      <c r="A96" t="s">
        <v>75</v>
      </c>
      <c r="B96" t="s">
        <v>138</v>
      </c>
      <c r="C96" s="1">
        <v>33389</v>
      </c>
      <c r="D96" s="1">
        <v>45582</v>
      </c>
      <c r="E96" s="2">
        <f t="shared" ca="1" si="10"/>
        <v>146</v>
      </c>
      <c r="F96" s="1">
        <v>45644</v>
      </c>
      <c r="G96" s="2">
        <f t="shared" ca="1" si="11"/>
        <v>85</v>
      </c>
      <c r="H96" s="2">
        <v>2</v>
      </c>
      <c r="I96" s="2">
        <v>30</v>
      </c>
      <c r="J96" s="2">
        <v>37</v>
      </c>
      <c r="K96" s="1">
        <v>45490</v>
      </c>
      <c r="L96" s="1">
        <v>45653</v>
      </c>
      <c r="M96" s="2">
        <f t="shared" ca="1" si="12"/>
        <v>236</v>
      </c>
      <c r="N96" s="2">
        <f t="shared" ca="1" si="13"/>
        <v>76</v>
      </c>
      <c r="O96" s="2">
        <f t="shared" si="14"/>
        <v>5.333333333333333</v>
      </c>
      <c r="P96" t="s">
        <v>180</v>
      </c>
      <c r="Q96">
        <v>0.93</v>
      </c>
      <c r="R96" t="s">
        <v>216</v>
      </c>
    </row>
    <row r="97" spans="1:18">
      <c r="A97" t="s">
        <v>73</v>
      </c>
      <c r="B97" t="s">
        <v>176</v>
      </c>
      <c r="C97" s="1">
        <v>39218</v>
      </c>
      <c r="D97" s="1">
        <v>45416</v>
      </c>
      <c r="E97" s="2">
        <f t="shared" ca="1" si="10"/>
        <v>309</v>
      </c>
      <c r="F97" s="1">
        <v>45552</v>
      </c>
      <c r="G97" s="2">
        <f t="shared" ca="1" si="11"/>
        <v>176</v>
      </c>
      <c r="H97" s="2">
        <v>1</v>
      </c>
      <c r="I97" s="2">
        <v>18</v>
      </c>
      <c r="J97" s="2">
        <v>25</v>
      </c>
      <c r="K97" s="1">
        <v>45560</v>
      </c>
      <c r="L97" s="1">
        <v>45695</v>
      </c>
      <c r="M97" s="2">
        <f t="shared" ca="1" si="12"/>
        <v>168</v>
      </c>
      <c r="N97" s="2">
        <f t="shared" ca="1" si="13"/>
        <v>36</v>
      </c>
      <c r="O97" s="2">
        <f t="shared" si="14"/>
        <v>7.333333333333333</v>
      </c>
      <c r="P97" t="s">
        <v>180</v>
      </c>
      <c r="Q97">
        <v>0.94</v>
      </c>
      <c r="R97" t="s">
        <v>213</v>
      </c>
    </row>
    <row r="98" spans="1:18">
      <c r="A98" t="s">
        <v>4</v>
      </c>
      <c r="B98" t="s">
        <v>129</v>
      </c>
      <c r="C98" s="1">
        <v>39304</v>
      </c>
      <c r="D98" s="1">
        <v>45582</v>
      </c>
      <c r="E98" s="2">
        <f t="shared" ref="E98:E129" ca="1" si="15">DAYS360(D98,TODAY())</f>
        <v>146</v>
      </c>
      <c r="F98" s="1">
        <v>45702</v>
      </c>
      <c r="G98" s="2">
        <f t="shared" ref="G98:G129" ca="1" si="16">DAYS360(F98,TODAY())</f>
        <v>29</v>
      </c>
      <c r="H98" s="2">
        <v>1</v>
      </c>
      <c r="I98" s="2">
        <v>14</v>
      </c>
      <c r="J98" s="2">
        <v>22</v>
      </c>
      <c r="K98" s="1">
        <v>45062</v>
      </c>
      <c r="L98" s="1">
        <v>45714</v>
      </c>
      <c r="M98" s="2">
        <f t="shared" ca="1" si="12"/>
        <v>657</v>
      </c>
      <c r="N98" s="2">
        <f t="shared" ca="1" si="13"/>
        <v>17</v>
      </c>
      <c r="O98" s="2">
        <f t="shared" si="14"/>
        <v>45.714285714285715</v>
      </c>
      <c r="P98" t="s">
        <v>181</v>
      </c>
      <c r="Q98">
        <v>0.94</v>
      </c>
      <c r="R98" t="s">
        <v>211</v>
      </c>
    </row>
    <row r="99" spans="1:18">
      <c r="A99" t="s">
        <v>18</v>
      </c>
      <c r="B99" t="s">
        <v>162</v>
      </c>
      <c r="C99" s="1">
        <v>39364</v>
      </c>
      <c r="D99" s="1">
        <v>45463</v>
      </c>
      <c r="E99" s="2">
        <f t="shared" ca="1" si="15"/>
        <v>263</v>
      </c>
      <c r="F99" s="1">
        <v>45667</v>
      </c>
      <c r="G99" s="2">
        <f t="shared" ca="1" si="16"/>
        <v>63</v>
      </c>
      <c r="H99" s="2">
        <v>3</v>
      </c>
      <c r="I99" s="2">
        <v>16</v>
      </c>
      <c r="J99" s="2">
        <v>24</v>
      </c>
      <c r="K99" s="1">
        <v>45684</v>
      </c>
      <c r="L99" s="1">
        <v>45717</v>
      </c>
      <c r="M99" s="2">
        <f t="shared" ca="1" si="12"/>
        <v>46</v>
      </c>
      <c r="N99" s="2">
        <f t="shared" ca="1" si="13"/>
        <v>12</v>
      </c>
      <c r="O99" s="2">
        <f t="shared" si="14"/>
        <v>2.125</v>
      </c>
      <c r="P99" t="s">
        <v>181</v>
      </c>
      <c r="Q99">
        <v>0.94</v>
      </c>
      <c r="R99" t="s">
        <v>216</v>
      </c>
    </row>
    <row r="100" spans="1:18">
      <c r="A100" t="s">
        <v>3</v>
      </c>
      <c r="B100" t="s">
        <v>78</v>
      </c>
      <c r="C100" s="1">
        <v>39020</v>
      </c>
      <c r="D100" s="1">
        <v>45411</v>
      </c>
      <c r="E100" s="2">
        <f t="shared" ca="1" si="15"/>
        <v>314</v>
      </c>
      <c r="F100" s="1">
        <v>45636</v>
      </c>
      <c r="G100" s="2">
        <f t="shared" ca="1" si="16"/>
        <v>93</v>
      </c>
      <c r="H100" s="2">
        <v>1</v>
      </c>
      <c r="I100" s="2">
        <v>10</v>
      </c>
      <c r="J100" s="2">
        <v>20</v>
      </c>
      <c r="K100" s="1">
        <v>45652</v>
      </c>
      <c r="L100" s="1">
        <v>45688</v>
      </c>
      <c r="M100" s="2">
        <f t="shared" ca="1" si="12"/>
        <v>77</v>
      </c>
      <c r="N100" s="2">
        <f t="shared" ca="1" si="13"/>
        <v>43</v>
      </c>
      <c r="O100" s="2">
        <f t="shared" si="14"/>
        <v>3.5</v>
      </c>
      <c r="P100" t="s">
        <v>180</v>
      </c>
      <c r="Q100">
        <v>0.96</v>
      </c>
      <c r="R100" t="s">
        <v>212</v>
      </c>
    </row>
    <row r="101" spans="1:18">
      <c r="A101" t="s">
        <v>27</v>
      </c>
      <c r="B101" t="s">
        <v>134</v>
      </c>
      <c r="C101" s="1">
        <v>38990</v>
      </c>
      <c r="D101" s="1">
        <v>45409</v>
      </c>
      <c r="E101" s="2">
        <f t="shared" ca="1" si="15"/>
        <v>316</v>
      </c>
      <c r="F101" s="1">
        <v>45650</v>
      </c>
      <c r="G101" s="2">
        <f t="shared" ca="1" si="16"/>
        <v>79</v>
      </c>
      <c r="H101" s="2">
        <v>2</v>
      </c>
      <c r="I101" s="2">
        <v>17</v>
      </c>
      <c r="J101" s="2">
        <v>29</v>
      </c>
      <c r="K101" s="1">
        <v>45659</v>
      </c>
      <c r="L101" s="1">
        <v>45693</v>
      </c>
      <c r="M101" s="2">
        <f t="shared" ca="1" si="12"/>
        <v>71</v>
      </c>
      <c r="N101" s="2">
        <f t="shared" ca="1" si="13"/>
        <v>38</v>
      </c>
      <c r="O101" s="2">
        <f t="shared" si="14"/>
        <v>1.9411764705882353</v>
      </c>
      <c r="P101" t="s">
        <v>181</v>
      </c>
      <c r="Q101">
        <v>0.96</v>
      </c>
      <c r="R101" t="s">
        <v>216</v>
      </c>
    </row>
  </sheetData>
  <autoFilter ref="A1:R10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"/>
  <sheetViews>
    <sheetView workbookViewId="0"/>
  </sheetViews>
  <sheetFormatPr baseColWidth="10" defaultRowHeight="14.4"/>
  <cols>
    <col min="1" max="1" width="17.77734375" bestFit="1" customWidth="1"/>
    <col min="2" max="2" width="16.21875" bestFit="1" customWidth="1"/>
    <col min="3" max="3" width="18.44140625" bestFit="1" customWidth="1"/>
    <col min="4" max="4" width="13.21875" bestFit="1" customWidth="1"/>
    <col min="5" max="5" width="19.33203125" bestFit="1" customWidth="1"/>
    <col min="6" max="8" width="19.21875" bestFit="1" customWidth="1"/>
    <col min="9" max="9" width="20.21875" bestFit="1" customWidth="1"/>
  </cols>
  <sheetData>
    <row r="1" spans="1:9">
      <c r="A1" t="s">
        <v>196</v>
      </c>
      <c r="B1" t="s">
        <v>197</v>
      </c>
      <c r="C1" t="s">
        <v>198</v>
      </c>
      <c r="D1" t="s">
        <v>199</v>
      </c>
      <c r="E1" t="s">
        <v>200</v>
      </c>
      <c r="F1" t="s">
        <v>201</v>
      </c>
      <c r="G1" t="s">
        <v>202</v>
      </c>
      <c r="H1" t="s">
        <v>203</v>
      </c>
      <c r="I1" t="s">
        <v>204</v>
      </c>
    </row>
    <row r="2" spans="1:9">
      <c r="A2">
        <v>124</v>
      </c>
      <c r="B2">
        <v>27</v>
      </c>
      <c r="C2" s="6">
        <v>0.22</v>
      </c>
      <c r="D2">
        <v>14</v>
      </c>
      <c r="E2">
        <v>6</v>
      </c>
      <c r="F2">
        <v>20</v>
      </c>
      <c r="G2">
        <v>64</v>
      </c>
      <c r="H2">
        <v>142</v>
      </c>
      <c r="I2">
        <v>265</v>
      </c>
    </row>
  </sheetData>
  <autoFilter ref="A1:I277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3"/>
  <sheetViews>
    <sheetView workbookViewId="0"/>
  </sheetViews>
  <sheetFormatPr baseColWidth="10" defaultRowHeight="14.4"/>
  <cols>
    <col min="1" max="1" width="7.6640625" bestFit="1" customWidth="1"/>
    <col min="2" max="2" width="15" bestFit="1" customWidth="1"/>
    <col min="3" max="3" width="18.109375" bestFit="1" customWidth="1"/>
    <col min="4" max="4" width="15.77734375" bestFit="1" customWidth="1"/>
  </cols>
  <sheetData>
    <row r="1" spans="1:4">
      <c r="A1" t="s">
        <v>205</v>
      </c>
      <c r="B1" t="s">
        <v>206</v>
      </c>
      <c r="C1" t="s">
        <v>207</v>
      </c>
      <c r="D1" t="s">
        <v>208</v>
      </c>
    </row>
    <row r="2" spans="1:4">
      <c r="A2" s="7">
        <v>45689</v>
      </c>
      <c r="B2" s="6">
        <v>0.55000000000000004</v>
      </c>
      <c r="C2" s="6">
        <v>0.61</v>
      </c>
      <c r="D2">
        <v>20</v>
      </c>
    </row>
    <row r="3" spans="1:4">
      <c r="A3" s="7">
        <v>45658</v>
      </c>
      <c r="B3" s="6">
        <v>0.61</v>
      </c>
      <c r="C3" s="6">
        <v>0.68</v>
      </c>
      <c r="D3">
        <v>22</v>
      </c>
    </row>
    <row r="4" spans="1:4">
      <c r="A4" s="7">
        <v>45627</v>
      </c>
      <c r="B4" s="6">
        <v>0.57999999999999996</v>
      </c>
      <c r="C4" s="6">
        <v>0.64</v>
      </c>
      <c r="D4">
        <v>22</v>
      </c>
    </row>
    <row r="5" spans="1:4">
      <c r="A5" s="7">
        <v>45597</v>
      </c>
      <c r="B5" s="6">
        <v>0.68</v>
      </c>
      <c r="C5" s="6">
        <v>0.71</v>
      </c>
      <c r="D5">
        <v>26</v>
      </c>
    </row>
    <row r="6" spans="1:4">
      <c r="A6" s="7">
        <v>45566</v>
      </c>
      <c r="B6" s="6">
        <v>0.72</v>
      </c>
      <c r="C6" s="6">
        <v>0.69</v>
      </c>
      <c r="D6">
        <v>19</v>
      </c>
    </row>
    <row r="7" spans="1:4">
      <c r="A7" s="7">
        <v>45536</v>
      </c>
      <c r="B7" s="6">
        <v>0.56999999999999995</v>
      </c>
      <c r="C7" s="6">
        <v>0.62</v>
      </c>
      <c r="D7">
        <v>33</v>
      </c>
    </row>
    <row r="8" spans="1:4">
      <c r="A8" s="7">
        <v>45505</v>
      </c>
      <c r="B8" s="6">
        <v>0.63</v>
      </c>
      <c r="C8" s="6">
        <v>0.68</v>
      </c>
      <c r="D8">
        <v>21</v>
      </c>
    </row>
    <row r="9" spans="1:4">
      <c r="A9" s="7">
        <v>45474</v>
      </c>
      <c r="B9" s="6">
        <v>0.59</v>
      </c>
      <c r="C9" s="6">
        <v>0.74</v>
      </c>
      <c r="D9">
        <v>24</v>
      </c>
    </row>
    <row r="10" spans="1:4">
      <c r="A10" s="7">
        <v>45444</v>
      </c>
      <c r="B10" s="6">
        <v>0.69</v>
      </c>
      <c r="C10" s="6">
        <v>0.65</v>
      </c>
      <c r="D10">
        <v>22</v>
      </c>
    </row>
    <row r="11" spans="1:4">
      <c r="A11" s="7">
        <v>45413</v>
      </c>
      <c r="B11" s="6">
        <v>0.64</v>
      </c>
      <c r="C11" s="6">
        <v>0.61</v>
      </c>
      <c r="D11">
        <v>17</v>
      </c>
    </row>
    <row r="12" spans="1:4">
      <c r="A12" s="7">
        <v>45383</v>
      </c>
      <c r="B12" s="6">
        <v>0.71</v>
      </c>
      <c r="C12" s="6">
        <v>0.74</v>
      </c>
      <c r="D12">
        <v>18</v>
      </c>
    </row>
    <row r="13" spans="1:4">
      <c r="A13" s="7">
        <v>45352</v>
      </c>
      <c r="B13" s="6">
        <v>0.62</v>
      </c>
      <c r="C13" s="6">
        <v>0.72</v>
      </c>
      <c r="D13">
        <v>21</v>
      </c>
    </row>
  </sheetData>
  <autoFilter ref="A1:D1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DATABASE</vt:lpstr>
      <vt:lpstr>ENCARTS</vt:lpstr>
      <vt:lpstr>GRAPHIQUES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Gaëtan GASCOIN</dc:creator>
  <cp:lastModifiedBy>Gaëtan GASCOIN</cp:lastModifiedBy>
  <dcterms:created xsi:type="dcterms:W3CDTF">2025-03-08T10:27:39Z</dcterms:created>
  <dcterms:modified xsi:type="dcterms:W3CDTF">2025-03-13T16:19:58Z</dcterms:modified>
</cp:coreProperties>
</file>