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thul\Downloads\Starter_Code\Starter_Code\"/>
    </mc:Choice>
  </mc:AlternateContent>
  <xr:revisionPtr revIDLastSave="0" documentId="13_ncr:1_{07BE3FB5-6299-4702-84D7-886B0366B34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rowdfunding" sheetId="1" r:id="rId1"/>
    <sheet name="Category Data" sheetId="2" r:id="rId2"/>
    <sheet name="Sub Category Data" sheetId="3" r:id="rId3"/>
    <sheet name="Date Data" sheetId="4" r:id="rId4"/>
    <sheet name="Crowdfunding Analysis" sheetId="5" r:id="rId5"/>
    <sheet name="Backers Data" sheetId="6" r:id="rId6"/>
  </sheet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6" l="1"/>
  <c r="H14" i="6"/>
  <c r="H13" i="6"/>
  <c r="H12" i="6"/>
  <c r="H11" i="6"/>
  <c r="H10" i="6"/>
  <c r="H7" i="6"/>
  <c r="H6" i="6"/>
  <c r="H5" i="6"/>
  <c r="H4" i="6"/>
  <c r="H3" i="6"/>
  <c r="H2" i="6"/>
  <c r="H13" i="5"/>
  <c r="H12" i="5"/>
  <c r="H11" i="5"/>
  <c r="H10" i="5"/>
  <c r="H9" i="5"/>
  <c r="H8" i="5"/>
  <c r="H7" i="5"/>
  <c r="H6" i="5"/>
  <c r="H5" i="5"/>
  <c r="H4" i="5"/>
  <c r="H3" i="5"/>
  <c r="H2" i="5"/>
  <c r="G13" i="5"/>
  <c r="G12" i="5"/>
  <c r="G11" i="5"/>
  <c r="G10" i="5"/>
  <c r="G9" i="5"/>
  <c r="G8" i="5"/>
  <c r="G7" i="5"/>
  <c r="G6" i="5"/>
  <c r="G5" i="5"/>
  <c r="G4" i="5"/>
  <c r="G3" i="5"/>
  <c r="G2" i="5"/>
  <c r="E9" i="5"/>
  <c r="E10" i="5"/>
  <c r="C13" i="5"/>
  <c r="C12" i="5"/>
  <c r="C11" i="5"/>
  <c r="C10" i="5"/>
  <c r="C9" i="5"/>
  <c r="C8" i="5"/>
  <c r="C7" i="5"/>
  <c r="C6" i="5"/>
  <c r="C5" i="5"/>
  <c r="D5" i="5"/>
  <c r="D13" i="5"/>
  <c r="D12" i="5"/>
  <c r="D11" i="5"/>
  <c r="E11" i="5" s="1"/>
  <c r="D10" i="5"/>
  <c r="D9" i="5"/>
  <c r="D8" i="5"/>
  <c r="D7" i="5"/>
  <c r="D6" i="5"/>
  <c r="D4" i="5"/>
  <c r="D3" i="5"/>
  <c r="D2" i="5"/>
  <c r="C4" i="5"/>
  <c r="C3" i="5"/>
  <c r="C2" i="5"/>
  <c r="B12" i="5"/>
  <c r="B11" i="5"/>
  <c r="B13" i="5"/>
  <c r="B2" i="5"/>
  <c r="B10" i="5"/>
  <c r="F10" i="5" s="1"/>
  <c r="B9" i="5"/>
  <c r="F9" i="5" s="1"/>
  <c r="B8" i="5"/>
  <c r="B7" i="5"/>
  <c r="E7" i="5" s="1"/>
  <c r="B6" i="5"/>
  <c r="E6" i="5" s="1"/>
  <c r="B5" i="5"/>
  <c r="E5" i="5" s="1"/>
  <c r="B4" i="5"/>
  <c r="E4" i="5" s="1"/>
  <c r="F4" i="5" s="1"/>
  <c r="B3" i="5"/>
  <c r="E3" i="5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13" i="5" l="1"/>
  <c r="F11" i="5"/>
  <c r="E2" i="5"/>
  <c r="F2" i="5" s="1"/>
  <c r="E12" i="5"/>
  <c r="F12" i="5" s="1"/>
  <c r="F3" i="5"/>
  <c r="F5" i="5"/>
  <c r="F6" i="5"/>
  <c r="E8" i="5"/>
  <c r="F8" i="5" s="1"/>
  <c r="F7" i="5"/>
  <c r="E13" i="5"/>
</calcChain>
</file>

<file path=xl/sharedStrings.xml><?xml version="1.0" encoding="utf-8"?>
<sst xmlns="http://schemas.openxmlformats.org/spreadsheetml/2006/main" count="9066" uniqueCount="2118">
  <si>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</si>
  <si>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</si>
  <si>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</si>
  <si>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</si>
  <si>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</si>
  <si>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</si>
  <si>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</si>
  <si>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</si>
  <si>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</si>
  <si>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</si>
  <si>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</si>
  <si>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</si>
  <si>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</si>
  <si>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</si>
  <si>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</si>
  <si>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</si>
  <si>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</si>
  <si>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</si>
  <si>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</si>
  <si>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</si>
  <si>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</si>
  <si>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</si>
  <si>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</si>
  <si>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</si>
  <si>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</si>
  <si>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</si>
  <si>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</si>
  <si>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</si>
  <si>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</si>
  <si>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</si>
  <si>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</si>
  <si>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</si>
  <si>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</si>
  <si>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</si>
  <si>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</si>
  <si>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</si>
  <si>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</si>
  <si>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</si>
  <si>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</si>
  <si>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</si>
  <si>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</si>
  <si>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</si>
  <si>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</si>
  <si>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</si>
  <si>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</si>
  <si>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</si>
  <si>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</si>
  <si>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</si>
  <si>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</si>
  <si>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</si>
  <si>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</si>
  <si>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</si>
  <si>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</si>
  <si>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</si>
  <si>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</si>
  <si>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</si>
  <si>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</si>
  <si>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</si>
  <si>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</si>
  <si>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</si>
  <si>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</si>
  <si>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</si>
  <si>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</si>
  <si>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</si>
  <si>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</si>
  <si>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</si>
  <si>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</si>
  <si>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</si>
  <si>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</si>
  <si>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</si>
  <si>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</si>
  <si>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</si>
  <si>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</si>
  <si>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</si>
  <si>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</si>
  <si>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</si>
  <si>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</si>
  <si>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</si>
  <si>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</si>
  <si>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</si>
  <si>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</si>
  <si>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</si>
  <si>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</si>
  <si>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</si>
  <si>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</si>
  <si>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</si>
  <si>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</si>
  <si>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</si>
  <si>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</si>
  <si>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</si>
  <si>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</si>
  <si>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</si>
  <si>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</si>
  <si>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</si>
  <si>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</si>
  <si>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</si>
  <si>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</si>
  <si>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</si>
  <si>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</si>
  <si>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</si>
  <si>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</si>
  <si>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</si>
  <si>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</si>
  <si>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</si>
  <si>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</si>
  <si>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</si>
  <si>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</si>
  <si>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</si>
  <si>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</si>
  <si>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</si>
  <si>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</si>
  <si>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</si>
  <si>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</si>
  <si>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</si>
  <si>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</si>
  <si>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</si>
  <si>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</si>
  <si>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</si>
  <si>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</si>
  <si>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</si>
  <si>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</si>
  <si>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</si>
  <si>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</si>
  <si>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</si>
  <si>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</si>
  <si>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</si>
  <si>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</si>
  <si>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</si>
  <si>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</si>
  <si>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</si>
  <si>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</si>
  <si>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</si>
  <si>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</si>
  <si>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</si>
  <si>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</si>
  <si>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</si>
  <si>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</si>
  <si>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</si>
  <si>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</si>
  <si>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</si>
  <si>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</si>
  <si>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</si>
  <si>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</si>
  <si>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</si>
  <si>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</si>
  <si>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</si>
  <si>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</si>
  <si>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</si>
  <si>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</si>
  <si>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</si>
  <si>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</si>
  <si>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</si>
  <si>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</si>
  <si>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</si>
  <si>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</si>
  <si>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</si>
  <si>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</si>
  <si>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</si>
  <si>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</si>
  <si>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</si>
  <si>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</si>
  <si>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</si>
  <si>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</si>
  <si>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</si>
  <si>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</si>
  <si>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</si>
  <si>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</si>
  <si>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</si>
  <si>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</si>
  <si>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</si>
  <si>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</si>
  <si>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</si>
  <si>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</si>
  <si>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</si>
  <si>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</si>
  <si>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</si>
  <si>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</si>
  <si>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</si>
  <si>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</si>
  <si>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</si>
  <si>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</si>
  <si>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</si>
  <si>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</si>
  <si>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</si>
  <si>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</si>
  <si>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</si>
  <si>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</si>
  <si>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</si>
  <si>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</si>
  <si>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</si>
  <si>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</si>
  <si>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</si>
  <si>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</si>
  <si>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</si>
  <si>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</si>
  <si>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</si>
  <si>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</si>
  <si>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</si>
  <si>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</si>
  <si>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</si>
  <si>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</si>
  <si>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</si>
  <si>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</si>
  <si>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</si>
  <si>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</si>
  <si>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</si>
  <si>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</si>
  <si>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</si>
  <si>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</si>
  <si>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</si>
  <si>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</si>
  <si>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</si>
  <si>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</si>
  <si>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</si>
  <si>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</si>
  <si>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</si>
  <si>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</si>
  <si>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</si>
  <si>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</si>
  <si>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</si>
  <si>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</si>
  <si>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</si>
  <si>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</si>
  <si>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</si>
  <si>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</si>
  <si>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</si>
  <si>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</si>
  <si>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</si>
  <si>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</si>
  <si>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</si>
  <si>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</si>
  <si>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</si>
  <si>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</si>
  <si>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</si>
  <si>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</si>
  <si>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</si>
  <si>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</si>
  <si>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</si>
  <si>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</si>
  <si>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</si>
  <si>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</si>
  <si>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</si>
  <si>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</si>
  <si>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</si>
  <si>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</si>
  <si>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</si>
  <si>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</si>
  <si>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</si>
  <si>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</si>
  <si>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</si>
  <si>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</si>
  <si>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</si>
  <si>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</si>
  <si>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</si>
  <si>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</si>
  <si>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</si>
  <si>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</si>
  <si>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</si>
  <si>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</si>
  <si>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</si>
  <si>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</si>
  <si>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</si>
  <si>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</si>
  <si>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</si>
  <si>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</si>
  <si>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</si>
  <si>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</si>
  <si>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</si>
  <si>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</si>
  <si>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</si>
  <si>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</si>
  <si>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</si>
  <si>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</si>
  <si>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</si>
  <si>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</si>
  <si>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</si>
  <si>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</si>
  <si>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</si>
  <si>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</si>
  <si>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</si>
  <si>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</si>
  <si>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</si>
  <si>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</si>
  <si>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</si>
  <si>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</si>
  <si>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</si>
  <si>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</si>
  <si>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</si>
  <si>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</si>
  <si>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</si>
  <si>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</si>
  <si>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</si>
  <si>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</si>
  <si>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</si>
  <si>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</si>
  <si>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</si>
  <si>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</si>
  <si>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</si>
  <si>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</si>
  <si>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</si>
  <si>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</si>
  <si>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</si>
  <si>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</si>
  <si>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</si>
  <si>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</si>
  <si>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</si>
  <si>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</si>
  <si>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</si>
  <si>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</si>
  <si>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</si>
  <si>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</si>
  <si>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</si>
  <si>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</si>
  <si>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</si>
  <si>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</si>
  <si>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</si>
  <si>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</si>
  <si>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</si>
  <si>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</si>
  <si>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</si>
  <si>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</si>
  <si>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</si>
  <si>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</si>
  <si>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</si>
  <si>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</si>
  <si>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</si>
  <si>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</si>
  <si>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</si>
  <si>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</si>
  <si>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</si>
  <si>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</si>
  <si>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</si>
  <si>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</si>
  <si>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</si>
  <si>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</si>
  <si>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</si>
  <si>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</si>
  <si>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</si>
  <si>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</si>
  <si>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</si>
  <si>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</si>
  <si>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</si>
  <si>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</si>
  <si>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</si>
  <si>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</si>
  <si>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</si>
  <si>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</si>
  <si>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</si>
  <si>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</si>
  <si>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</si>
  <si>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</si>
  <si>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</si>
  <si>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</si>
  <si>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</si>
  <si>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</si>
  <si>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</si>
  <si>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</si>
  <si>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</si>
  <si>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</si>
  <si>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</si>
  <si>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</si>
  <si>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</si>
  <si>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</si>
  <si>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</si>
  <si>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</si>
  <si>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</si>
  <si>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</si>
  <si>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</si>
  <si>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</si>
  <si>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</si>
  <si>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</si>
  <si>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</si>
  <si>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</si>
  <si>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</si>
  <si>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</si>
  <si>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</si>
  <si>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</si>
  <si>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</si>
  <si>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</si>
  <si>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</si>
  <si>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</si>
  <si>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</si>
  <si>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</si>
  <si>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</si>
  <si>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</si>
  <si>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</si>
  <si>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</si>
  <si>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</si>
  <si>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</si>
  <si>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</si>
  <si>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</si>
  <si>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</si>
  <si>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</si>
  <si>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</si>
  <si>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</si>
  <si>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</si>
  <si>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</si>
  <si>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</si>
  <si>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</si>
  <si>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</si>
  <si>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</si>
  <si>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</si>
  <si>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</si>
  <si>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</si>
  <si>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</si>
  <si>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</si>
  <si>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</si>
  <si>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</si>
  <si>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</si>
  <si>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</si>
  <si>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</si>
  <si>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</si>
  <si>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</si>
  <si>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</si>
  <si>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</si>
  <si>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</si>
  <si>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</si>
  <si>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</si>
  <si>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</si>
  <si>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</si>
  <si>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</si>
  <si>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</si>
  <si>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</si>
  <si>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</si>
  <si>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</si>
  <si>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</si>
  <si>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</si>
  <si>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</si>
  <si>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</si>
  <si>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</si>
  <si>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</si>
  <si>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</si>
  <si>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</si>
  <si>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</si>
  <si>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</si>
  <si>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</si>
  <si>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</si>
  <si>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</si>
  <si>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</si>
  <si>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</si>
  <si>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</si>
  <si>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</si>
  <si>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</si>
  <si>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</si>
  <si>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</si>
  <si>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</si>
  <si>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</si>
  <si>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</si>
  <si>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</si>
  <si>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</si>
  <si>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</si>
  <si>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</si>
  <si>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</si>
  <si>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</si>
  <si>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</si>
  <si>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</si>
  <si>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</si>
  <si>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</si>
  <si>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</si>
  <si>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</si>
  <si>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</si>
  <si>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</si>
  <si>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</si>
  <si>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</si>
  <si>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</si>
  <si>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</si>
  <si>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</si>
  <si>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</si>
  <si>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</si>
  <si>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</si>
  <si>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</si>
  <si>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</si>
  <si>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</si>
  <si>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</si>
  <si>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</si>
  <si>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</si>
  <si>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</si>
  <si>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</si>
  <si>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</si>
  <si>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</si>
  <si>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</si>
  <si>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</si>
  <si>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</si>
  <si>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</si>
  <si>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</si>
  <si>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</si>
  <si>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</si>
  <si>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</si>
  <si>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</si>
  <si>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</si>
  <si>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</si>
  <si>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</si>
  <si>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</si>
  <si>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</si>
  <si>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</si>
  <si>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</si>
  <si>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</si>
  <si>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</si>
  <si>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</si>
  <si>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</si>
  <si>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</si>
  <si>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</si>
  <si>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</si>
  <si>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</si>
  <si>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</si>
  <si>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</si>
  <si>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</si>
  <si>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</si>
  <si>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</si>
  <si>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</si>
  <si>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</si>
  <si>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</si>
  <si>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</si>
  <si>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</si>
  <si>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</si>
  <si>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</si>
  <si>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</si>
  <si>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</si>
  <si>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</si>
  <si>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</si>
  <si>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</si>
  <si>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</si>
  <si>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</si>
  <si>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</si>
  <si>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</si>
  <si>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</si>
  <si>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</si>
  <si>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</si>
  <si>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</si>
  <si>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</si>
  <si>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</si>
  <si>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</si>
  <si>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</si>
  <si>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</si>
  <si>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</si>
  <si>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</si>
  <si>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</si>
  <si>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</si>
  <si>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</si>
  <si>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</si>
  <si>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</si>
  <si>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</si>
  <si>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</si>
  <si>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</si>
  <si>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</si>
  <si>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</si>
  <si>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</si>
  <si>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</si>
  <si>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</si>
  <si>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</si>
  <si>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</si>
  <si>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</si>
  <si>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</si>
  <si>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</si>
  <si>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</si>
  <si>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</si>
  <si>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</si>
  <si>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</si>
  <si>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</si>
  <si>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</si>
  <si>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</si>
  <si>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</si>
  <si>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</si>
  <si>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</si>
  <si>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</si>
  <si>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</si>
  <si>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</si>
  <si>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</si>
  <si>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</si>
  <si>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</si>
  <si>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</si>
  <si>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</si>
  <si>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</si>
  <si>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</si>
  <si>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</si>
  <si>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</si>
  <si>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</si>
  <si>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</si>
  <si>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</si>
  <si>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</si>
  <si>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</si>
  <si>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</si>
  <si>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</si>
  <si>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</si>
  <si>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</si>
  <si>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</si>
  <si>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</si>
  <si>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</si>
  <si>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</si>
  <si>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</si>
  <si>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</si>
  <si>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</si>
  <si>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</si>
  <si>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</si>
  <si>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</si>
  <si>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</si>
  <si>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</si>
  <si>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</si>
  <si>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</si>
  <si>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</si>
  <si>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</si>
  <si>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</si>
  <si>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</si>
  <si>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</si>
  <si>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</si>
  <si>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</si>
  <si>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</si>
  <si>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</si>
  <si>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</si>
  <si>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</si>
  <si>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</si>
  <si>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</si>
  <si>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</si>
  <si>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</si>
  <si>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</si>
  <si>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</si>
  <si>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</si>
  <si>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</si>
  <si>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</si>
  <si>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</si>
  <si>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</si>
  <si>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</si>
  <si>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</si>
  <si>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</si>
  <si>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</si>
  <si>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</si>
  <si>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</si>
  <si>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</si>
  <si>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</si>
  <si>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</si>
  <si>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</si>
  <si>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</si>
  <si>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</si>
  <si>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</si>
  <si>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</si>
  <si>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</si>
  <si>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</si>
  <si>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</si>
  <si>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</si>
  <si>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</si>
  <si>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</si>
  <si>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</si>
  <si>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</si>
  <si>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</si>
  <si>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</si>
  <si>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</si>
  <si>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</si>
  <si>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</si>
  <si>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</si>
  <si>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</si>
  <si>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</si>
  <si>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</si>
  <si>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</si>
  <si>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</si>
  <si>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</si>
  <si>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</si>
  <si>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</si>
  <si>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</si>
  <si>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</si>
  <si>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</si>
  <si>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</si>
  <si>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</si>
  <si>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</si>
  <si>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</si>
  <si>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</si>
  <si>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</si>
  <si>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</si>
  <si>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</si>
  <si>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</si>
  <si>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</si>
  <si>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</si>
  <si>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</si>
  <si>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</si>
  <si>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</si>
  <si>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</si>
  <si>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</si>
  <si>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</si>
  <si>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</si>
  <si>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</si>
  <si>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</si>
  <si>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</si>
  <si>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</si>
  <si>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</si>
  <si>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</si>
  <si>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</si>
  <si>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</si>
  <si>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</si>
  <si>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</si>
  <si>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</si>
  <si>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</si>
  <si>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</si>
  <si>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</si>
  <si>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</si>
  <si>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</si>
  <si>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</si>
  <si>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</si>
  <si>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</si>
  <si>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</si>
  <si>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</si>
  <si>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</si>
  <si>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</si>
  <si>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</si>
  <si>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</si>
  <si>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</si>
  <si>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</si>
  <si>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</si>
  <si>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</si>
  <si>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</si>
  <si>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</si>
  <si>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</si>
  <si>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</si>
  <si>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</si>
  <si>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</si>
  <si>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</si>
  <si>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</si>
  <si>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</si>
  <si>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</si>
  <si>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</si>
  <si>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</si>
  <si>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</si>
  <si>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</si>
  <si>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</si>
  <si>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</si>
  <si>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</si>
  <si>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</si>
  <si>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</si>
  <si>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</si>
  <si>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</si>
  <si>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</si>
  <si>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</si>
  <si>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</si>
  <si>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</si>
  <si>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</si>
  <si>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</si>
  <si>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</si>
  <si>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</si>
  <si>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</si>
  <si>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</si>
  <si>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</si>
  <si>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</si>
  <si>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</si>
  <si>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</si>
  <si>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</si>
  <si>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</si>
  <si>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</si>
  <si>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</si>
  <si>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</si>
  <si>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</si>
  <si>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</si>
  <si>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</si>
  <si>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</si>
  <si>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</si>
  <si>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</si>
  <si>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</si>
  <si>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</si>
  <si>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</si>
  <si>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</si>
  <si>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</si>
  <si>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</si>
  <si>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</si>
  <si>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</si>
  <si>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</si>
  <si>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</si>
  <si>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</si>
  <si>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</si>
  <si>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</si>
  <si>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</si>
  <si>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</si>
  <si>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</si>
  <si>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</si>
  <si>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</si>
  <si>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</si>
  <si>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</si>
  <si>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</si>
  <si>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</si>
  <si>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</si>
  <si>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</si>
  <si>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</si>
  <si>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</si>
  <si>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</si>
  <si>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</si>
  <si>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</si>
  <si>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</si>
  <si>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</si>
  <si>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</si>
  <si>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</si>
  <si>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</si>
  <si>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</si>
  <si>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</si>
  <si>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</si>
  <si>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</si>
  <si>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</si>
  <si>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</si>
  <si>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</si>
  <si>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</si>
  <si>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</si>
  <si>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</si>
  <si>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</si>
  <si>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</si>
  <si>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</si>
  <si>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</si>
  <si>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</si>
  <si>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</si>
  <si>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</si>
  <si>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</si>
  <si>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</si>
  <si>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</si>
  <si>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</si>
  <si>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</si>
  <si>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</si>
  <si>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</si>
  <si>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</si>
  <si>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</si>
  <si>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</si>
  <si>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</si>
  <si>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</si>
  <si>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</si>
  <si>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</si>
  <si>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</si>
  <si>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</si>
  <si>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</si>
  <si>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</si>
  <si>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</si>
  <si>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</si>
  <si>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</si>
  <si>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</si>
  <si>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</si>
  <si>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</si>
  <si>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</si>
  <si>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</si>
  <si>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</si>
  <si>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</si>
  <si>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</si>
  <si>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</si>
  <si>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</si>
  <si>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</si>
  <si>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</si>
  <si>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</si>
  <si>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</si>
  <si>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</si>
  <si>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</si>
  <si>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</si>
  <si>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</si>
  <si>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</si>
  <si>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</si>
  <si>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</si>
  <si>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</si>
  <si>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</si>
  <si>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</si>
  <si>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</si>
  <si>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</si>
  <si>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</si>
  <si>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</si>
  <si>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</si>
  <si>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</si>
  <si>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</si>
  <si>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</si>
  <si>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</si>
  <si>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</si>
  <si>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</si>
  <si>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</si>
  <si>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</si>
  <si>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</si>
  <si>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</si>
  <si>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</si>
  <si>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</si>
  <si>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</si>
  <si>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</si>
  <si>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</si>
  <si>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</si>
  <si>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</si>
  <si>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</si>
  <si>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</si>
  <si>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</si>
  <si>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</si>
  <si>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</si>
  <si>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</si>
  <si>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</si>
  <si>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</si>
  <si>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</si>
  <si>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</si>
  <si>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</si>
  <si>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</si>
  <si>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</si>
  <si>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</si>
  <si>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</si>
  <si>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</si>
  <si>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</si>
  <si>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</si>
  <si>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</si>
  <si>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</si>
  <si>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</si>
  <si>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</si>
  <si>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</si>
  <si>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</si>
  <si>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</si>
  <si>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</si>
  <si>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</si>
  <si>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</si>
  <si>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</si>
  <si>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</si>
  <si>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</si>
  <si>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</si>
  <si>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</si>
  <si>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</si>
  <si>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</si>
  <si>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</si>
  <si>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</si>
  <si>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</si>
  <si>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</si>
  <si>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</si>
  <si>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</si>
  <si>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</si>
  <si>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</si>
  <si>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</si>
  <si>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</si>
  <si>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</si>
  <si>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</si>
  <si>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</si>
  <si>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</si>
  <si>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</si>
  <si>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</si>
  <si>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</si>
  <si>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</si>
  <si>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</si>
  <si>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</si>
  <si>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</si>
  <si>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</si>
  <si>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</si>
  <si>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</si>
  <si>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</si>
  <si>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</si>
  <si>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</si>
  <si>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</si>
  <si>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</si>
  <si>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</si>
  <si>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</si>
  <si>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</si>
  <si>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</si>
  <si>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</si>
  <si>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</si>
  <si>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</si>
  <si>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</si>
  <si>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</si>
  <si>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</si>
  <si>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</si>
  <si>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</si>
  <si>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</si>
  <si>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</si>
  <si>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</si>
  <si>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</si>
  <si>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</si>
  <si>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</si>
  <si>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</si>
  <si>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</si>
  <si>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</si>
  <si>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</si>
  <si>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</si>
  <si>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</si>
  <si>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</si>
  <si>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</si>
  <si>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</si>
  <si>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</si>
  <si>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</si>
  <si>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</si>
  <si>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</si>
  <si>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</si>
  <si>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</si>
  <si>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</si>
  <si>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</si>
  <si>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</si>
  <si>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</si>
  <si>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</si>
  <si>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</si>
  <si>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</si>
  <si>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</si>
  <si>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</si>
  <si>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</si>
  <si>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</si>
  <si>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</si>
  <si>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</si>
  <si>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</si>
  <si>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</si>
  <si>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</si>
  <si>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</si>
  <si>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</si>
  <si>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</si>
  <si>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</si>
  <si>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</si>
  <si>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</si>
  <si>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</si>
  <si>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</si>
  <si>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</si>
  <si>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</si>
  <si>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</si>
  <si>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</si>
  <si>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</si>
  <si>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</si>
  <si>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</si>
  <si>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</si>
  <si>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</si>
  <si>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</si>
  <si>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</si>
  <si>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</si>
  <si>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</si>
  <si>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</si>
  <si>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</si>
  <si>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</si>
  <si>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</si>
  <si>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</si>
  <si>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</si>
  <si>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</si>
  <si>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</si>
  <si>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</si>
  <si>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</si>
  <si>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</si>
  <si>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</si>
  <si>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</si>
  <si>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</si>
  <si>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</si>
  <si>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</si>
  <si>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</si>
  <si>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</si>
  <si>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</si>
  <si>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</si>
  <si>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</si>
  <si>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</si>
  <si>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</si>
  <si>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</si>
  <si>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</si>
  <si>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</si>
  <si>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</si>
  <si>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</si>
  <si>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</si>
  <si>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</si>
  <si>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</si>
  <si>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</si>
  <si>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</si>
  <si>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</si>
  <si>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</si>
  <si>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</si>
  <si>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</si>
  <si>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</si>
  <si>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</si>
  <si>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</si>
  <si>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</si>
  <si>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</si>
  <si>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</si>
  <si>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</si>
  <si>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</si>
  <si>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</si>
  <si>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</si>
  <si>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</si>
  <si>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</si>
  <si>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</si>
  <si>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</si>
  <si>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</si>
  <si>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</si>
  <si>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</si>
  <si>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</si>
  <si>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</si>
  <si>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</si>
  <si>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</si>
  <si>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</si>
  <si>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</si>
  <si>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</si>
  <si>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</si>
  <si>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</si>
  <si>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</si>
  <si>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</si>
  <si>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</si>
  <si>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</si>
  <si>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</si>
  <si>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</si>
  <si>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</si>
  <si>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</si>
  <si>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</si>
  <si>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</si>
  <si>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</si>
  <si>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</si>
  <si>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</si>
  <si>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</si>
  <si>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</si>
  <si>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</si>
  <si>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</si>
  <si>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</si>
  <si>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</si>
  <si>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</si>
  <si>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</si>
  <si>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</si>
  <si>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</si>
  <si>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</si>
  <si>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</si>
  <si>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</si>
  <si>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</si>
  <si>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</si>
  <si>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</si>
  <si>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</si>
  <si>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</si>
  <si>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</si>
  <si>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</si>
  <si>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</si>
  <si>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</si>
  <si>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</si>
  <si>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</si>
  <si>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</si>
  <si>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</si>
  <si>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</si>
  <si>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</si>
  <si>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</si>
  <si>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</si>
  <si>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</si>
  <si>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</si>
  <si>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</si>
  <si>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</si>
  <si>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</si>
  <si>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</si>
  <si>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</si>
  <si>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</si>
  <si>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</si>
  <si>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</si>
  <si>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</si>
  <si>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</si>
  <si>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</si>
  <si>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</si>
  <si>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</si>
  <si>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</si>
  <si>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</si>
  <si>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</si>
  <si>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</si>
  <si>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</si>
  <si>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</si>
  <si>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</si>
  <si>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</si>
  <si>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</si>
  <si>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</si>
  <si>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</si>
  <si>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</si>
  <si>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</si>
  <si>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</si>
  <si>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</si>
  <si>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</si>
  <si>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</si>
  <si>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</si>
  <si>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</si>
  <si>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</si>
  <si>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</si>
  <si>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</si>
  <si>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</si>
  <si>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</si>
  <si>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</si>
  <si>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</si>
  <si>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</si>
  <si>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</si>
  <si>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</si>
  <si>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</si>
  <si>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</si>
  <si>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</si>
  <si>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</si>
  <si>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</si>
  <si>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</si>
  <si>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</si>
  <si>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</si>
  <si>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</si>
  <si>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</si>
  <si>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</si>
  <si>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</si>
  <si>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</si>
  <si>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</si>
  <si>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</si>
  <si>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</si>
  <si>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</si>
  <si>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</si>
  <si>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</si>
  <si>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</si>
  <si>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</si>
  <si>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</si>
  <si>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</si>
  <si>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</si>
  <si>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</si>
  <si>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</si>
  <si>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</si>
  <si>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</si>
  <si>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</si>
  <si>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</si>
  <si>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</si>
  <si>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</si>
  <si>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</si>
  <si>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</si>
  <si>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</si>
  <si>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</si>
  <si>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</si>
  <si>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</si>
  <si>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</si>
  <si>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</si>
  <si>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</si>
  <si>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</si>
  <si>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</si>
  <si>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</si>
  <si>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</si>
  <si>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</si>
  <si>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</si>
  <si>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</si>
  <si>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</si>
  <si>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</si>
  <si>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</si>
  <si>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</si>
  <si>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</si>
  <si>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</si>
  <si>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</si>
  <si>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</si>
  <si>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</si>
  <si>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</si>
  <si>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</si>
  <si>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</si>
  <si>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</si>
  <si>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</si>
  <si>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</si>
  <si>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</si>
  <si>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</si>
  <si>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</si>
  <si>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</si>
  <si>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</si>
  <si>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</si>
  <si>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</si>
  <si>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</si>
  <si>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</si>
  <si>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</si>
  <si>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</si>
  <si>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</si>
  <si>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</si>
  <si>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</si>
  <si>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</si>
  <si>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</si>
  <si>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</si>
  <si>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</si>
  <si>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</si>
  <si>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</si>
  <si>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</si>
  <si>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</si>
  <si>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</si>
  <si>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</si>
  <si>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</si>
  <si>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</si>
  <si>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</si>
  <si>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</si>
  <si>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</si>
  <si>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</si>
  <si>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</si>
  <si>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</si>
  <si>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</si>
  <si>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</si>
  <si>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</si>
  <si>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</si>
  <si>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</si>
  <si>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</si>
  <si>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</si>
  <si>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</si>
  <si>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</si>
  <si>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</si>
  <si>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</si>
  <si>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</si>
  <si>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</si>
  <si>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</si>
  <si>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</si>
  <si>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</si>
  <si>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</si>
  <si>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</si>
  <si>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</si>
  <si>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</si>
  <si>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</si>
  <si>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</si>
  <si>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</si>
  <si>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</si>
  <si>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</si>
  <si>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</si>
  <si>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</si>
  <si>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</si>
  <si>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</si>
  <si>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</si>
  <si>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</si>
  <si>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</si>
  <si>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</si>
  <si>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</si>
  <si>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</si>
  <si>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</si>
  <si>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</si>
  <si>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</si>
  <si>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</si>
  <si>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</si>
  <si>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</si>
  <si>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</si>
  <si>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</si>
  <si>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</si>
  <si>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</si>
  <si>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</si>
  <si>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</si>
  <si>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</si>
  <si>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</si>
  <si>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</si>
  <si>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</si>
  <si>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</si>
  <si>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</si>
  <si>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</si>
  <si>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</si>
  <si>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</si>
  <si>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</si>
  <si>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</si>
  <si>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</si>
  <si>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</si>
  <si>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</si>
  <si>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</si>
  <si>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</si>
  <si>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</si>
  <si>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</si>
  <si>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</si>
  <si>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</si>
  <si>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</si>
  <si>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</si>
  <si>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</si>
  <si>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</si>
  <si>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</si>
  <si>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</si>
  <si>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</si>
  <si>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</si>
  <si>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</si>
  <si>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</si>
  <si>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</si>
  <si>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</si>
  <si>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</si>
  <si>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</si>
  <si>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</si>
  <si>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</si>
  <si>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</si>
  <si>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</si>
  <si>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</si>
  <si>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</si>
  <si>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</si>
  <si>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</si>
  <si>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</si>
  <si>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</si>
  <si>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</si>
  <si>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</si>
  <si>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</si>
  <si>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</si>
  <si>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</si>
  <si>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</si>
  <si>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</si>
  <si>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</si>
  <si>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</si>
  <si>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</si>
  <si>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</si>
  <si>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</si>
  <si>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</si>
  <si>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</si>
  <si>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</si>
  <si>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</si>
  <si>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</si>
  <si>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</si>
  <si>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</si>
  <si>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</si>
  <si>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</si>
  <si>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</si>
  <si>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</si>
  <si>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</si>
  <si>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</si>
  <si>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</si>
  <si>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</si>
  <si>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</si>
  <si>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</si>
  <si>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</si>
  <si>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</si>
  <si>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</si>
  <si>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</si>
  <si>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</si>
  <si>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</si>
  <si>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</si>
  <si>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</si>
  <si>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</si>
  <si>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</si>
  <si>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</si>
  <si>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</si>
  <si>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</si>
  <si>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</si>
  <si>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</si>
  <si>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</si>
  <si>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</si>
  <si>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</si>
  <si>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</si>
  <si>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</si>
  <si>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</si>
  <si>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</si>
  <si>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</si>
  <si>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</si>
  <si>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</si>
  <si>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</si>
  <si>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</si>
  <si>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</si>
  <si>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</si>
  <si>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</si>
  <si>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</si>
  <si>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</si>
  <si>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</si>
  <si>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</si>
  <si>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</si>
  <si>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</si>
  <si>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</si>
  <si>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</si>
  <si>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</si>
  <si>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</si>
  <si>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</si>
  <si>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</si>
  <si>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</si>
  <si>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</si>
  <si>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</si>
  <si>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</si>
  <si>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</si>
  <si>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</si>
  <si>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</si>
  <si>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</si>
  <si>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</si>
  <si>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</si>
  <si>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</si>
  <si>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</si>
  <si>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</si>
  <si>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</si>
  <si>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</si>
  <si>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</si>
  <si>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</si>
  <si>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</si>
  <si>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</si>
  <si>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</si>
  <si>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</si>
  <si>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</si>
  <si>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</si>
  <si>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</si>
  <si>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</si>
  <si>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</si>
  <si>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</si>
  <si>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</si>
  <si>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</si>
  <si>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</si>
  <si>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</si>
  <si>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</si>
  <si>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</si>
  <si>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</si>
  <si>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</si>
  <si>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</si>
  <si>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</si>
  <si>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</si>
  <si>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</si>
  <si>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</si>
  <si>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</si>
  <si>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</si>
  <si>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</si>
  <si>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</si>
  <si>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</si>
  <si>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</si>
  <si>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</si>
  <si>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</si>
  <si>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</si>
  <si>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</si>
  <si>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</si>
  <si>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</si>
  <si>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</si>
  <si>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</si>
  <si>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</si>
  <si>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</si>
  <si>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</si>
  <si>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</si>
  <si>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</si>
  <si>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</si>
  <si>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</si>
  <si>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</si>
  <si>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</si>
  <si>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</si>
  <si>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</si>
  <si>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</si>
  <si>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</si>
  <si>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</si>
  <si>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</si>
  <si>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</si>
  <si>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</si>
  <si>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</si>
  <si>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</si>
  <si>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</si>
  <si>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</si>
  <si>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</si>
  <si>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</si>
  <si>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</si>
  <si>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</si>
  <si>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</si>
  <si>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</si>
  <si>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</si>
  <si>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</si>
  <si>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</si>
  <si>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</si>
  <si>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</si>
  <si>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</si>
  <si>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</si>
  <si>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</si>
  <si>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</si>
  <si>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</si>
  <si>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</si>
  <si>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</si>
  <si>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</si>
  <si>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</si>
  <si>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</si>
  <si>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</si>
  <si>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</si>
  <si>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</si>
  <si>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</si>
  <si>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</si>
  <si>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</si>
  <si>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</si>
  <si>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</si>
  <si>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</si>
  <si>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</si>
  <si>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</si>
  <si>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</si>
  <si>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</si>
  <si>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</si>
  <si>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</si>
  <si>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</si>
  <si>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</si>
  <si>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</si>
  <si>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</si>
  <si>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</si>
  <si>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</si>
  <si>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</si>
  <si>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</si>
  <si>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</si>
  <si>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</si>
  <si>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</si>
  <si>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</si>
  <si>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</si>
  <si>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</si>
  <si>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</si>
  <si>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</si>
  <si>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</si>
  <si>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</si>
  <si>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</si>
  <si>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</si>
  <si>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</si>
  <si>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</si>
  <si>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</si>
  <si>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</si>
  <si>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</si>
  <si>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</si>
  <si>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</si>
  <si>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</si>
  <si>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</si>
  <si>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</si>
  <si>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</si>
  <si>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</si>
  <si>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</si>
  <si>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</si>
  <si>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</si>
  <si>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</si>
  <si>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</si>
  <si>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</si>
  <si>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</si>
  <si>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</si>
  <si>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</si>
  <si>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</si>
  <si>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</si>
  <si>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</si>
  <si>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</si>
  <si>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</si>
  <si>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</si>
  <si>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</si>
  <si>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</si>
  <si>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</si>
  <si>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</si>
  <si>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</si>
  <si>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</si>
  <si>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</si>
  <si>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</si>
  <si>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</si>
  <si>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</si>
  <si>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</si>
  <si>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</si>
  <si>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</si>
  <si>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</si>
  <si>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</si>
  <si>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</si>
  <si>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</si>
  <si>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</si>
  <si>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</si>
  <si>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</si>
  <si>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</si>
  <si>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</si>
  <si>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</si>
  <si>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</si>
  <si>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</si>
  <si>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</si>
  <si>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</si>
  <si>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</si>
  <si>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</si>
  <si>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</si>
  <si>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</si>
  <si>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</si>
  <si>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</si>
  <si>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</si>
  <si>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</si>
  <si>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</si>
  <si>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</si>
  <si>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</si>
  <si>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</si>
  <si>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</si>
  <si>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</si>
  <si>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</si>
  <si>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</si>
  <si>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</si>
  <si>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</si>
  <si>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</si>
  <si>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</si>
  <si>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</si>
  <si>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</si>
  <si>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</si>
  <si>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</si>
  <si>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</si>
  <si>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</si>
  <si>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</si>
  <si>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</si>
  <si>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</si>
  <si>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</si>
  <si>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</si>
  <si>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</si>
  <si>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</si>
  <si>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</si>
  <si>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</si>
  <si>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</si>
  <si>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</si>
  <si>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</si>
  <si>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</si>
  <si>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</si>
  <si>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</si>
  <si>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</si>
  <si>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</si>
  <si>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</si>
  <si>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</si>
  <si>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</si>
  <si>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</si>
  <si>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</si>
  <si>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</si>
  <si>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</si>
  <si>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</si>
  <si>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</si>
  <si>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</si>
  <si>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</si>
  <si>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</si>
  <si>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</si>
  <si>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</si>
  <si>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</si>
  <si>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</si>
  <si>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</si>
  <si>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</si>
  <si>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</si>
  <si>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</si>
  <si>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</si>
  <si>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</si>
  <si>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</si>
  <si>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</si>
  <si>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</si>
  <si>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</si>
  <si>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</si>
  <si>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</si>
  <si>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</si>
  <si>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</si>
  <si>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</si>
  <si>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</si>
  <si>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</si>
  <si>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</si>
  <si>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</si>
  <si>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</si>
  <si>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</si>
  <si>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</si>
  <si>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</si>
  <si>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</si>
  <si>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</si>
  <si>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</si>
  <si>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</si>
  <si>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</si>
  <si>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</si>
  <si>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</si>
  <si>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</si>
  <si>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</si>
  <si>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</si>
  <si>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</si>
  <si>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</si>
  <si>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</si>
  <si>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</si>
  <si>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</si>
  <si>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</si>
  <si>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</si>
  <si>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</si>
  <si>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</si>
  <si>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</si>
  <si>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</si>
  <si>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</si>
  <si>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</si>
  <si>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</si>
  <si>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</si>
  <si>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</si>
  <si>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</si>
  <si>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</si>
  <si>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</si>
  <si>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</si>
  <si>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</si>
  <si>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</si>
  <si>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</si>
  <si>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</si>
  <si>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</si>
  <si>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</si>
  <si>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</si>
  <si>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</si>
  <si>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</si>
  <si>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</si>
  <si>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</si>
  <si>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</si>
  <si>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</si>
  <si>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</si>
  <si>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</si>
  <si>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</si>
  <si>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</si>
  <si>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</si>
  <si>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</si>
  <si>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</si>
  <si>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</si>
  <si>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</si>
  <si>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</si>
  <si>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</si>
  <si>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</si>
  <si>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</si>
  <si>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</si>
  <si>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</si>
  <si>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</si>
  <si>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</si>
  <si>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</si>
  <si>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</si>
  <si>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</si>
  <si>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</si>
  <si>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</si>
  <si>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</si>
  <si>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</si>
  <si>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</si>
  <si>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</si>
  <si>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</si>
  <si>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</si>
  <si>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</si>
  <si>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</si>
  <si>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</si>
  <si>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</si>
  <si>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</si>
  <si>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</si>
  <si>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</si>
  <si>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</si>
  <si>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</si>
  <si>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</si>
  <si>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</si>
  <si>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</si>
  <si>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</si>
  <si>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</si>
  <si>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</si>
  <si>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</si>
  <si>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</si>
  <si>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</si>
  <si>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</si>
  <si>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</si>
  <si>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</si>
  <si>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</si>
  <si>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</si>
  <si>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</si>
  <si>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</si>
  <si>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</si>
  <si>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</si>
  <si>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</si>
  <si>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</si>
  <si>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</si>
  <si>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</si>
  <si>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</si>
  <si>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</si>
  <si>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</si>
  <si>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</si>
  <si>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</si>
  <si>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</si>
  <si>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</si>
  <si>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</si>
  <si>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</si>
  <si>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</si>
  <si>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</si>
  <si>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</si>
  <si>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</si>
  <si>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</si>
  <si>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</si>
  <si>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</si>
  <si>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</si>
  <si>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</si>
  <si>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</si>
  <si>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</si>
  <si>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</si>
  <si>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</si>
  <si>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</si>
  <si>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</si>
  <si>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</si>
  <si>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</si>
  <si>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</si>
  <si>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</si>
  <si>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</si>
  <si>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</si>
  <si>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</si>
  <si>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</si>
  <si>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</si>
  <si>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</si>
  <si>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</si>
  <si>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</si>
  <si>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</si>
  <si>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</si>
  <si>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</si>
  <si>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</si>
  <si>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</si>
  <si>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</si>
  <si>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</si>
  <si>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</si>
  <si>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</si>
  <si>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</si>
  <si>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</si>
  <si>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</si>
  <si>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</si>
  <si>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</si>
  <si>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</si>
  <si>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</si>
  <si>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</si>
  <si>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</si>
  <si>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</si>
  <si>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</si>
  <si>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</si>
  <si>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</si>
  <si>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</si>
  <si>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</si>
  <si>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</si>
  <si>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</si>
  <si>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</si>
  <si>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</si>
  <si>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</si>
  <si>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</si>
  <si>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</si>
  <si>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</si>
  <si>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</si>
  <si>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</si>
  <si>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</si>
  <si>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</si>
  <si>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</si>
  <si>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</si>
  <si>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</si>
  <si>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</si>
  <si>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</si>
  <si>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</si>
  <si>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</si>
  <si>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</si>
  <si>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</si>
  <si>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</si>
  <si>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</si>
  <si>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</si>
  <si>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</si>
  <si>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</si>
  <si>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</si>
  <si>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</si>
  <si>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</si>
  <si>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</si>
  <si>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</si>
  <si>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</si>
  <si>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</si>
  <si>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</si>
  <si>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</si>
  <si>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</si>
  <si>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</si>
  <si>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</si>
  <si>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</si>
  <si>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</si>
  <si>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</si>
  <si>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</si>
  <si>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</si>
  <si>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</si>
  <si>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</si>
  <si>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</si>
  <si>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</si>
  <si>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</si>
  <si>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</si>
  <si>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</si>
  <si>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</si>
  <si>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</si>
  <si>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</si>
  <si>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</si>
  <si>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</si>
  <si>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</si>
  <si>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</si>
  <si>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</si>
  <si>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</si>
  <si>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</si>
  <si>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</si>
  <si>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</si>
  <si>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</si>
  <si>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</si>
  <si>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</si>
  <si>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</si>
  <si>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</si>
  <si>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</si>
  <si>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</si>
  <si>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</si>
  <si>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</si>
  <si>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</si>
  <si>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</si>
  <si>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</si>
  <si>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</si>
  <si>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</si>
  <si>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</si>
  <si>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</si>
  <si>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</si>
  <si>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</si>
  <si>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</si>
  <si>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</si>
  <si>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</si>
  <si>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</si>
  <si>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</si>
  <si>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</si>
  <si>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</si>
  <si>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</si>
  <si>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</si>
  <si>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</si>
  <si>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</si>
  <si>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</si>
  <si>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</si>
  <si>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</si>
  <si>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</si>
  <si>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</si>
  <si>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</si>
  <si>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</si>
  <si>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</si>
  <si>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</si>
  <si>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</si>
  <si>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</si>
  <si>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</si>
  <si>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</si>
  <si>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</si>
  <si>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</si>
  <si>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</si>
  <si>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</si>
  <si>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</si>
  <si>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</si>
  <si>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</si>
  <si>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</si>
  <si>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</si>
  <si>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</si>
  <si>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</si>
  <si>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</si>
  <si>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</si>
  <si>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</si>
  <si>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</si>
  <si>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</si>
  <si>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</si>
  <si>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</si>
  <si>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</si>
  <si>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</si>
  <si>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</si>
  <si>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</si>
  <si>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</si>
  <si>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</si>
  <si>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</si>
  <si>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</si>
  <si>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</si>
  <si>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</si>
  <si>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</si>
  <si>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</si>
  <si>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</si>
  <si>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</si>
  <si>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</si>
  <si>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</si>
  <si>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</si>
  <si>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</si>
  <si>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</si>
  <si>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</si>
  <si>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</si>
  <si>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</si>
  <si>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</si>
  <si>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</si>
  <si>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</si>
  <si>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</si>
  <si>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</si>
  <si>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</si>
  <si>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</si>
  <si>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</si>
  <si>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</si>
  <si>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</si>
  <si>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</si>
  <si>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</si>
  <si>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</si>
  <si>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</si>
  <si>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</si>
  <si>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</si>
  <si>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</si>
  <si>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</si>
  <si>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</si>
  <si>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</si>
  <si>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</si>
  <si>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</si>
  <si>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</si>
  <si>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</si>
  <si>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</si>
  <si>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</si>
  <si>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</si>
  <si>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</si>
  <si>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</si>
  <si>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</si>
  <si>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</si>
  <si>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</si>
  <si>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</si>
  <si>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</si>
  <si>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</si>
  <si>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</si>
  <si>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</si>
  <si>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</si>
  <si>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</si>
  <si>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</si>
  <si>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</si>
  <si>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</si>
  <si>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</si>
  <si>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</si>
  <si>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</si>
  <si>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</si>
  <si>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</si>
  <si>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</si>
  <si>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</si>
  <si>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</si>
  <si>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games</t>
  </si>
  <si>
    <t>journalism</t>
  </si>
  <si>
    <t>music</t>
  </si>
  <si>
    <t>audio</t>
  </si>
  <si>
    <t>electric music</t>
  </si>
  <si>
    <t>film &amp; video</t>
  </si>
  <si>
    <t>photography</t>
  </si>
  <si>
    <t>photography books</t>
  </si>
  <si>
    <t>publishing</t>
  </si>
  <si>
    <t>technology</t>
  </si>
  <si>
    <t>theater</t>
  </si>
  <si>
    <t>plays</t>
  </si>
  <si>
    <t>web</t>
  </si>
  <si>
    <t>wearables</t>
  </si>
  <si>
    <t>translations</t>
  </si>
  <si>
    <t>radio &amp; podcasts</t>
  </si>
  <si>
    <t>nonfiction</t>
  </si>
  <si>
    <t>fiction</t>
  </si>
  <si>
    <t>world music</t>
  </si>
  <si>
    <t>rock</t>
  </si>
  <si>
    <t>metal</t>
  </si>
  <si>
    <t>jazz</t>
  </si>
  <si>
    <t>indie rock</t>
  </si>
  <si>
    <t>mobile games</t>
  </si>
  <si>
    <t>video games</t>
  </si>
  <si>
    <t>television</t>
  </si>
  <si>
    <t>shorts</t>
  </si>
  <si>
    <t>science fiction</t>
  </si>
  <si>
    <t>drama</t>
  </si>
  <si>
    <t>documentary</t>
  </si>
  <si>
    <t>animation</t>
  </si>
  <si>
    <t>Row Labels</t>
  </si>
  <si>
    <t>Grand Total</t>
  </si>
  <si>
    <t>(All)</t>
  </si>
  <si>
    <t>Column Labels</t>
  </si>
  <si>
    <t>Count of outcome</t>
  </si>
  <si>
    <t>Date Created</t>
  </si>
  <si>
    <t>Date Ended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</si>
  <si>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</si>
  <si>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</si>
  <si>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</si>
  <si>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</si>
  <si>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</si>
  <si>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</si>
  <si>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</si>
  <si>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</si>
  <si>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</si>
  <si>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</si>
  <si>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</si>
  <si>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</si>
  <si>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Created)</t>
  </si>
  <si>
    <t>Goal</t>
  </si>
  <si>
    <t>No. of Successful Outcomes</t>
  </si>
  <si>
    <t>No. of Failed Outcomes</t>
  </si>
  <si>
    <t>No. of Canceled Outcomes</t>
  </si>
  <si>
    <t>Total</t>
  </si>
  <si>
    <t>Successful %</t>
  </si>
  <si>
    <t>Failed %</t>
  </si>
  <si>
    <t>Canceled %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</si>
  <si>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</si>
  <si>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</si>
  <si>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</si>
  <si>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</si>
  <si>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</si>
  <si>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</si>
  <si>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</si>
  <si>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</si>
  <si>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</si>
  <si>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</si>
  <si>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45999</t>
  </si>
  <si>
    <t>equal/greater than 50000</t>
  </si>
  <si>
    <t>mean (successful backers)</t>
  </si>
  <si>
    <t>median (successful backers)</t>
  </si>
  <si>
    <t>minimum (successful backers)</t>
  </si>
  <si>
    <t>maximum (successful backers)</t>
  </si>
  <si>
    <t>variance (successful backers)</t>
  </si>
  <si>
    <t>standard deviation (successful backers)</t>
  </si>
  <si>
    <t>mean (failed backers)</t>
  </si>
  <si>
    <t>median (failed backers)</t>
  </si>
  <si>
    <t>minimum (failed backers)</t>
  </si>
  <si>
    <t>maximum (failed backers)</t>
  </si>
  <si>
    <t>variance (failed backers)</t>
  </si>
  <si>
    <t>standard deviation (failed backers)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</si>
</sst>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0" fontId="0" fillId="34" borderId="10" xfId="0" applyFill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Data!PivotTable2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Data'!$B$3:$B$4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Data'!$A$5:$A$14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Data'!$B$5:$B$14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6-4940-9873-60D0C49292A1}"/>
            </c:ext>
          </c:extLst>
        </c:ser>
        <c:ser>
          <c:idx val="1"/>
          <c:order val="1"/>
          <c:tx>
            <c:strRef>
              <c:f>'Category Data'!$C$3:$C$4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Data'!$A$5:$A$14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Data'!$C$5:$C$14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6-4940-9873-60D0C49292A1}"/>
            </c:ext>
          </c:extLst>
        </c:ser>
        <c:ser>
          <c:idx val="2"/>
          <c:order val="2"/>
          <c:tx>
            <c:strRef>
              <c:f>'Category Data'!$D$3:$D$4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Data'!$A$5:$A$14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Data'!$D$5:$D$14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6-4940-9873-60D0C49292A1}"/>
            </c:ext>
          </c:extLst>
        </c:ser>
        <c:ser>
          <c:idx val="3"/>
          <c:order val="3"/>
          <c:tx>
            <c:strRef>
              <c:f>'Category Data'!$E$3:$E$4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Data'!$A$5:$A$14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Data'!$E$5:$E$14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B6-4940-9873-60D0C492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1357471"/>
        <c:axId val="1295790767"/>
      </c:barChart>
      <c:catAx>
        <c:axId val="17013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90767"/>
        <c:crosses val="autoZero"/>
        <c:auto val="1"/>
        <c:lblAlgn val="ctr"/>
        <c:lblOffset val="100"/>
        <c:noMultiLvlLbl val="0"/>
      </c:catAx>
      <c:valAx>
        <c:axId val="12957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 Data!PivotTable4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Data'!$B$4:$B$5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Data'!$A$6:$A$30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Data'!$B$6:$B$30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9-43E7-B83D-0149B48C3EDA}"/>
            </c:ext>
          </c:extLst>
        </c:ser>
        <c:ser>
          <c:idx val="1"/>
          <c:order val="1"/>
          <c:tx>
            <c:strRef>
              <c:f>'Sub Category Data'!$C$4:$C$5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Data'!$A$6:$A$30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Data'!$C$6:$C$30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9-43E7-B83D-0149B48C3EDA}"/>
            </c:ext>
          </c:extLst>
        </c:ser>
        <c:ser>
          <c:idx val="2"/>
          <c:order val="2"/>
          <c:tx>
            <c:strRef>
              <c:f>'Sub Category Data'!$D$4:$D$5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Data'!$A$6:$A$30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Data'!$D$6:$D$30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9-43E7-B83D-0149B48C3EDA}"/>
            </c:ext>
          </c:extLst>
        </c:ser>
        <c:ser>
          <c:idx val="3"/>
          <c:order val="3"/>
          <c:tx>
            <c:strRef>
              <c:f>'Sub Category Data'!$E$4:$E$5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Data'!$A$6:$A$30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Data'!$E$6:$E$30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E9-43E7-B83D-0149B48C3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922783"/>
        <c:axId val="118626831"/>
      </c:barChart>
      <c:catAx>
        <c:axId val="11992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6831"/>
        <c:crosses val="autoZero"/>
        <c:auto val="1"/>
        <c:lblAlgn val="ctr"/>
        <c:lblOffset val="100"/>
        <c:noMultiLvlLbl val="0"/>
      </c:catAx>
      <c:valAx>
        <c:axId val="11862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Data!PivotTable2</c:name>
    <c:fmtId val="1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Data'!$B$4:$B$5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Data'!$B$6:$B$18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3-4813-BE10-0B26C37007D7}"/>
            </c:ext>
          </c:extLst>
        </c:ser>
        <c:ser>
          <c:idx val="1"/>
          <c:order val="1"/>
          <c:tx>
            <c:strRef>
              <c:f>'Date Data'!$C$4:$C$5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Data'!$C$6:$C$18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3-4813-BE10-0B26C37007D7}"/>
            </c:ext>
          </c:extLst>
        </c:ser>
        <c:ser>
          <c:idx val="2"/>
          <c:order val="2"/>
          <c:tx>
            <c:strRef>
              <c:f>'Date Data'!$D$4:$D$5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Data'!$D$6:$D$18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3-4813-BE10-0B26C370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841279"/>
        <c:axId val="943023199"/>
      </c:lineChart>
      <c:catAx>
        <c:axId val="94984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23199"/>
        <c:crosses val="autoZero"/>
        <c:auto val="1"/>
        <c:lblAlgn val="ctr"/>
        <c:lblOffset val="100"/>
        <c:noMultiLvlLbl val="0"/>
      </c:catAx>
      <c:valAx>
        <c:axId val="94302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4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Analysis'!$F$1</c:f>
              <c:strCache>
                <c:ptCount val="1"/>
                <c:pt idx="0">
                  <c:v>Successful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45999</c:v>
                </c:pt>
                <c:pt idx="11">
                  <c:v>equal/greater than 50000</c:v>
                </c:pt>
              </c:strCache>
            </c:strRef>
          </c:cat>
          <c:val>
            <c:numRef>
              <c:f>'Crowdfunding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5-4DAA-AA50-88DD7B3AA75C}"/>
            </c:ext>
          </c:extLst>
        </c:ser>
        <c:ser>
          <c:idx val="1"/>
          <c:order val="1"/>
          <c:tx>
            <c:strRef>
              <c:f>'Crowdfunding Analysis'!$G$1</c:f>
              <c:strCache>
                <c:ptCount val="1"/>
                <c:pt idx="0">
                  <c:v>Failed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45999</c:v>
                </c:pt>
                <c:pt idx="11">
                  <c:v>equal/greater than 50000</c:v>
                </c:pt>
              </c:strCache>
            </c:strRef>
          </c:cat>
          <c:val>
            <c:numRef>
              <c:f>'Crowdfunding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5-4DAA-AA50-88DD7B3AA75C}"/>
            </c:ext>
          </c:extLst>
        </c:ser>
        <c:ser>
          <c:idx val="2"/>
          <c:order val="2"/>
          <c:tx>
            <c:strRef>
              <c:f>'Crowdfunding Analysis'!$H$1</c:f>
              <c:strCache>
                <c:ptCount val="1"/>
                <c:pt idx="0">
                  <c:v>Canceled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45999</c:v>
                </c:pt>
                <c:pt idx="11">
                  <c:v>equal/greater than 50000</c:v>
                </c:pt>
              </c:strCache>
            </c:strRef>
          </c:cat>
          <c:val>
            <c:numRef>
              <c:f>'Crowdfunding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5-4DAA-AA50-88DD7B3AA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557071"/>
        <c:axId val="935606111"/>
      </c:lineChart>
      <c:catAx>
        <c:axId val="94555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06111"/>
        <c:crosses val="autoZero"/>
        <c:auto val="1"/>
        <c:lblAlgn val="ctr"/>
        <c:lblOffset val="100"/>
        <c:noMultiLvlLbl val="0"/>
      </c:catAx>
      <c:valAx>
        <c:axId val="9356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5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657223</xdr:colOff>
      <xdr:row>1</xdr:row>
      <xdr:rowOff>19050</xdr:rowOff>
    </xdr:from>
    <xdr:to>
      <xdr:col>23</xdr:col>
      <xdr:colOff>658517</xdr:colOff>
      <xdr:row>32</xdr:row>
      <xdr:rowOff>11759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9A433-F37D-29F1-7566-2E9B6E0BF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10582</xdr:colOff>
      <xdr:row>0</xdr:row>
      <xdr:rowOff>186267</xdr:rowOff>
    </xdr:from>
    <xdr:to>
      <xdr:col>26</xdr:col>
      <xdr:colOff>21166</xdr:colOff>
      <xdr:row>33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531A3-662B-BD02-3AE8-098ADA7AF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2</xdr:row>
      <xdr:rowOff>25400</xdr:rowOff>
    </xdr:from>
    <xdr:to>
      <xdr:col>18</xdr:col>
      <xdr:colOff>114300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FF008-33F1-7A03-9443-C7DF37332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14</xdr:row>
      <xdr:rowOff>0</xdr:rowOff>
    </xdr:from>
    <xdr:to>
      <xdr:col>9</xdr:col>
      <xdr:colOff>0</xdr:colOff>
      <xdr:row>38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EA37F-CEED-369F-493F-7A5A58460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hul Madhusudhanan" refreshedDate="45329.008391782409" createdVersion="8" refreshedVersion="8" minRefreshableVersion="3" recordCount="1000" xr:uid="{3F1A70A2-7EFA-4FC6-AD8C-BD55A2FC439C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hul Madhusudhanan" refreshedDate="45329.012975694444" createdVersion="8" refreshedVersion="8" minRefreshableVersion="3" recordCount="1000" xr:uid="{4D869F02-243F-4323-9D10-B17B7525C5B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hul Madhusudhanan" refreshedDate="45329.811506365739" createdVersion="8" refreshedVersion="8" minRefreshableVersion="3" recordCount="1000" xr:uid="{D302AC8E-6F11-498E-82FA-8B5CD9B979B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)" numFmtId="0" databaseField="0">
      <fieldGroup base="13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)" numFmtId="0" databaseField="0">
      <fieldGroup base="13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 (Date Created)" numFmtId="0" databaseField="0">
      <fieldGroup base="13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013AD-9687-4693-9FCA-D90E5F77B9D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76DFC-2403-438C-8CAF-9C1B982FDBE7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CCEE9-C627-4DFC-9161-8335EA7B8E95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/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4.5" customWidth="1"/>
    <col min="8" max="8" width="13" bestFit="1" customWidth="1"/>
    <col min="9" max="9" width="16.4140625" style="6" customWidth="1"/>
    <col min="12" max="13" width="11.1640625" bestFit="1" customWidth="1"/>
    <col min="14" max="14" width="12.33203125" style="10" customWidth="1"/>
    <col min="15" max="15" width="12.58203125" style="10" customWidth="1"/>
    <col min="18" max="18" width="28" bestFit="1" customWidth="1"/>
    <col min="19" max="19" width="16.75" customWidth="1"/>
    <col min="20" max="20" width="21.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2071</v>
      </c>
      <c r="O1" s="9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(E2/D2)*100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1040</v>
      </c>
      <c r="G3" t="s">
        <v>20</v>
      </c>
      <c r="H3">
        <v>158</v>
      </c>
      <c r="I3" s="6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2037</v>
      </c>
      <c r="T3" t="s">
        <v>2054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2044</v>
      </c>
      <c r="T4" t="s">
        <v>2047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2037</v>
      </c>
      <c r="T5" t="s">
        <v>2054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2045</v>
      </c>
      <c r="T6" t="s">
        <v>2046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2045</v>
      </c>
      <c r="T7" t="s">
        <v>2046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2064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2045</v>
      </c>
      <c r="T9" t="s">
        <v>2046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2045</v>
      </c>
      <c r="T10" t="s">
        <v>2046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2037</v>
      </c>
      <c r="T11" t="s">
        <v>2039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2063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2045</v>
      </c>
      <c r="T13" t="s">
        <v>2046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2063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2037</v>
      </c>
      <c r="T15" t="s">
        <v>2057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2037</v>
      </c>
      <c r="T16" t="s">
        <v>2057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2044</v>
      </c>
      <c r="T17" t="s">
        <v>2048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2043</v>
      </c>
      <c r="T18" t="s">
        <v>2051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2065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2045</v>
      </c>
      <c r="T20" t="s">
        <v>2046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2045</v>
      </c>
      <c r="T21" t="s">
        <v>2046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2063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2045</v>
      </c>
      <c r="T23" t="s">
        <v>2046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2045</v>
      </c>
      <c r="T24" t="s">
        <v>2046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2064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2044</v>
      </c>
      <c r="T26" t="s">
        <v>2048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2035</v>
      </c>
      <c r="T27" t="s">
        <v>2059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2045</v>
      </c>
      <c r="T28" t="s">
        <v>2046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2037</v>
      </c>
      <c r="T29" t="s">
        <v>2054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2045</v>
      </c>
      <c r="T30" t="s">
        <v>2046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2061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2065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2035</v>
      </c>
      <c r="T33" t="s">
        <v>2059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2064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2045</v>
      </c>
      <c r="T35" t="s">
        <v>2046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2064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2063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2045</v>
      </c>
      <c r="T38" t="s">
        <v>2046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2043</v>
      </c>
      <c r="T39" t="s">
        <v>2052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2041</v>
      </c>
      <c r="T40" t="s">
        <v>2042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2045</v>
      </c>
      <c r="T41" t="s">
        <v>2046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2044</v>
      </c>
      <c r="T42" t="s">
        <v>2048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2037</v>
      </c>
      <c r="T43" t="s">
        <v>2054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2043</v>
      </c>
      <c r="T45" t="s">
        <v>2050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2043</v>
      </c>
      <c r="T46" t="s">
        <v>2052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2045</v>
      </c>
      <c r="T47" t="s">
        <v>2046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2037</v>
      </c>
      <c r="T48" t="s">
        <v>2054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2045</v>
      </c>
      <c r="T49" t="s">
        <v>2046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2045</v>
      </c>
      <c r="T50" t="s">
        <v>2046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2037</v>
      </c>
      <c r="T51" t="s">
        <v>2054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2037</v>
      </c>
      <c r="T52" t="s">
        <v>2055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2044</v>
      </c>
      <c r="T53" t="s">
        <v>2048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2045</v>
      </c>
      <c r="T54" t="s">
        <v>2046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2063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2044</v>
      </c>
      <c r="T56" t="s">
        <v>2048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2037</v>
      </c>
      <c r="T57" t="s">
        <v>2056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2044</v>
      </c>
      <c r="T58" t="s">
        <v>2048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2035</v>
      </c>
      <c r="T59" t="s">
        <v>2059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2045</v>
      </c>
      <c r="T60" t="s">
        <v>2046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2045</v>
      </c>
      <c r="T61" t="s">
        <v>2046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2045</v>
      </c>
      <c r="T62" t="s">
        <v>2046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2045</v>
      </c>
      <c r="T63" t="s">
        <v>2046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2044</v>
      </c>
      <c r="T64" t="s">
        <v>2047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2045</v>
      </c>
      <c r="T65" t="s">
        <v>2046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4">(E66/D66)*100</f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2044</v>
      </c>
      <c r="T66" t="s">
        <v>2047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236.14754098360655</v>
      </c>
      <c r="G67" t="s">
        <v>20</v>
      </c>
      <c r="H67">
        <v>236</v>
      </c>
      <c r="I67" s="6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10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2045</v>
      </c>
      <c r="T67" t="s">
        <v>2046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2045</v>
      </c>
      <c r="T68" t="s">
        <v>2046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2044</v>
      </c>
      <c r="T69" t="s">
        <v>2048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2045</v>
      </c>
      <c r="T70" t="s">
        <v>2046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2045</v>
      </c>
      <c r="T71" t="s">
        <v>2046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2045</v>
      </c>
      <c r="T72" t="s">
        <v>2046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2045</v>
      </c>
      <c r="T73" t="s">
        <v>2046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2065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2037</v>
      </c>
      <c r="T75" t="s">
        <v>2056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2037</v>
      </c>
      <c r="T76" t="s">
        <v>2055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2041</v>
      </c>
      <c r="T77" t="s">
        <v>2042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2045</v>
      </c>
      <c r="T78" t="s">
        <v>2046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2065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2043</v>
      </c>
      <c r="T80" t="s">
        <v>2049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2045</v>
      </c>
      <c r="T81" t="s">
        <v>2046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2035</v>
      </c>
      <c r="T82" t="s">
        <v>2059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2037</v>
      </c>
      <c r="T83" t="s">
        <v>2054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2035</v>
      </c>
      <c r="T84" t="s">
        <v>2059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2037</v>
      </c>
      <c r="T85" t="s">
        <v>2039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2044</v>
      </c>
      <c r="T86" t="s">
        <v>2048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2037</v>
      </c>
      <c r="T87" t="s">
        <v>2057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2045</v>
      </c>
      <c r="T88" t="s">
        <v>2046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2037</v>
      </c>
      <c r="T89" t="s">
        <v>2054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2043</v>
      </c>
      <c r="T90" t="s">
        <v>2049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2045</v>
      </c>
      <c r="T91" t="s">
        <v>2046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2045</v>
      </c>
      <c r="T92" t="s">
        <v>2046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2043</v>
      </c>
      <c r="T93" t="s">
        <v>2049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2035</v>
      </c>
      <c r="T94" t="s">
        <v>2059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2045</v>
      </c>
      <c r="T95" t="s">
        <v>2046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2044</v>
      </c>
      <c r="T96" t="s">
        <v>2047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2064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2045</v>
      </c>
      <c r="T98" t="s">
        <v>2046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2035</v>
      </c>
      <c r="T100" t="s">
        <v>2059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2045</v>
      </c>
      <c r="T101" t="s">
        <v>2046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2045</v>
      </c>
      <c r="T102" t="s">
        <v>2046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2037</v>
      </c>
      <c r="T103" t="s">
        <v>2039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2044</v>
      </c>
      <c r="T104" t="s">
        <v>2048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2037</v>
      </c>
      <c r="T105" t="s">
        <v>2039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2037</v>
      </c>
      <c r="T106" t="s">
        <v>2057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2044</v>
      </c>
      <c r="T107" t="s">
        <v>2047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2045</v>
      </c>
      <c r="T108" t="s">
        <v>2046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2045</v>
      </c>
      <c r="T109" t="s">
        <v>2046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2064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2043</v>
      </c>
      <c r="T113" t="s">
        <v>2050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2044</v>
      </c>
      <c r="T114" t="s">
        <v>2047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2044</v>
      </c>
      <c r="T116" t="s">
        <v>2048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2043</v>
      </c>
      <c r="T117" t="s">
        <v>2052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2045</v>
      </c>
      <c r="T118" t="s">
        <v>2046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2041</v>
      </c>
      <c r="T120" t="s">
        <v>2042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2064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2035</v>
      </c>
      <c r="T122" t="s">
        <v>2058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2035</v>
      </c>
      <c r="T123" t="s">
        <v>2059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2043</v>
      </c>
      <c r="T124" t="s">
        <v>2052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2045</v>
      </c>
      <c r="T125" t="s">
        <v>2046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2041</v>
      </c>
      <c r="T126" t="s">
        <v>2042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2045</v>
      </c>
      <c r="T127" t="s">
        <v>2046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2045</v>
      </c>
      <c r="T128" t="s">
        <v>2046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2045</v>
      </c>
      <c r="T129" t="s">
        <v>2046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8">(E130/D130)*100</f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2037</v>
      </c>
      <c r="T130" t="s">
        <v>2054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3.202693602693603</v>
      </c>
      <c r="G131" t="s">
        <v>74</v>
      </c>
      <c r="H131">
        <v>55</v>
      </c>
      <c r="I131" s="6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(((L131/60)/60)/24)+DATE(1970,1,1)</f>
        <v>42038.25</v>
      </c>
      <c r="O131" s="10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40842.208333333336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2063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41607.25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2044</v>
      </c>
      <c r="T133" t="s">
        <v>2047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43112.25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2045</v>
      </c>
      <c r="T134" t="s">
        <v>2046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40767.208333333336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2037</v>
      </c>
      <c r="T135" t="s">
        <v>2053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40713.208333333336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2064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41340.25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2045</v>
      </c>
      <c r="T137" t="s">
        <v>2046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41797.208333333336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2063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40457.208333333336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2043</v>
      </c>
      <c r="T139" t="s">
        <v>2051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41180.208333333336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2035</v>
      </c>
      <c r="T140" t="s">
        <v>2058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42115.208333333328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2044</v>
      </c>
      <c r="T141" t="s">
        <v>2048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43156.25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2064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42167.208333333328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2044</v>
      </c>
      <c r="T143" t="s">
        <v>2047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41005.208333333336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2044</v>
      </c>
      <c r="T144" t="s">
        <v>2047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40357.208333333336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2037</v>
      </c>
      <c r="T145" t="s">
        <v>2057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43633.208333333328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2045</v>
      </c>
      <c r="T146" t="s">
        <v>2046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41889.208333333336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2044</v>
      </c>
      <c r="T147" t="s">
        <v>2048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40855.25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2045</v>
      </c>
      <c r="T148" t="s">
        <v>2046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42534.208333333328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2045</v>
      </c>
      <c r="T149" t="s">
        <v>2046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42941.208333333328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2044</v>
      </c>
      <c r="T150" t="s">
        <v>2048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41275.25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2037</v>
      </c>
      <c r="T151" t="s">
        <v>2057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43450.25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2037</v>
      </c>
      <c r="T152" t="s">
        <v>2054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41799.208333333336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2037</v>
      </c>
      <c r="T153" t="s">
        <v>2039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42783.25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2037</v>
      </c>
      <c r="T154" t="s">
        <v>2057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41201.208333333336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2045</v>
      </c>
      <c r="T155" t="s">
        <v>2046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42502.208333333328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2037</v>
      </c>
      <c r="T156" t="s">
        <v>2057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40262.208333333336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2045</v>
      </c>
      <c r="T157" t="s">
        <v>2046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43743.208333333328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2037</v>
      </c>
      <c r="T158" t="s">
        <v>2054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41638.25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2041</v>
      </c>
      <c r="T159" t="s">
        <v>2042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42346.25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2037</v>
      </c>
      <c r="T160" t="s">
        <v>2054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43551.208333333328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2045</v>
      </c>
      <c r="T161" t="s">
        <v>2046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43582.208333333328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2044</v>
      </c>
      <c r="T162" t="s">
        <v>2048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42270.208333333328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2044</v>
      </c>
      <c r="T163" t="s">
        <v>2047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43442.25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2037</v>
      </c>
      <c r="T164" t="s">
        <v>2054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43028.208333333328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2041</v>
      </c>
      <c r="T165" t="s">
        <v>2042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43016.208333333328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2045</v>
      </c>
      <c r="T166" t="s">
        <v>2046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42948.208333333328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2044</v>
      </c>
      <c r="T167" t="s">
        <v>2047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40534.25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2041</v>
      </c>
      <c r="T168" t="s">
        <v>2042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41435.208333333336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2045</v>
      </c>
      <c r="T169" t="s">
        <v>2046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43518.25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2037</v>
      </c>
      <c r="T170" t="s">
        <v>2057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41077.208333333336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2061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42950.208333333328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2037</v>
      </c>
      <c r="T172" t="s">
        <v>2057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41718.208333333336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2043</v>
      </c>
      <c r="T173" t="s">
        <v>2049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41839.208333333336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2064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41412.208333333336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2045</v>
      </c>
      <c r="T175" t="s">
        <v>2046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42282.208333333328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2044</v>
      </c>
      <c r="T176" t="s">
        <v>2048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42613.208333333328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2045</v>
      </c>
      <c r="T177" t="s">
        <v>2046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42616.208333333328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2045</v>
      </c>
      <c r="T178" t="s">
        <v>2046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40497.25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2045</v>
      </c>
      <c r="T179" t="s">
        <v>2046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42999.208333333328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2045</v>
      </c>
      <c r="T181" t="s">
        <v>2046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40259.208333333336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2044</v>
      </c>
      <c r="T182" t="s">
        <v>2048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43012.208333333328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2044</v>
      </c>
      <c r="T183" t="s">
        <v>2047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43631.208333333328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2045</v>
      </c>
      <c r="T184" t="s">
        <v>2046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2037</v>
      </c>
      <c r="T185" t="s">
        <v>2054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43588.208333333328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2045</v>
      </c>
      <c r="T186" t="s">
        <v>2046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43233.208333333328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41782.208333333336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2045</v>
      </c>
      <c r="T188" t="s">
        <v>2046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2061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41975.25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2045</v>
      </c>
      <c r="T190" t="s">
        <v>2046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42433.25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2045</v>
      </c>
      <c r="T191" t="s">
        <v>2046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41429.208333333336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2045</v>
      </c>
      <c r="T192" t="s">
        <v>2046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43536.208333333328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2045</v>
      </c>
      <c r="T193" t="s">
        <v>2046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2">(E194/D194)*100</f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41817.208333333336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2037</v>
      </c>
      <c r="T194" t="s">
        <v>2054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45.636363636363633</v>
      </c>
      <c r="G195" t="s">
        <v>14</v>
      </c>
      <c r="H195">
        <v>65</v>
      </c>
      <c r="I195" s="6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(((L195/60)/60)/24)+DATE(1970,1,1)</f>
        <v>43198.208333333328</v>
      </c>
      <c r="O195" s="10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2037</v>
      </c>
      <c r="T195" t="s">
        <v>2057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42261.208333333328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2037</v>
      </c>
      <c r="T196" t="s">
        <v>2055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43310.208333333328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2037</v>
      </c>
      <c r="T197" t="s">
        <v>2039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42616.208333333328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2044</v>
      </c>
      <c r="T198" t="s">
        <v>2048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42909.208333333328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2063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40396.208333333336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2037</v>
      </c>
      <c r="T200" t="s">
        <v>2039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42192.208333333328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2037</v>
      </c>
      <c r="T201" t="s">
        <v>2054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2045</v>
      </c>
      <c r="T202" t="s">
        <v>2046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41845.208333333336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2044</v>
      </c>
      <c r="T203" t="s">
        <v>2047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40818.208333333336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42752.25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2045</v>
      </c>
      <c r="T205" t="s">
        <v>2046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40636.208333333336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2037</v>
      </c>
      <c r="T206" t="s">
        <v>2056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43390.208333333328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2045</v>
      </c>
      <c r="T207" t="s">
        <v>2046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40236.25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2043</v>
      </c>
      <c r="T208" t="s">
        <v>2052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43340.208333333328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2037</v>
      </c>
      <c r="T209" t="s">
        <v>2054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43048.25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2064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42496.208333333328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2064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42797.25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41513.208333333336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2045</v>
      </c>
      <c r="T213" t="s">
        <v>2046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43814.25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2045</v>
      </c>
      <c r="T214" t="s">
        <v>2046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40488.208333333336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2037</v>
      </c>
      <c r="T215" t="s">
        <v>2057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40409.208333333336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2037</v>
      </c>
      <c r="T216" t="s">
        <v>2054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43509.25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2045</v>
      </c>
      <c r="T217" t="s">
        <v>2046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40869.25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2045</v>
      </c>
      <c r="T218" t="s">
        <v>2046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43583.208333333328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40858.25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2061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41137.208333333336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2065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40725.208333333336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2045</v>
      </c>
      <c r="T222" t="s">
        <v>2046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41081.208333333336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41914.208333333336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2041</v>
      </c>
      <c r="T224" t="s">
        <v>2042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42445.208333333328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2045</v>
      </c>
      <c r="T225" t="s">
        <v>2046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41906.208333333336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41762.208333333336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2037</v>
      </c>
      <c r="T227" t="s">
        <v>2054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40276.208333333336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2041</v>
      </c>
      <c r="T228" t="s">
        <v>2042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42139.208333333328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2035</v>
      </c>
      <c r="T229" t="s">
        <v>2058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42613.208333333328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2065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42887.208333333328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2035</v>
      </c>
      <c r="T231" t="s">
        <v>2058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43805.25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2035</v>
      </c>
      <c r="T232" t="s">
        <v>2059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41415.208333333336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2045</v>
      </c>
      <c r="T233" t="s">
        <v>2046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42576.208333333328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2045</v>
      </c>
      <c r="T234" t="s">
        <v>2046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40706.208333333336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2065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42969.208333333328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2035</v>
      </c>
      <c r="T236" t="s">
        <v>2059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42779.25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2065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43641.208333333328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2037</v>
      </c>
      <c r="T238" t="s">
        <v>2054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41754.208333333336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2065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43083.25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2045</v>
      </c>
      <c r="T240" t="s">
        <v>2046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42245.208333333328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2044</v>
      </c>
      <c r="T241" t="s">
        <v>2048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40396.208333333336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2045</v>
      </c>
      <c r="T242" t="s">
        <v>2046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41742.208333333336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2043</v>
      </c>
      <c r="T243" t="s">
        <v>2051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42865.208333333328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2037</v>
      </c>
      <c r="T244" t="s">
        <v>2054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43163.25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2045</v>
      </c>
      <c r="T245" t="s">
        <v>2046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41834.208333333336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2045</v>
      </c>
      <c r="T246" t="s">
        <v>2046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41736.208333333336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2045</v>
      </c>
      <c r="T247" t="s">
        <v>2046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41491.208333333336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2044</v>
      </c>
      <c r="T248" t="s">
        <v>2047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42726.25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2043</v>
      </c>
      <c r="T249" t="s">
        <v>2052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42004.25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2035</v>
      </c>
      <c r="T250" t="s">
        <v>2058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42006.25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2043</v>
      </c>
      <c r="T251" t="s">
        <v>2049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40203.25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2037</v>
      </c>
      <c r="T252" t="s">
        <v>2054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41252.25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2045</v>
      </c>
      <c r="T253" t="s">
        <v>2046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41572.208333333336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2045</v>
      </c>
      <c r="T254" t="s">
        <v>2046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2063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42787.25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2043</v>
      </c>
      <c r="T256" t="s">
        <v>2051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40590.25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2037</v>
      </c>
      <c r="T257" t="s">
        <v>2054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16">(E258/D258)*100</f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42393.25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2037</v>
      </c>
      <c r="T258" t="s">
        <v>2054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146</v>
      </c>
      <c r="G259" t="s">
        <v>20</v>
      </c>
      <c r="H259">
        <v>92</v>
      </c>
      <c r="I259" s="6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(((L259/60)/60)/24)+DATE(1970,1,1)</f>
        <v>41338.25</v>
      </c>
      <c r="O259" s="10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2045</v>
      </c>
      <c r="T259" t="s">
        <v>2046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42712.25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2045</v>
      </c>
      <c r="T260" t="s">
        <v>2046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41251.25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2041</v>
      </c>
      <c r="T261" t="s">
        <v>2042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41180.208333333336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2037</v>
      </c>
      <c r="T262" t="s">
        <v>2054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40415.208333333336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2037</v>
      </c>
      <c r="T263" t="s">
        <v>2054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40638.208333333336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2037</v>
      </c>
      <c r="T264" t="s">
        <v>2057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40187.25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2041</v>
      </c>
      <c r="T265" t="s">
        <v>2042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41317.25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2045</v>
      </c>
      <c r="T266" t="s">
        <v>2046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42372.25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2045</v>
      </c>
      <c r="T267" t="s">
        <v>2046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41950.25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2037</v>
      </c>
      <c r="T268" t="s">
        <v>2056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41206.208333333336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2045</v>
      </c>
      <c r="T269" t="s">
        <v>2046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41186.208333333336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2064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43496.25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40514.25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2035</v>
      </c>
      <c r="T272" t="s">
        <v>2059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42345.25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2041</v>
      </c>
      <c r="T273" t="s">
        <v>2042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43656.208333333328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2045</v>
      </c>
      <c r="T274" t="s">
        <v>2046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2045</v>
      </c>
      <c r="T275" t="s">
        <v>2046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43045.25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2045</v>
      </c>
      <c r="T276" t="s">
        <v>2046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43561.208333333328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2043</v>
      </c>
      <c r="T277" t="s">
        <v>2049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41018.208333333336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2035</v>
      </c>
      <c r="T278" t="s">
        <v>2059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40378.208333333336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2045</v>
      </c>
      <c r="T279" t="s">
        <v>2046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41239.25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2044</v>
      </c>
      <c r="T280" t="s">
        <v>2047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43346.208333333328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2045</v>
      </c>
      <c r="T281" t="s">
        <v>2046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43060.25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2065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40979.25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2045</v>
      </c>
      <c r="T283" t="s">
        <v>2046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42701.25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42520.208333333328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2037</v>
      </c>
      <c r="T285" t="s">
        <v>2054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41030.208333333336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2044</v>
      </c>
      <c r="T286" t="s">
        <v>2047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42623.208333333328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2045</v>
      </c>
      <c r="T287" t="s">
        <v>2046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42697.25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2045</v>
      </c>
      <c r="T288" t="s">
        <v>2046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42122.208333333328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2037</v>
      </c>
      <c r="T289" t="s">
        <v>2039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40982.208333333336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2037</v>
      </c>
      <c r="T290" t="s">
        <v>2055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2045</v>
      </c>
      <c r="T291" t="s">
        <v>2046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41404.208333333336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2064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40831.208333333336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2044</v>
      </c>
      <c r="T293" t="s">
        <v>2047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40984.208333333336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40456.208333333336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2045</v>
      </c>
      <c r="T295" t="s">
        <v>2046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43399.208333333328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2045</v>
      </c>
      <c r="T296" t="s">
        <v>2046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41562.208333333336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2045</v>
      </c>
      <c r="T297" t="s">
        <v>2046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43493.25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2045</v>
      </c>
      <c r="T298" t="s">
        <v>2046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41653.25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2045</v>
      </c>
      <c r="T299" t="s">
        <v>2046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42426.25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2037</v>
      </c>
      <c r="T300" t="s">
        <v>2054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42432.25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42977.208333333328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2043</v>
      </c>
      <c r="T302" t="s">
        <v>2051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42061.25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2064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43345.208333333328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2045</v>
      </c>
      <c r="T304" t="s">
        <v>2046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42376.25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2037</v>
      </c>
      <c r="T305" t="s">
        <v>2057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42589.208333333328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2064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42448.208333333328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2045</v>
      </c>
      <c r="T307" t="s">
        <v>2046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42930.208333333328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2045</v>
      </c>
      <c r="T308" t="s">
        <v>2046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41066.208333333336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2043</v>
      </c>
      <c r="T309" t="s">
        <v>2052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40651.208333333336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2045</v>
      </c>
      <c r="T310" t="s">
        <v>2046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40807.208333333336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2037</v>
      </c>
      <c r="T311" t="s">
        <v>2057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40277.208333333336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2035</v>
      </c>
      <c r="T312" t="s">
        <v>2059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40590.25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2045</v>
      </c>
      <c r="T313" t="s">
        <v>2046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41572.208333333336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2045</v>
      </c>
      <c r="T314" t="s">
        <v>2046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40966.25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2037</v>
      </c>
      <c r="T315" t="s">
        <v>2054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43536.208333333328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2064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41783.208333333336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2045</v>
      </c>
      <c r="T317" t="s">
        <v>2046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43788.25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42869.208333333328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2045</v>
      </c>
      <c r="T319" t="s">
        <v>2046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41684.25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2037</v>
      </c>
      <c r="T320" t="s">
        <v>2054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40402.208333333336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2044</v>
      </c>
      <c r="T321" t="s">
        <v>2047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0">(E322/D322)*100</f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40673.208333333336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2043</v>
      </c>
      <c r="T322" t="s">
        <v>2052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94.144366197183089</v>
      </c>
      <c r="G323" t="s">
        <v>14</v>
      </c>
      <c r="H323">
        <v>2468</v>
      </c>
      <c r="I323" s="6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(((L323/60)/60)/24)+DATE(1970,1,1)</f>
        <v>40634.208333333336</v>
      </c>
      <c r="O323" s="10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2061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40507.25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2045</v>
      </c>
      <c r="T324" t="s">
        <v>2046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41725.208333333336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2064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42176.208333333328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2045</v>
      </c>
      <c r="T326" t="s">
        <v>2046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43267.208333333328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2045</v>
      </c>
      <c r="T327" t="s">
        <v>2046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42364.25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2065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43705.208333333328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2045</v>
      </c>
      <c r="T329" t="s">
        <v>2046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43434.25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2037</v>
      </c>
      <c r="T330" t="s">
        <v>2054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42716.25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2035</v>
      </c>
      <c r="T331" t="s">
        <v>2059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43077.25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2064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40896.25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41361.208333333336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2044</v>
      </c>
      <c r="T334" t="s">
        <v>2048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43424.25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2045</v>
      </c>
      <c r="T335" t="s">
        <v>2046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43110.25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2037</v>
      </c>
      <c r="T336" t="s">
        <v>2054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43784.25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2037</v>
      </c>
      <c r="T337" t="s">
        <v>2054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40527.25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2037</v>
      </c>
      <c r="T338" t="s">
        <v>2054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43780.25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2045</v>
      </c>
      <c r="T339" t="s">
        <v>2046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40821.208333333336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2045</v>
      </c>
      <c r="T340" t="s">
        <v>2046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2045</v>
      </c>
      <c r="T341" t="s">
        <v>2046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40889.25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2041</v>
      </c>
      <c r="T342" t="s">
        <v>2042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42244.208333333328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2037</v>
      </c>
      <c r="T343" t="s">
        <v>2057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41475.208333333336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2045</v>
      </c>
      <c r="T344" t="s">
        <v>2046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41597.25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2045</v>
      </c>
      <c r="T345" t="s">
        <v>2046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43122.25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2035</v>
      </c>
      <c r="T346" t="s">
        <v>2059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42194.208333333328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2063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42971.208333333328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2037</v>
      </c>
      <c r="T348" t="s">
        <v>2057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42046.25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2044</v>
      </c>
      <c r="T349" t="s">
        <v>2047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42782.25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42930.208333333328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2045</v>
      </c>
      <c r="T351" t="s">
        <v>2046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42144.208333333328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2037</v>
      </c>
      <c r="T352" t="s">
        <v>2056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42240.208333333328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2037</v>
      </c>
      <c r="T353" t="s">
        <v>2054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2045</v>
      </c>
      <c r="T354" t="s">
        <v>2046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43651.208333333328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2045</v>
      </c>
      <c r="T355" t="s">
        <v>2046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41520.208333333336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2064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42757.25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2044</v>
      </c>
      <c r="T357" t="s">
        <v>2048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40922.25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2045</v>
      </c>
      <c r="T358" t="s">
        <v>2046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42250.208333333328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2035</v>
      </c>
      <c r="T359" t="s">
        <v>2059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2041</v>
      </c>
      <c r="T360" t="s">
        <v>2042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40782.208333333336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2065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40544.25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2045</v>
      </c>
      <c r="T362" t="s">
        <v>2046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43015.208333333328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2045</v>
      </c>
      <c r="T363" t="s">
        <v>2046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40570.25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2037</v>
      </c>
      <c r="T364" t="s">
        <v>2054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40904.25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2037</v>
      </c>
      <c r="T365" t="s">
        <v>2054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43164.25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2037</v>
      </c>
      <c r="T366" t="s">
        <v>2057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42733.25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2045</v>
      </c>
      <c r="T367" t="s">
        <v>2046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40546.25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2045</v>
      </c>
      <c r="T368" t="s">
        <v>2046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41930.208333333336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2045</v>
      </c>
      <c r="T369" t="s">
        <v>2046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40464.208333333336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2064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41308.25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43570.208333333328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2045</v>
      </c>
      <c r="T372" t="s">
        <v>2046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42043.25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2045</v>
      </c>
      <c r="T373" t="s">
        <v>2046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42012.25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2064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42964.208333333328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2045</v>
      </c>
      <c r="T375" t="s">
        <v>2046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43476.25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2064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42293.208333333328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2037</v>
      </c>
      <c r="T377" t="s">
        <v>2057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41826.208333333336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2037</v>
      </c>
      <c r="T378" t="s">
        <v>2054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43760.208333333328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2045</v>
      </c>
      <c r="T379" t="s">
        <v>2046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43241.208333333328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2064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40843.208333333336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2045</v>
      </c>
      <c r="T381" t="s">
        <v>2046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41448.208333333336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2045</v>
      </c>
      <c r="T382" t="s">
        <v>2046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42163.208333333328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2045</v>
      </c>
      <c r="T383" t="s">
        <v>2046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43024.208333333328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2041</v>
      </c>
      <c r="T384" t="s">
        <v>2042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43509.25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24">(E386/D386)*100</f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42776.25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2064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146.16709511568124</v>
      </c>
      <c r="G387" t="s">
        <v>20</v>
      </c>
      <c r="H387">
        <v>1137</v>
      </c>
      <c r="I387" s="6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(((L387/60)/60)/24)+DATE(1970,1,1)</f>
        <v>43553.208333333328</v>
      </c>
      <c r="O387" s="10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2043</v>
      </c>
      <c r="T387" t="s">
        <v>2051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40355.208333333336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2045</v>
      </c>
      <c r="T388" t="s">
        <v>2046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41072.208333333336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2044</v>
      </c>
      <c r="T389" t="s">
        <v>2048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40912.25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2037</v>
      </c>
      <c r="T390" t="s">
        <v>2057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40479.208333333336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2045</v>
      </c>
      <c r="T391" t="s">
        <v>2046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41530.208333333336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2041</v>
      </c>
      <c r="T392" t="s">
        <v>2042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41653.25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2043</v>
      </c>
      <c r="T393" t="s">
        <v>2051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40549.25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2044</v>
      </c>
      <c r="T394" t="s">
        <v>2048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2037</v>
      </c>
      <c r="T395" t="s">
        <v>2056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41484.208333333336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2064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40885.25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2045</v>
      </c>
      <c r="T397" t="s">
        <v>2046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43378.208333333328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2063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41417.208333333336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2037</v>
      </c>
      <c r="T399" t="s">
        <v>2054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43228.208333333328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2065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40576.25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2037</v>
      </c>
      <c r="T401" t="s">
        <v>2057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41502.208333333336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2041</v>
      </c>
      <c r="T402" t="s">
        <v>2042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43765.208333333328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2045</v>
      </c>
      <c r="T403" t="s">
        <v>2046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40914.25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2061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2045</v>
      </c>
      <c r="T405" t="s">
        <v>2046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43053.25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2045</v>
      </c>
      <c r="T406" t="s">
        <v>2046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43255.208333333328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2045</v>
      </c>
      <c r="T407" t="s">
        <v>2046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41304.25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2064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43751.208333333328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2045</v>
      </c>
      <c r="T409" t="s">
        <v>2046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2064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42843.208333333328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2037</v>
      </c>
      <c r="T411" t="s">
        <v>2054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42122.208333333328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2035</v>
      </c>
      <c r="T412" t="s">
        <v>2058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42884.208333333328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2045</v>
      </c>
      <c r="T413" t="s">
        <v>2046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41642.25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2043</v>
      </c>
      <c r="T414" t="s">
        <v>2052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43431.25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2065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40288.208333333336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40921.25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2045</v>
      </c>
      <c r="T417" t="s">
        <v>2046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40560.25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2064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43407.208333333328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2045</v>
      </c>
      <c r="T419" t="s">
        <v>2046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2064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40899.25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2044</v>
      </c>
      <c r="T421" t="s">
        <v>2047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42911.208333333328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2045</v>
      </c>
      <c r="T422" t="s">
        <v>2046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42915.208333333328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2044</v>
      </c>
      <c r="T423" t="s">
        <v>2048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40285.208333333336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2045</v>
      </c>
      <c r="T424" t="s">
        <v>2046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40808.208333333336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43208.208333333328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2037</v>
      </c>
      <c r="T426" t="s">
        <v>2057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42213.208333333328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2041</v>
      </c>
      <c r="T427" t="s">
        <v>2042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41332.25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2045</v>
      </c>
      <c r="T428" t="s">
        <v>2046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41895.208333333336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2045</v>
      </c>
      <c r="T429" t="s">
        <v>2046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40585.25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2065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41680.25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2041</v>
      </c>
      <c r="T431" t="s">
        <v>2042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43737.208333333328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2045</v>
      </c>
      <c r="T432" t="s">
        <v>2046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43273.208333333328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2045</v>
      </c>
      <c r="T433" t="s">
        <v>2046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41761.208333333336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2045</v>
      </c>
      <c r="T434" t="s">
        <v>2046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41603.25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2064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2045</v>
      </c>
      <c r="T436" t="s">
        <v>2046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41988.25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2045</v>
      </c>
      <c r="T437" t="s">
        <v>2046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43575.208333333328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2037</v>
      </c>
      <c r="T438" t="s">
        <v>2056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42260.208333333328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2065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41337.25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2045</v>
      </c>
      <c r="T440" t="s">
        <v>2046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42680.208333333328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42916.208333333328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41025.208333333336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2044</v>
      </c>
      <c r="T443" t="s">
        <v>2048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42980.208333333328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2045</v>
      </c>
      <c r="T444" t="s">
        <v>2046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40451.208333333336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2045</v>
      </c>
      <c r="T445" t="s">
        <v>2046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40748.208333333336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2037</v>
      </c>
      <c r="T446" t="s">
        <v>2057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40515.25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2045</v>
      </c>
      <c r="T447" t="s">
        <v>2046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41261.25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2044</v>
      </c>
      <c r="T448" t="s">
        <v>2048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43088.25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28">(E450/D450)*100</f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41378.208333333336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2035</v>
      </c>
      <c r="T450" t="s">
        <v>2059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967</v>
      </c>
      <c r="G451" t="s">
        <v>20</v>
      </c>
      <c r="H451">
        <v>86</v>
      </c>
      <c r="I451" s="6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(((L451/60)/60)/24)+DATE(1970,1,1)</f>
        <v>43530.25</v>
      </c>
      <c r="O451" s="10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2035</v>
      </c>
      <c r="T451" t="s">
        <v>2059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2065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42935.208333333328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2037</v>
      </c>
      <c r="T453" t="s">
        <v>2054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40365.208333333336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2063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42705.25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41568.208333333336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2063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40809.208333333336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2045</v>
      </c>
      <c r="T457" t="s">
        <v>2046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43141.25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2037</v>
      </c>
      <c r="T458" t="s">
        <v>2057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42657.208333333328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2045</v>
      </c>
      <c r="T459" t="s">
        <v>2046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40265.208333333336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2045</v>
      </c>
      <c r="T460" t="s">
        <v>2046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42001.25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2064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40399.208333333336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2045</v>
      </c>
      <c r="T462" t="s">
        <v>2046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41757.208333333336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2063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41304.25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2035</v>
      </c>
      <c r="T464" t="s">
        <v>2058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41639.25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2065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43142.25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2045</v>
      </c>
      <c r="T466" t="s">
        <v>2046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43127.25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2043</v>
      </c>
      <c r="T467" t="s">
        <v>2049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41409.208333333336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2044</v>
      </c>
      <c r="T468" t="s">
        <v>2048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2044</v>
      </c>
      <c r="T469" t="s">
        <v>2047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43569.208333333328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2045</v>
      </c>
      <c r="T470" t="s">
        <v>2046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42142.208333333328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2063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42716.25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2044</v>
      </c>
      <c r="T472" t="s">
        <v>2048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41031.208333333336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43535.208333333328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2037</v>
      </c>
      <c r="T474" t="s">
        <v>2054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43277.208333333328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2037</v>
      </c>
      <c r="T475" t="s">
        <v>2039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41989.25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41450.208333333336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2043</v>
      </c>
      <c r="T477" t="s">
        <v>2049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43322.208333333328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2043</v>
      </c>
      <c r="T478" t="s">
        <v>2052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40720.208333333336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42072.208333333328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2044</v>
      </c>
      <c r="T480" t="s">
        <v>2048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42945.208333333328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40248.25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2041</v>
      </c>
      <c r="T482" t="s">
        <v>2042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41913.208333333336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2045</v>
      </c>
      <c r="T483" t="s">
        <v>2046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40963.25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2043</v>
      </c>
      <c r="T484" t="s">
        <v>2052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43811.25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2045</v>
      </c>
      <c r="T485" t="s">
        <v>2046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41855.208333333336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43626.208333333328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2045</v>
      </c>
      <c r="T487" t="s">
        <v>2046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43168.25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2043</v>
      </c>
      <c r="T488" t="s">
        <v>2049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42845.208333333328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2045</v>
      </c>
      <c r="T489" t="s">
        <v>2046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42403.25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2045</v>
      </c>
      <c r="T490" t="s">
        <v>2046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40406.208333333336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2044</v>
      </c>
      <c r="T491" t="s">
        <v>2048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43786.25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2036</v>
      </c>
      <c r="T492" t="s">
        <v>2038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41456.208333333336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40336.208333333336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2061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43645.208333333328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2041</v>
      </c>
      <c r="T495" t="s">
        <v>2042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40990.208333333336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2044</v>
      </c>
      <c r="T496" t="s">
        <v>2048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41800.208333333336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2045</v>
      </c>
      <c r="T497" t="s">
        <v>2046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42876.208333333328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2065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42724.25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2044</v>
      </c>
      <c r="T499" t="s">
        <v>2048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42005.25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2044</v>
      </c>
      <c r="T500" t="s">
        <v>2047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42444.208333333328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2064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41395.208333333336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2045</v>
      </c>
      <c r="T502" t="s">
        <v>2046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41345.208333333336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2064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41117.208333333336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2035</v>
      </c>
      <c r="T504" t="s">
        <v>2059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42186.208333333328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2063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42142.208333333328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2037</v>
      </c>
      <c r="T506" t="s">
        <v>2054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41341.25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2043</v>
      </c>
      <c r="T507" t="s">
        <v>2050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43062.25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2045</v>
      </c>
      <c r="T508" t="s">
        <v>2046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41373.208333333336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2044</v>
      </c>
      <c r="T509" t="s">
        <v>2047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43310.208333333328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2045</v>
      </c>
      <c r="T510" t="s">
        <v>2046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41034.208333333336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2045</v>
      </c>
      <c r="T511" t="s">
        <v>2046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43251.208333333328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2063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43671.208333333328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2045</v>
      </c>
      <c r="T513" t="s">
        <v>2046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32">(E514/D514)*100</f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41825.208333333336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2035</v>
      </c>
      <c r="T514" t="s">
        <v>2059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39.277108433734945</v>
      </c>
      <c r="G515" t="s">
        <v>74</v>
      </c>
      <c r="H515">
        <v>35</v>
      </c>
      <c r="I515" s="6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(((L515/60)/60)/24)+DATE(1970,1,1)</f>
        <v>40430.208333333336</v>
      </c>
      <c r="O515" s="10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41614.25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2037</v>
      </c>
      <c r="T516" t="s">
        <v>2054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2045</v>
      </c>
      <c r="T517" t="s">
        <v>2046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40396.208333333336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2043</v>
      </c>
      <c r="T518" t="s">
        <v>2051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42860.208333333328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43154.25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2065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42012.25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2037</v>
      </c>
      <c r="T521" t="s">
        <v>2054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43574.208333333328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2045</v>
      </c>
      <c r="T522" t="s">
        <v>2046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42605.208333333328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2063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41093.208333333336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2061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40241.25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2061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40294.208333333336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2045</v>
      </c>
      <c r="T526" t="s">
        <v>2046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40505.25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2044</v>
      </c>
      <c r="T527" t="s">
        <v>2048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42364.25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2045</v>
      </c>
      <c r="T528" t="s">
        <v>2046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2065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41601.25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2037</v>
      </c>
      <c r="T530" t="s">
        <v>2057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41769.208333333336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2035</v>
      </c>
      <c r="T531" t="s">
        <v>2059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40421.208333333336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2043</v>
      </c>
      <c r="T532" t="s">
        <v>2052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41589.25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2035</v>
      </c>
      <c r="T533" t="s">
        <v>2059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2045</v>
      </c>
      <c r="T534" t="s">
        <v>2046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41479.208333333336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2037</v>
      </c>
      <c r="T535" t="s">
        <v>2057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43329.208333333328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2063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2045</v>
      </c>
      <c r="T537" t="s">
        <v>2046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40414.208333333336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2043</v>
      </c>
      <c r="T538" t="s">
        <v>2052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43342.208333333328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2064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41539.208333333336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2035</v>
      </c>
      <c r="T540" t="s">
        <v>2058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43647.208333333328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43225.208333333328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2041</v>
      </c>
      <c r="T542" t="s">
        <v>2042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42165.208333333328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2035</v>
      </c>
      <c r="T543" t="s">
        <v>2058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42391.25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2037</v>
      </c>
      <c r="T544" t="s">
        <v>2057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41528.208333333336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2035</v>
      </c>
      <c r="T545" t="s">
        <v>2059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42377.25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2037</v>
      </c>
      <c r="T546" t="s">
        <v>2054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43824.25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2045</v>
      </c>
      <c r="T547" t="s">
        <v>2046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43360.208333333328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2045</v>
      </c>
      <c r="T548" t="s">
        <v>2046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42029.25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2063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42461.208333333328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2045</v>
      </c>
      <c r="T550" t="s">
        <v>2046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41422.208333333336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2044</v>
      </c>
      <c r="T551" t="s">
        <v>2048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40968.25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2037</v>
      </c>
      <c r="T552" t="s">
        <v>2057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41993.25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2044</v>
      </c>
      <c r="T553" t="s">
        <v>2047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42700.25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2045</v>
      </c>
      <c r="T554" t="s">
        <v>2046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40545.25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2037</v>
      </c>
      <c r="T555" t="s">
        <v>2054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2037</v>
      </c>
      <c r="T556" t="s">
        <v>2057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41731.208333333336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2037</v>
      </c>
      <c r="T557" t="s">
        <v>2054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40792.208333333336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2043</v>
      </c>
      <c r="T558" t="s">
        <v>2049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42279.208333333328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42424.25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2045</v>
      </c>
      <c r="T560" t="s">
        <v>2046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42584.208333333328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2045</v>
      </c>
      <c r="T561" t="s">
        <v>2046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40865.25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2065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40833.208333333336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2045</v>
      </c>
      <c r="T563" t="s">
        <v>2046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43536.208333333328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2037</v>
      </c>
      <c r="T564" t="s">
        <v>2054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43417.25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2064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42078.208333333328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2045</v>
      </c>
      <c r="T566" t="s">
        <v>2046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40862.25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2045</v>
      </c>
      <c r="T567" t="s">
        <v>2046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42424.25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2037</v>
      </c>
      <c r="T568" t="s">
        <v>2039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41830.208333333336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2037</v>
      </c>
      <c r="T569" t="s">
        <v>2054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40374.208333333336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2045</v>
      </c>
      <c r="T570" t="s">
        <v>2046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40554.25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2065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41993.25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2037</v>
      </c>
      <c r="T572" t="s">
        <v>2054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42174.208333333328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2061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42275.208333333328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2037</v>
      </c>
      <c r="T574" t="s">
        <v>2054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41761.208333333336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2036</v>
      </c>
      <c r="T575" t="s">
        <v>2038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43806.25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41779.208333333336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2045</v>
      </c>
      <c r="T577" t="s">
        <v>2046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36">(E578/D578)*100</f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43040.208333333328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2045</v>
      </c>
      <c r="T578" t="s">
        <v>2046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18.853658536585368</v>
      </c>
      <c r="G579" t="s">
        <v>74</v>
      </c>
      <c r="H579">
        <v>37</v>
      </c>
      <c r="I579" s="6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(((L579/60)/60)/24)+DATE(1970,1,1)</f>
        <v>40613.25</v>
      </c>
      <c r="O579" s="10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2037</v>
      </c>
      <c r="T579" t="s">
        <v>2056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40878.25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40762.208333333336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2037</v>
      </c>
      <c r="T581" t="s">
        <v>2056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41696.25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2045</v>
      </c>
      <c r="T582" t="s">
        <v>2046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40662.208333333336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2044</v>
      </c>
      <c r="T583" t="s">
        <v>2047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42165.208333333328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2035</v>
      </c>
      <c r="T584" t="s">
        <v>2059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40959.25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2064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41024.208333333336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2044</v>
      </c>
      <c r="T586" t="s">
        <v>2047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40255.208333333336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2043</v>
      </c>
      <c r="T587" t="s">
        <v>2049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40499.25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2037</v>
      </c>
      <c r="T588" t="s">
        <v>2054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40262.208333333336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2045</v>
      </c>
      <c r="T590" t="s">
        <v>2046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42190.208333333328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2064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41994.25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2043</v>
      </c>
      <c r="T592" t="s">
        <v>2050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40373.208333333336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2035</v>
      </c>
      <c r="T593" t="s">
        <v>2059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41789.208333333336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2045</v>
      </c>
      <c r="T594" t="s">
        <v>2046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41724.208333333336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2065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42548.208333333328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2045</v>
      </c>
      <c r="T596" t="s">
        <v>2046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40253.208333333336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2045</v>
      </c>
      <c r="T597" t="s">
        <v>2046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42434.25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2063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43786.25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2045</v>
      </c>
      <c r="T599" t="s">
        <v>2046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40344.208333333336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2037</v>
      </c>
      <c r="T600" t="s">
        <v>2054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42047.25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2064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41485.208333333336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41789.208333333336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2044</v>
      </c>
      <c r="T603" t="s">
        <v>2048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42160.208333333328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2045</v>
      </c>
      <c r="T604" t="s">
        <v>2046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43573.208333333328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2045</v>
      </c>
      <c r="T605" t="s">
        <v>2046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40565.25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2045</v>
      </c>
      <c r="T606" t="s">
        <v>2046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42280.208333333328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2043</v>
      </c>
      <c r="T607" t="s">
        <v>2051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42436.25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2037</v>
      </c>
      <c r="T608" t="s">
        <v>2054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41721.208333333336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43530.25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2037</v>
      </c>
      <c r="T610" t="s">
        <v>2056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43481.25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41259.25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2045</v>
      </c>
      <c r="T612" t="s">
        <v>2046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41480.208333333336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2045</v>
      </c>
      <c r="T613" t="s">
        <v>2046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40474.208333333336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2037</v>
      </c>
      <c r="T614" t="s">
        <v>2039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2045</v>
      </c>
      <c r="T615" t="s">
        <v>2046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42746.25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2045</v>
      </c>
      <c r="T616" t="s">
        <v>2046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42489.208333333328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2045</v>
      </c>
      <c r="T617" t="s">
        <v>2046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41537.208333333336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2037</v>
      </c>
      <c r="T618" t="s">
        <v>2057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41794.208333333336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2045</v>
      </c>
      <c r="T619" t="s">
        <v>2046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41396.208333333336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2043</v>
      </c>
      <c r="T620" t="s">
        <v>2051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40669.208333333336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2045</v>
      </c>
      <c r="T621" t="s">
        <v>2046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42559.208333333328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2041</v>
      </c>
      <c r="T622" t="s">
        <v>2042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42626.208333333328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2045</v>
      </c>
      <c r="T623" t="s">
        <v>2046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43205.208333333328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2037</v>
      </c>
      <c r="T624" t="s">
        <v>2057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42201.208333333328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2045</v>
      </c>
      <c r="T625" t="s">
        <v>2046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42029.25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2041</v>
      </c>
      <c r="T626" t="s">
        <v>2042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43857.25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2045</v>
      </c>
      <c r="T627" t="s">
        <v>2046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40449.208333333336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2045</v>
      </c>
      <c r="T628" t="s">
        <v>2046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40345.208333333336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40455.208333333336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2037</v>
      </c>
      <c r="T630" t="s">
        <v>2057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42557.208333333328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2045</v>
      </c>
      <c r="T631" t="s">
        <v>2046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43586.208333333328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2045</v>
      </c>
      <c r="T632" t="s">
        <v>2046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43550.208333333328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2045</v>
      </c>
      <c r="T633" t="s">
        <v>2046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41945.208333333336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2045</v>
      </c>
      <c r="T634" t="s">
        <v>2046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42315.25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2065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42819.208333333328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41314.25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40926.25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2065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42688.25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2045</v>
      </c>
      <c r="T639" t="s">
        <v>2046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40386.208333333336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2045</v>
      </c>
      <c r="T640" t="s">
        <v>2046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43309.208333333328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2063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40">(E642/D642)*100</f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42387.25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2045</v>
      </c>
      <c r="T642" t="s">
        <v>2046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0"/>
        <v>119.96808510638297</v>
      </c>
      <c r="G643" t="s">
        <v>20</v>
      </c>
      <c r="H643">
        <v>194</v>
      </c>
      <c r="I643" s="6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(((L643/60)/60)/24)+DATE(1970,1,1)</f>
        <v>42786.25</v>
      </c>
      <c r="O643" s="10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2045</v>
      </c>
      <c r="T643" t="s">
        <v>2046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2044</v>
      </c>
      <c r="T644" t="s">
        <v>2048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42795.25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2045</v>
      </c>
      <c r="T645" t="s">
        <v>2046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2045</v>
      </c>
      <c r="T646" t="s">
        <v>2046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43369.208333333328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2037</v>
      </c>
      <c r="T647" t="s">
        <v>2054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41346.208333333336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2035</v>
      </c>
      <c r="T648" t="s">
        <v>2059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43199.208333333328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2043</v>
      </c>
      <c r="T649" t="s">
        <v>2049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42922.208333333328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40471.208333333336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2045</v>
      </c>
      <c r="T651" t="s">
        <v>2046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41828.208333333336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2037</v>
      </c>
      <c r="T652" t="s">
        <v>2056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41692.25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2061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42587.208333333328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2044</v>
      </c>
      <c r="T654" t="s">
        <v>2047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42468.208333333328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2044</v>
      </c>
      <c r="T655" t="s">
        <v>2047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42240.208333333328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2037</v>
      </c>
      <c r="T656" t="s">
        <v>2055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42796.25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2041</v>
      </c>
      <c r="T657" t="s">
        <v>2042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43097.25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43096.25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42246.208333333328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2037</v>
      </c>
      <c r="T660" t="s">
        <v>2054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40570.25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2064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42237.208333333328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2045</v>
      </c>
      <c r="T662" t="s">
        <v>2046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40996.208333333336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2037</v>
      </c>
      <c r="T663" t="s">
        <v>2056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43443.25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2045</v>
      </c>
      <c r="T664" t="s">
        <v>2046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40458.208333333336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2045</v>
      </c>
      <c r="T665" t="s">
        <v>2046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40959.25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2037</v>
      </c>
      <c r="T666" t="s">
        <v>2056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40733.208333333336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2064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41516.208333333336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2045</v>
      </c>
      <c r="T668" t="s">
        <v>2046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41892.208333333336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2036</v>
      </c>
      <c r="T669" t="s">
        <v>2038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41122.208333333336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2045</v>
      </c>
      <c r="T670" t="s">
        <v>2046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42912.208333333328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2045</v>
      </c>
      <c r="T671" t="s">
        <v>2046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42425.25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2037</v>
      </c>
      <c r="T672" t="s">
        <v>2057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40390.208333333336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2045</v>
      </c>
      <c r="T673" t="s">
        <v>2046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43180.208333333328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2045</v>
      </c>
      <c r="T674" t="s">
        <v>2046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42475.208333333328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2037</v>
      </c>
      <c r="T675" t="s">
        <v>2057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40774.208333333336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2041</v>
      </c>
      <c r="T676" t="s">
        <v>2042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43719.208333333328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2036</v>
      </c>
      <c r="T677" t="s">
        <v>2038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41178.208333333336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2041</v>
      </c>
      <c r="T678" t="s">
        <v>2042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42561.208333333328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2043</v>
      </c>
      <c r="T679" t="s">
        <v>2052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43484.25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2063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43756.208333333328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43813.25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2035</v>
      </c>
      <c r="T682" t="s">
        <v>2058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40898.25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2045</v>
      </c>
      <c r="T683" t="s">
        <v>2046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41619.25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2045</v>
      </c>
      <c r="T684" t="s">
        <v>2046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43359.208333333328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2045</v>
      </c>
      <c r="T685" t="s">
        <v>2046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2043</v>
      </c>
      <c r="T686" t="s">
        <v>2051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2045</v>
      </c>
      <c r="T687" t="s">
        <v>2046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43186.208333333328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2044</v>
      </c>
      <c r="T688" t="s">
        <v>2048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42806.25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2045</v>
      </c>
      <c r="T689" t="s">
        <v>2046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43475.25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41576.208333333336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2044</v>
      </c>
      <c r="T691" t="s">
        <v>2047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40874.25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2064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41185.208333333336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2064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43655.208333333328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2037</v>
      </c>
      <c r="T694" t="s">
        <v>2054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43025.208333333328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2045</v>
      </c>
      <c r="T695" t="s">
        <v>2046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43066.25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2045</v>
      </c>
      <c r="T696" t="s">
        <v>2046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42322.25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2037</v>
      </c>
      <c r="T697" t="s">
        <v>2054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42114.208333333328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2045</v>
      </c>
      <c r="T698" t="s">
        <v>2046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43190.208333333328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2037</v>
      </c>
      <c r="T699" t="s">
        <v>2039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2044</v>
      </c>
      <c r="T700" t="s">
        <v>2048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43641.208333333328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2063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40203.25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2044</v>
      </c>
      <c r="T702" t="s">
        <v>2048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40629.208333333336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2045</v>
      </c>
      <c r="T703" t="s">
        <v>2046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41477.208333333336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2044</v>
      </c>
      <c r="T704" t="s">
        <v>2048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41020.208333333336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2043</v>
      </c>
      <c r="T705" t="s">
        <v>2049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44">(E706/D706)*100</f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42555.208333333328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2065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99.026517383618156</v>
      </c>
      <c r="G707" t="s">
        <v>14</v>
      </c>
      <c r="H707">
        <v>2025</v>
      </c>
      <c r="I707" s="6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(((L707/60)/60)/24)+DATE(1970,1,1)</f>
        <v>41619.25</v>
      </c>
      <c r="O707" s="10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2043</v>
      </c>
      <c r="T707" t="s">
        <v>2051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43471.25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2044</v>
      </c>
      <c r="T708" t="s">
        <v>2047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43442.25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2063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42877.208333333328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2045</v>
      </c>
      <c r="T710" t="s">
        <v>2046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41018.208333333336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2045</v>
      </c>
      <c r="T711" t="s">
        <v>2046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43295.208333333328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2045</v>
      </c>
      <c r="T712" t="s">
        <v>2046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42393.25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2045</v>
      </c>
      <c r="T713" t="s">
        <v>2046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42559.208333333328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2045</v>
      </c>
      <c r="T714" t="s">
        <v>2046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42604.208333333328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2043</v>
      </c>
      <c r="T715" t="s">
        <v>2050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41870.208333333336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2037</v>
      </c>
      <c r="T716" t="s">
        <v>2054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40397.208333333336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2035</v>
      </c>
      <c r="T717" t="s">
        <v>2058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41465.208333333336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2045</v>
      </c>
      <c r="T718" t="s">
        <v>2046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40777.208333333336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2064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41442.208333333336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2044</v>
      </c>
      <c r="T720" t="s">
        <v>2048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41058.208333333336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2043</v>
      </c>
      <c r="T721" t="s">
        <v>2052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43152.25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2045</v>
      </c>
      <c r="T722" t="s">
        <v>2046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43194.208333333328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2037</v>
      </c>
      <c r="T723" t="s">
        <v>2054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43045.25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2064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42431.25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2045</v>
      </c>
      <c r="T725" t="s">
        <v>2046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41934.208333333336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2045</v>
      </c>
      <c r="T726" t="s">
        <v>2046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41958.25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2035</v>
      </c>
      <c r="T727" t="s">
        <v>2058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40476.208333333336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2045</v>
      </c>
      <c r="T728" t="s">
        <v>2046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43485.25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2044</v>
      </c>
      <c r="T729" t="s">
        <v>2047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42515.208333333328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2045</v>
      </c>
      <c r="T730" t="s">
        <v>2046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41309.25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2063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2044</v>
      </c>
      <c r="T732" t="s">
        <v>2048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42939.208333333328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2044</v>
      </c>
      <c r="T733" t="s">
        <v>2047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42816.208333333328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2037</v>
      </c>
      <c r="T734" t="s">
        <v>2054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41844.208333333336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2037</v>
      </c>
      <c r="T735" t="s">
        <v>2055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42763.25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2045</v>
      </c>
      <c r="T736" t="s">
        <v>2046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42459.208333333328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2041</v>
      </c>
      <c r="T737" t="s">
        <v>2042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42055.25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2043</v>
      </c>
      <c r="T738" t="s">
        <v>2051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42685.25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2037</v>
      </c>
      <c r="T739" t="s">
        <v>2057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41959.25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2045</v>
      </c>
      <c r="T740" t="s">
        <v>2046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41089.208333333336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2037</v>
      </c>
      <c r="T741" t="s">
        <v>2057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42769.25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2045</v>
      </c>
      <c r="T742" t="s">
        <v>2046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40321.208333333336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2045</v>
      </c>
      <c r="T743" t="s">
        <v>2046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40197.25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2037</v>
      </c>
      <c r="T744" t="s">
        <v>2039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42298.208333333328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2045</v>
      </c>
      <c r="T745" t="s">
        <v>2046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43322.208333333328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2045</v>
      </c>
      <c r="T746" t="s">
        <v>2046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40328.208333333336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2044</v>
      </c>
      <c r="T747" t="s">
        <v>2048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40825.208333333336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2044</v>
      </c>
      <c r="T748" t="s">
        <v>2047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40423.208333333336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2045</v>
      </c>
      <c r="T749" t="s">
        <v>2046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40238.25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2065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41920.208333333336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2044</v>
      </c>
      <c r="T751" t="s">
        <v>2048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40360.208333333336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2037</v>
      </c>
      <c r="T752" t="s">
        <v>2039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42446.208333333328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2043</v>
      </c>
      <c r="T753" t="s">
        <v>2051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40395.208333333336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2045</v>
      </c>
      <c r="T754" t="s">
        <v>2046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40321.208333333336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2041</v>
      </c>
      <c r="T755" t="s">
        <v>2042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41210.208333333336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2045</v>
      </c>
      <c r="T756" t="s">
        <v>2046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43096.25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2045</v>
      </c>
      <c r="T757" t="s">
        <v>2046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42024.25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2045</v>
      </c>
      <c r="T758" t="s">
        <v>2046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40675.208333333336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2063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2037</v>
      </c>
      <c r="T760" t="s">
        <v>2054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43136.25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2037</v>
      </c>
      <c r="T761" t="s">
        <v>2039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43678.208333333328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2035</v>
      </c>
      <c r="T762" t="s">
        <v>2059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42938.208333333328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2037</v>
      </c>
      <c r="T763" t="s">
        <v>2054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41241.25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2037</v>
      </c>
      <c r="T764" t="s">
        <v>2056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41037.208333333336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2045</v>
      </c>
      <c r="T765" t="s">
        <v>2046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40676.208333333336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2037</v>
      </c>
      <c r="T766" t="s">
        <v>2054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42840.208333333328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2037</v>
      </c>
      <c r="T767" t="s">
        <v>2057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43362.208333333328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42283.208333333328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2043</v>
      </c>
      <c r="T769" t="s">
        <v>2049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48">(E770/D770)*100</f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41619.25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2045</v>
      </c>
      <c r="T770" t="s">
        <v>2046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86.867834394904463</v>
      </c>
      <c r="G771" t="s">
        <v>14</v>
      </c>
      <c r="H771">
        <v>3410</v>
      </c>
      <c r="I771" s="6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(((L771/60)/60)/24)+DATE(1970,1,1)</f>
        <v>41501.208333333336</v>
      </c>
      <c r="O771" s="10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2035</v>
      </c>
      <c r="T771" t="s">
        <v>2059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41743.208333333336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2045</v>
      </c>
      <c r="T772" t="s">
        <v>2046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43491.25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2045</v>
      </c>
      <c r="T773" t="s">
        <v>2046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43505.25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2037</v>
      </c>
      <c r="T774" t="s">
        <v>2057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42838.208333333328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2045</v>
      </c>
      <c r="T775" t="s">
        <v>2046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42513.208333333328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2044</v>
      </c>
      <c r="T776" t="s">
        <v>2047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41949.25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2037</v>
      </c>
      <c r="T777" t="s">
        <v>2054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43650.208333333328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2045</v>
      </c>
      <c r="T778" t="s">
        <v>2046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40809.208333333336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2045</v>
      </c>
      <c r="T779" t="s">
        <v>2046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40768.208333333336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2065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42230.208333333328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2045</v>
      </c>
      <c r="T781" t="s">
        <v>2046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42573.208333333328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2063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40482.208333333336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2045</v>
      </c>
      <c r="T783" t="s">
        <v>2046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40603.25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2065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41625.25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2037</v>
      </c>
      <c r="T785" t="s">
        <v>2054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42435.25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2044</v>
      </c>
      <c r="T786" t="s">
        <v>2047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43582.208333333328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2065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43186.208333333328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2037</v>
      </c>
      <c r="T788" t="s">
        <v>2056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2037</v>
      </c>
      <c r="T789" t="s">
        <v>2054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41202.208333333336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2065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41786.208333333336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2045</v>
      </c>
      <c r="T791" t="s">
        <v>2046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40223.25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2045</v>
      </c>
      <c r="T792" t="s">
        <v>2046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42715.25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41451.208333333336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2045</v>
      </c>
      <c r="T794" t="s">
        <v>2046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41450.208333333336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2043</v>
      </c>
      <c r="T795" t="s">
        <v>2051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43091.25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2037</v>
      </c>
      <c r="T796" t="s">
        <v>2054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42675.208333333328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2063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41859.208333333336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2035</v>
      </c>
      <c r="T798" t="s">
        <v>2058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43464.25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2044</v>
      </c>
      <c r="T799" t="s">
        <v>2047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41060.208333333336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2045</v>
      </c>
      <c r="T800" t="s">
        <v>2046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42399.25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2045</v>
      </c>
      <c r="T801" t="s">
        <v>2046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42167.208333333328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2037</v>
      </c>
      <c r="T802" t="s">
        <v>2054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43830.25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2041</v>
      </c>
      <c r="T803" t="s">
        <v>2042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43650.208333333328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2041</v>
      </c>
      <c r="T804" t="s">
        <v>2042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43492.25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2045</v>
      </c>
      <c r="T805" t="s">
        <v>2046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43102.25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2037</v>
      </c>
      <c r="T806" t="s">
        <v>2054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41958.25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2064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40973.25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2063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43753.208333333328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2045</v>
      </c>
      <c r="T809" t="s">
        <v>2046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42507.208333333328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41135.208333333336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2064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43067.25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2045</v>
      </c>
      <c r="T812" t="s">
        <v>2046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42378.25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2035</v>
      </c>
      <c r="T813" t="s">
        <v>2059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2043</v>
      </c>
      <c r="T814" t="s">
        <v>2051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41148.208333333336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2035</v>
      </c>
      <c r="T815" t="s">
        <v>2059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42517.208333333328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2037</v>
      </c>
      <c r="T816" t="s">
        <v>2054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2037</v>
      </c>
      <c r="T817" t="s">
        <v>2054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41680.25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2045</v>
      </c>
      <c r="T818" t="s">
        <v>2046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43589.208333333328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2043</v>
      </c>
      <c r="T819" t="s">
        <v>2051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43486.25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2045</v>
      </c>
      <c r="T820" t="s">
        <v>2046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41237.25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2035</v>
      </c>
      <c r="T821" t="s">
        <v>2059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43310.208333333328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2037</v>
      </c>
      <c r="T822" t="s">
        <v>2054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42794.25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2064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41698.25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2037</v>
      </c>
      <c r="T824" t="s">
        <v>2054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41892.208333333336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2037</v>
      </c>
      <c r="T825" t="s">
        <v>2054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40348.208333333336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2043</v>
      </c>
      <c r="T826" t="s">
        <v>2051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42941.208333333328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2061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40525.25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2045</v>
      </c>
      <c r="T828" t="s">
        <v>2046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40666.208333333336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2063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43340.208333333328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2045</v>
      </c>
      <c r="T830" t="s">
        <v>2046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42164.208333333328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2045</v>
      </c>
      <c r="T831" t="s">
        <v>2046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43103.25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2045</v>
      </c>
      <c r="T832" t="s">
        <v>2046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40994.208333333336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2041</v>
      </c>
      <c r="T833" t="s">
        <v>2042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52">(E834/D834)*100</f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42299.208333333328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2043</v>
      </c>
      <c r="T834" t="s">
        <v>2049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2"/>
        <v>157.69117647058823</v>
      </c>
      <c r="G835" t="s">
        <v>20</v>
      </c>
      <c r="H835">
        <v>165</v>
      </c>
      <c r="I835" s="6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(((L835/60)/60)/24)+DATE(1970,1,1)</f>
        <v>40588.25</v>
      </c>
      <c r="O835" s="10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2043</v>
      </c>
      <c r="T835" t="s">
        <v>2049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41448.208333333336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2045</v>
      </c>
      <c r="T836" t="s">
        <v>2046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42063.25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2044</v>
      </c>
      <c r="T837" t="s">
        <v>2047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40214.25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2037</v>
      </c>
      <c r="T838" t="s">
        <v>2057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40629.208333333336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2037</v>
      </c>
      <c r="T839" t="s">
        <v>2056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43370.208333333328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2045</v>
      </c>
      <c r="T840" t="s">
        <v>2046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41715.208333333336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2064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41836.208333333336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2045</v>
      </c>
      <c r="T842" t="s">
        <v>2046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42419.25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2044</v>
      </c>
      <c r="T843" t="s">
        <v>2047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43266.208333333328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2044</v>
      </c>
      <c r="T844" t="s">
        <v>2048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43338.208333333328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2041</v>
      </c>
      <c r="T845" t="s">
        <v>2042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40930.25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2064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43235.208333333328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2044</v>
      </c>
      <c r="T847" t="s">
        <v>2047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2044</v>
      </c>
      <c r="T848" t="s">
        <v>2047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43107.25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40341.208333333336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2063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40948.25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2037</v>
      </c>
      <c r="T851" t="s">
        <v>2057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40866.25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2037</v>
      </c>
      <c r="T852" t="s">
        <v>2054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41031.208333333336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2037</v>
      </c>
      <c r="T853" t="s">
        <v>2039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40740.208333333336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2035</v>
      </c>
      <c r="T854" t="s">
        <v>2059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2037</v>
      </c>
      <c r="T855" t="s">
        <v>2057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2043</v>
      </c>
      <c r="T856" t="s">
        <v>2052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40712.208333333336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2045</v>
      </c>
      <c r="T857" t="s">
        <v>2046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41023.208333333336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40944.25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2061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43211.208333333328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41334.25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2045</v>
      </c>
      <c r="T861" t="s">
        <v>2046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43515.25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2044</v>
      </c>
      <c r="T862" t="s">
        <v>2048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40258.208333333336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2045</v>
      </c>
      <c r="T863" t="s">
        <v>2046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40756.208333333336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2045</v>
      </c>
      <c r="T864" t="s">
        <v>2046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42172.208333333328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42601.208333333328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2061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41897.208333333336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2045</v>
      </c>
      <c r="T867" t="s">
        <v>2046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40671.208333333336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2041</v>
      </c>
      <c r="T868" t="s">
        <v>2042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43382.208333333328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41559.208333333336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2045</v>
      </c>
      <c r="T870" t="s">
        <v>2046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40350.208333333336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2063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42240.208333333328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2045</v>
      </c>
      <c r="T872" t="s">
        <v>2046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43040.208333333328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2045</v>
      </c>
      <c r="T873" t="s">
        <v>2046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43346.208333333328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41647.25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2041</v>
      </c>
      <c r="T875" t="s">
        <v>2042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40291.208333333336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2041</v>
      </c>
      <c r="T876" t="s">
        <v>2042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40556.25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2037</v>
      </c>
      <c r="T877" t="s">
        <v>2054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2041</v>
      </c>
      <c r="T878" t="s">
        <v>2042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42577.208333333328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43845.25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2037</v>
      </c>
      <c r="T880" t="s">
        <v>2055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42788.25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2043</v>
      </c>
      <c r="T881" t="s">
        <v>2051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43667.208333333328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2037</v>
      </c>
      <c r="T882" t="s">
        <v>2039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42194.208333333328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2045</v>
      </c>
      <c r="T883" t="s">
        <v>2046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42025.25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2045</v>
      </c>
      <c r="T884" t="s">
        <v>2046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40323.208333333336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2061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41763.208333333336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2045</v>
      </c>
      <c r="T886" t="s">
        <v>2046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40335.208333333336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2045</v>
      </c>
      <c r="T887" t="s">
        <v>2046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40416.208333333336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2037</v>
      </c>
      <c r="T888" t="s">
        <v>2057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42202.208333333328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2045</v>
      </c>
      <c r="T889" t="s">
        <v>2046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42836.208333333328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2045</v>
      </c>
      <c r="T890" t="s">
        <v>2046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41710.208333333336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2037</v>
      </c>
      <c r="T891" t="s">
        <v>2039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43640.208333333328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2037</v>
      </c>
      <c r="T892" t="s">
        <v>2057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2064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40319.208333333336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2043</v>
      </c>
      <c r="T894" t="s">
        <v>2049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42170.208333333328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2064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41466.208333333336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43134.25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2045</v>
      </c>
      <c r="T897" t="s">
        <v>2046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56">(E898/D898)*100</f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40738.208333333336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27.693181818181817</v>
      </c>
      <c r="G899" t="s">
        <v>14</v>
      </c>
      <c r="H899">
        <v>27</v>
      </c>
      <c r="I899" s="6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(((L899/60)/60)/24)+DATE(1970,1,1)</f>
        <v>43583.208333333328</v>
      </c>
      <c r="O899" s="10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2045</v>
      </c>
      <c r="T899" t="s">
        <v>2046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43815.25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2064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41554.208333333336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2037</v>
      </c>
      <c r="T901" t="s">
        <v>2056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41901.208333333336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2044</v>
      </c>
      <c r="T902" t="s">
        <v>2047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43298.208333333328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2037</v>
      </c>
      <c r="T903" t="s">
        <v>2054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42399.25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2044</v>
      </c>
      <c r="T904" t="s">
        <v>2047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41034.208333333336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2043</v>
      </c>
      <c r="T905" t="s">
        <v>2051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41186.208333333336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2043</v>
      </c>
      <c r="T906" t="s">
        <v>2050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41536.208333333336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2045</v>
      </c>
      <c r="T907" t="s">
        <v>2046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42868.208333333328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2064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40660.208333333336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2045</v>
      </c>
      <c r="T909" t="s">
        <v>2046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41031.208333333336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2035</v>
      </c>
      <c r="T910" t="s">
        <v>2059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2045</v>
      </c>
      <c r="T911" t="s">
        <v>2046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42026.25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2045</v>
      </c>
      <c r="T912" t="s">
        <v>2046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43717.208333333328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2044</v>
      </c>
      <c r="T913" t="s">
        <v>2047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41157.208333333336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2063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43597.208333333328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2063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41490.208333333336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2045</v>
      </c>
      <c r="T916" t="s">
        <v>2046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42976.208333333328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41991.25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2041</v>
      </c>
      <c r="T918" t="s">
        <v>2042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40722.208333333336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2061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41117.208333333336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2043</v>
      </c>
      <c r="T920" t="s">
        <v>2050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43022.208333333328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2045</v>
      </c>
      <c r="T921" t="s">
        <v>2046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43503.25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2065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40951.25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2044</v>
      </c>
      <c r="T923" t="s">
        <v>2047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43443.25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2037</v>
      </c>
      <c r="T924" t="s">
        <v>2053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40373.208333333336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2045</v>
      </c>
      <c r="T925" t="s">
        <v>2046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43769.208333333328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2045</v>
      </c>
      <c r="T926" t="s">
        <v>2046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43000.208333333328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2045</v>
      </c>
      <c r="T927" t="s">
        <v>2046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42502.208333333328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41102.208333333336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2045</v>
      </c>
      <c r="T929" t="s">
        <v>2046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41637.25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2044</v>
      </c>
      <c r="T930" t="s">
        <v>2047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42858.208333333328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2045</v>
      </c>
      <c r="T931" t="s">
        <v>2046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42060.25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2045</v>
      </c>
      <c r="T932" t="s">
        <v>2046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41818.208333333336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2045</v>
      </c>
      <c r="T933" t="s">
        <v>2046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41709.208333333336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2037</v>
      </c>
      <c r="T934" t="s">
        <v>2054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41372.208333333336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2045</v>
      </c>
      <c r="T935" t="s">
        <v>2046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42422.25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2045</v>
      </c>
      <c r="T936" t="s">
        <v>2046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42209.208333333328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2045</v>
      </c>
      <c r="T937" t="s">
        <v>2046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43668.208333333328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2045</v>
      </c>
      <c r="T938" t="s">
        <v>2046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42334.25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2064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43263.208333333328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2043</v>
      </c>
      <c r="T940" t="s">
        <v>2052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40670.208333333336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2035</v>
      </c>
      <c r="T941" t="s">
        <v>2059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2044</v>
      </c>
      <c r="T942" t="s">
        <v>2047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40552.25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2045</v>
      </c>
      <c r="T943" t="s">
        <v>2046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40568.25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2045</v>
      </c>
      <c r="T944" t="s">
        <v>2046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41906.208333333336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42776.25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2041</v>
      </c>
      <c r="T946" t="s">
        <v>2042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41004.208333333336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2041</v>
      </c>
      <c r="T947" t="s">
        <v>2042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40710.208333333336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2045</v>
      </c>
      <c r="T948" t="s">
        <v>2046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41908.208333333336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2045</v>
      </c>
      <c r="T949" t="s">
        <v>2046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41985.25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2064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42112.208333333328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2044</v>
      </c>
      <c r="T951" t="s">
        <v>2047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43571.208333333328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2045</v>
      </c>
      <c r="T952" t="s">
        <v>2046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42730.25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2037</v>
      </c>
      <c r="T953" t="s">
        <v>2054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42591.208333333328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2064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42358.25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41174.208333333336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2044</v>
      </c>
      <c r="T956" t="s">
        <v>2047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41238.25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2045</v>
      </c>
      <c r="T957" t="s">
        <v>2046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42360.25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40955.25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2045</v>
      </c>
      <c r="T959" t="s">
        <v>2046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40350.208333333336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2065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40357.208333333336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2043</v>
      </c>
      <c r="T961" t="s">
        <v>2049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01" si="60">(E962/D962)*100</f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42408.25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2044</v>
      </c>
      <c r="T962" t="s">
        <v>2047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0"/>
        <v>119.29824561403508</v>
      </c>
      <c r="G963" t="s">
        <v>20</v>
      </c>
      <c r="H963">
        <v>155</v>
      </c>
      <c r="I963" s="6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2">(((L963/60)/60)/24)+DATE(1970,1,1)</f>
        <v>40591.25</v>
      </c>
      <c r="O963" s="10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2043</v>
      </c>
      <c r="T963" t="s">
        <v>2049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41592.25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40607.25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2041</v>
      </c>
      <c r="T965" t="s">
        <v>2042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42135.208333333328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2045</v>
      </c>
      <c r="T966" t="s">
        <v>2046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40203.25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2037</v>
      </c>
      <c r="T967" t="s">
        <v>2054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42901.208333333328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2045</v>
      </c>
      <c r="T968" t="s">
        <v>2046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41005.208333333336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2037</v>
      </c>
      <c r="T969" t="s">
        <v>2053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40544.25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43821.25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2045</v>
      </c>
      <c r="T971" t="s">
        <v>2046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40672.208333333336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2045</v>
      </c>
      <c r="T972" t="s">
        <v>2046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41555.208333333336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41792.208333333336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2044</v>
      </c>
      <c r="T974" t="s">
        <v>2047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40522.25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2045</v>
      </c>
      <c r="T975" t="s">
        <v>2046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41412.208333333336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2037</v>
      </c>
      <c r="T976" t="s">
        <v>2057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42337.25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2045</v>
      </c>
      <c r="T977" t="s">
        <v>2046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40571.25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2045</v>
      </c>
      <c r="T978" t="s">
        <v>2046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43138.25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42686.25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2035</v>
      </c>
      <c r="T980" t="s">
        <v>2059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42078.208333333328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2045</v>
      </c>
      <c r="T981" t="s">
        <v>2046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42307.208333333328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2043</v>
      </c>
      <c r="T982" t="s">
        <v>2051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43094.25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2044</v>
      </c>
      <c r="T983" t="s">
        <v>2047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40743.208333333336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2064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43681.208333333328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2064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43716.208333333328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2045</v>
      </c>
      <c r="T986" t="s">
        <v>2046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41614.25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2037</v>
      </c>
      <c r="T987" t="s">
        <v>2054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40638.208333333336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2037</v>
      </c>
      <c r="T988" t="s">
        <v>2054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42852.208333333328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2064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42686.25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2043</v>
      </c>
      <c r="T990" t="s">
        <v>2050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43571.208333333328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2043</v>
      </c>
      <c r="T991" t="s">
        <v>2049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42432.25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2063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41907.208333333336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2037</v>
      </c>
      <c r="T993" t="s">
        <v>2054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43227.208333333328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2063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42362.25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2041</v>
      </c>
      <c r="T995" t="s">
        <v>2042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41929.208333333336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2043</v>
      </c>
      <c r="T996" t="s">
        <v>2049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43408.208333333328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41276.25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2045</v>
      </c>
      <c r="T998" t="s">
        <v>2046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41659.25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2045</v>
      </c>
      <c r="T999" t="s">
        <v>2046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40220.25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2037</v>
      </c>
      <c r="T1000" t="s">
        <v>2057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42550.208333333328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sortState xmlns:xlrd2="http://schemas.microsoft.com/office/spreadsheetml/2017/richdata2" ref="A2:T1001">
    <sortCondition ref="A2:A1001"/>
  </sortState>
  <conditionalFormatting sqref="F1:F1001">
    <cfRule type="cellIs" dxfId="15" priority="6" operator="between">
      <formula>200</formula>
      <formula>1754</formula>
    </cfRule>
    <cfRule type="cellIs" dxfId="14" priority="7" operator="between">
      <formula>100</formula>
      <formula>199</formula>
    </cfRule>
    <cfRule type="cellIs" dxfId="13" priority="8" operator="between">
      <formula>0</formula>
      <formula>99</formula>
    </cfRule>
  </conditionalFormatting>
  <conditionalFormatting sqref="F1:F1048576">
    <cfRule type="cellIs" dxfId="12" priority="1" operator="between">
      <formula>101</formula>
      <formula>200</formula>
    </cfRule>
    <cfRule type="cellIs" dxfId="11" priority="2" operator="between">
      <formula>201</formula>
      <formula>5000</formula>
    </cfRule>
    <cfRule type="cellIs" dxfId="10" priority="3" operator="between">
      <formula>101</formula>
      <formula>200</formula>
    </cfRule>
    <cfRule type="cellIs" dxfId="9" priority="4" operator="between">
      <formula>0</formula>
      <formula>100</formula>
    </cfRule>
  </conditionalFormatting>
  <conditionalFormatting sqref="F334">
    <cfRule type="containsText" dxfId="8" priority="5" operator="containsText" text="200">
      <formula>NOT(ISERROR(SEARCH("200",F334)))</formula>
    </cfRule>
  </conditionalFormatting>
  <conditionalFormatting sqref="G1:G1048576">
    <cfRule type="containsText" dxfId="7" priority="9" operator="containsText" text="canceled">
      <formula>NOT(ISERROR(SEARCH("canceled",G1)))</formula>
    </cfRule>
    <cfRule type="containsText" dxfId="6" priority="10" operator="containsText" text="live">
      <formula>NOT(ISERROR(SEARCH("live",G1)))</formula>
    </cfRule>
    <cfRule type="containsText" dxfId="5" priority="11" operator="containsText" text="successful">
      <formula>NOT(ISERROR(SEARCH("successful",G1)))</formula>
    </cfRule>
    <cfRule type="containsText" dxfId="4" priority="12" operator="containsText" text="failed">
      <formula>NOT(ISERROR(SEARCH("failed",G1)))</formula>
    </cfRule>
  </conditionalFormatting>
  <conditionalFormatting sqref="G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1748-7BC0-47A9-9FE2-A3C8C931FFB6}">
  <dimension ref="A1:F14"/>
  <sheetViews>
    <sheetView tabSelected="1" zoomScale="50" zoomScaleNormal="50" workbookViewId="0">
      <selection activeCell="F1" sqref="F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2068</v>
      </c>
    </row>
    <row r="3" spans="1:6" x14ac:dyDescent="0.35">
      <c r="A3" s="7" t="s">
        <v>2070</v>
      </c>
      <c r="B3" s="7" t="s">
        <v>2069</v>
      </c>
    </row>
    <row r="4" spans="1:6" x14ac:dyDescent="0.3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8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8" t="s">
        <v>2035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8" t="s">
        <v>2036</v>
      </c>
      <c r="E8">
        <v>4</v>
      </c>
      <c r="F8">
        <v>4</v>
      </c>
    </row>
    <row r="9" spans="1:6" x14ac:dyDescent="0.35">
      <c r="A9" s="8" t="s">
        <v>2037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8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8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8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8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EA48-F69B-4071-B7C6-62DA85A023E4}">
  <dimension ref="A1:F30"/>
  <sheetViews>
    <sheetView zoomScale="50" zoomScaleNormal="50" workbookViewId="0">
      <selection activeCell="F1" sqref="F1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2068</v>
      </c>
    </row>
    <row r="2" spans="1:6" x14ac:dyDescent="0.35">
      <c r="A2" s="7" t="s">
        <v>2031</v>
      </c>
      <c r="B2" t="s">
        <v>2068</v>
      </c>
    </row>
    <row r="4" spans="1:6" x14ac:dyDescent="0.35">
      <c r="A4" s="7" t="s">
        <v>2070</v>
      </c>
      <c r="B4" s="7" t="s">
        <v>2069</v>
      </c>
    </row>
    <row r="5" spans="1:6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8" t="s">
        <v>2065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2038</v>
      </c>
      <c r="E7">
        <v>4</v>
      </c>
      <c r="F7">
        <v>4</v>
      </c>
    </row>
    <row r="8" spans="1:6" x14ac:dyDescent="0.35">
      <c r="A8" s="8" t="s">
        <v>2064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2063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8" t="s">
        <v>2039</v>
      </c>
      <c r="C10">
        <v>8</v>
      </c>
      <c r="E10">
        <v>10</v>
      </c>
      <c r="F10">
        <v>18</v>
      </c>
    </row>
    <row r="11" spans="1:6" x14ac:dyDescent="0.3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8" t="s">
        <v>2057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8" t="s">
        <v>2055</v>
      </c>
      <c r="C15">
        <v>3</v>
      </c>
      <c r="E15">
        <v>4</v>
      </c>
      <c r="F15">
        <v>7</v>
      </c>
    </row>
    <row r="16" spans="1:6" x14ac:dyDescent="0.35">
      <c r="A16" s="8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2051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2042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2046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2050</v>
      </c>
      <c r="C20">
        <v>4</v>
      </c>
      <c r="E20">
        <v>4</v>
      </c>
      <c r="F20">
        <v>8</v>
      </c>
    </row>
    <row r="21" spans="1:6" x14ac:dyDescent="0.35">
      <c r="A21" s="8" t="s">
        <v>2054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2062</v>
      </c>
      <c r="C22">
        <v>9</v>
      </c>
      <c r="E22">
        <v>5</v>
      </c>
      <c r="F22">
        <v>14</v>
      </c>
    </row>
    <row r="23" spans="1:6" x14ac:dyDescent="0.35">
      <c r="A23" s="8" t="s">
        <v>2061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2049</v>
      </c>
      <c r="C25">
        <v>7</v>
      </c>
      <c r="E25">
        <v>14</v>
      </c>
      <c r="F25">
        <v>21</v>
      </c>
    </row>
    <row r="26" spans="1:6" x14ac:dyDescent="0.35">
      <c r="A26" s="8" t="s">
        <v>2059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2047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2053</v>
      </c>
      <c r="E29">
        <v>3</v>
      </c>
      <c r="F29">
        <v>3</v>
      </c>
    </row>
    <row r="30" spans="1:6" x14ac:dyDescent="0.3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76CB-E1FB-40C9-AE5E-F7115B9366C8}">
  <dimension ref="A1:E18"/>
  <sheetViews>
    <sheetView zoomScale="50" zoomScaleNormal="50" workbookViewId="0">
      <selection activeCell="F1" sqref="F1"/>
    </sheetView>
  </sheetViews>
  <sheetFormatPr defaultRowHeight="15.5" x14ac:dyDescent="0.35"/>
  <cols>
    <col min="1" max="1" width="17.7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7" t="s">
        <v>2031</v>
      </c>
      <c r="B1" t="s">
        <v>2068</v>
      </c>
    </row>
    <row r="2" spans="1:5" x14ac:dyDescent="0.35">
      <c r="A2" s="7" t="s">
        <v>2085</v>
      </c>
      <c r="B2" t="s">
        <v>2068</v>
      </c>
    </row>
    <row r="4" spans="1:5" x14ac:dyDescent="0.35">
      <c r="A4" s="7" t="s">
        <v>2070</v>
      </c>
      <c r="B4" s="7" t="s">
        <v>2069</v>
      </c>
    </row>
    <row r="5" spans="1:5" x14ac:dyDescent="0.3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30BF-0740-4963-B155-F19B288D886B}">
  <dimension ref="A1:H13"/>
  <sheetViews>
    <sheetView zoomScale="50" zoomScaleNormal="50" workbookViewId="0"/>
  </sheetViews>
  <sheetFormatPr defaultRowHeight="15.5" x14ac:dyDescent="0.35"/>
  <cols>
    <col min="1" max="1" width="24.1640625" customWidth="1"/>
    <col min="2" max="2" width="25.1640625" customWidth="1"/>
    <col min="3" max="3" width="23.9140625" customWidth="1"/>
    <col min="4" max="4" width="26" customWidth="1"/>
    <col min="6" max="6" width="12.1640625" style="12" customWidth="1"/>
    <col min="7" max="7" width="8.6640625" style="12"/>
    <col min="8" max="8" width="12.25" style="12" customWidth="1"/>
  </cols>
  <sheetData>
    <row r="1" spans="1:8" x14ac:dyDescent="0.3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35">
      <c r="A2" t="s">
        <v>2094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B2+C2+D2</f>
        <v>51</v>
      </c>
      <c r="F2" s="12">
        <f t="shared" ref="F2:F13" si="0">B2/E2</f>
        <v>0.58823529411764708</v>
      </c>
      <c r="G2" s="12">
        <f t="shared" ref="G2:G13" si="1">C2/E2</f>
        <v>0.39215686274509803</v>
      </c>
      <c r="H2" s="12">
        <f t="shared" ref="H2:H13" si="2">D2/E2</f>
        <v>1.9607843137254902E-2</v>
      </c>
    </row>
    <row r="3" spans="1:8" x14ac:dyDescent="0.35">
      <c r="A3" t="s">
        <v>2095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ref="E3:E12" si="3">B3+C3+D3</f>
        <v>231</v>
      </c>
      <c r="F3" s="12">
        <f t="shared" si="0"/>
        <v>0.82683982683982682</v>
      </c>
      <c r="G3" s="12">
        <f t="shared" si="1"/>
        <v>0.16450216450216451</v>
      </c>
      <c r="H3" s="12">
        <f t="shared" si="2"/>
        <v>8.658008658008658E-3</v>
      </c>
    </row>
    <row r="4" spans="1:8" x14ac:dyDescent="0.35">
      <c r="A4" t="s">
        <v>2096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3"/>
        <v>315</v>
      </c>
      <c r="F4" s="12">
        <f t="shared" si="0"/>
        <v>0.52063492063492067</v>
      </c>
      <c r="G4" s="12">
        <f t="shared" si="1"/>
        <v>0.4</v>
      </c>
      <c r="H4" s="12">
        <f t="shared" si="2"/>
        <v>7.9365079365079361E-2</v>
      </c>
    </row>
    <row r="5" spans="1:8" x14ac:dyDescent="0.35">
      <c r="A5" t="s">
        <v>2097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3"/>
        <v>9</v>
      </c>
      <c r="F5" s="12">
        <f t="shared" si="0"/>
        <v>0.44444444444444442</v>
      </c>
      <c r="G5" s="12">
        <f t="shared" si="1"/>
        <v>0.55555555555555558</v>
      </c>
      <c r="H5" s="12">
        <f t="shared" si="2"/>
        <v>0</v>
      </c>
    </row>
    <row r="6" spans="1:8" x14ac:dyDescent="0.35">
      <c r="A6" t="s">
        <v>2098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3"/>
        <v>10</v>
      </c>
      <c r="F6" s="12">
        <f t="shared" si="0"/>
        <v>1</v>
      </c>
      <c r="G6" s="12">
        <f t="shared" si="1"/>
        <v>0</v>
      </c>
      <c r="H6" s="12">
        <f t="shared" si="2"/>
        <v>0</v>
      </c>
    </row>
    <row r="7" spans="1:8" x14ac:dyDescent="0.35">
      <c r="A7" t="s">
        <v>2099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3"/>
        <v>7</v>
      </c>
      <c r="F7" s="12">
        <f t="shared" si="0"/>
        <v>1</v>
      </c>
      <c r="G7" s="12">
        <f t="shared" si="1"/>
        <v>0</v>
      </c>
      <c r="H7" s="12">
        <f t="shared" si="2"/>
        <v>0</v>
      </c>
    </row>
    <row r="8" spans="1:8" x14ac:dyDescent="0.35">
      <c r="A8" t="s">
        <v>2100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3"/>
        <v>14</v>
      </c>
      <c r="F8" s="12">
        <f t="shared" si="0"/>
        <v>0.7857142857142857</v>
      </c>
      <c r="G8" s="12">
        <f t="shared" si="1"/>
        <v>0.21428571428571427</v>
      </c>
      <c r="H8" s="12">
        <f t="shared" si="2"/>
        <v>0</v>
      </c>
    </row>
    <row r="9" spans="1:8" x14ac:dyDescent="0.35">
      <c r="A9" t="s">
        <v>2101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3"/>
        <v>7</v>
      </c>
      <c r="F9" s="12">
        <f t="shared" si="0"/>
        <v>1</v>
      </c>
      <c r="G9" s="12">
        <f t="shared" si="1"/>
        <v>0</v>
      </c>
      <c r="H9" s="12">
        <f t="shared" si="2"/>
        <v>0</v>
      </c>
    </row>
    <row r="10" spans="1:8" x14ac:dyDescent="0.35">
      <c r="A10" t="s">
        <v>2102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3"/>
        <v>12</v>
      </c>
      <c r="F10" s="12">
        <f t="shared" si="0"/>
        <v>0.66666666666666663</v>
      </c>
      <c r="G10" s="12">
        <f t="shared" si="1"/>
        <v>0.25</v>
      </c>
      <c r="H10" s="12">
        <f t="shared" si="2"/>
        <v>8.3333333333333329E-2</v>
      </c>
    </row>
    <row r="11" spans="1:8" x14ac:dyDescent="0.35">
      <c r="A11" t="s">
        <v>2103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3"/>
        <v>14</v>
      </c>
      <c r="F11" s="12">
        <f t="shared" si="0"/>
        <v>0.7857142857142857</v>
      </c>
      <c r="G11" s="12">
        <f t="shared" si="1"/>
        <v>0.21428571428571427</v>
      </c>
      <c r="H11" s="12">
        <f t="shared" si="2"/>
        <v>0</v>
      </c>
    </row>
    <row r="12" spans="1:8" x14ac:dyDescent="0.35">
      <c r="A12" t="s">
        <v>2104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3"/>
        <v>11</v>
      </c>
      <c r="F12" s="12">
        <f t="shared" si="0"/>
        <v>0.72727272727272729</v>
      </c>
      <c r="G12" s="12">
        <f t="shared" si="1"/>
        <v>0.27272727272727271</v>
      </c>
      <c r="H12" s="12">
        <f t="shared" si="2"/>
        <v>0</v>
      </c>
    </row>
    <row r="13" spans="1:8" x14ac:dyDescent="0.35">
      <c r="A13" t="s">
        <v>2105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>B13+C13+D13</f>
        <v>305</v>
      </c>
      <c r="F13" s="12">
        <f t="shared" si="0"/>
        <v>0.3737704918032787</v>
      </c>
      <c r="G13" s="12">
        <f t="shared" si="1"/>
        <v>0.53442622950819674</v>
      </c>
      <c r="H13" s="12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82D2-BF31-43FF-941A-4BE417E8FEA9}">
  <dimension ref="A1:H566"/>
  <sheetViews>
    <sheetView workbookViewId="0"/>
  </sheetViews>
  <sheetFormatPr defaultRowHeight="15.5" x14ac:dyDescent="0.35"/>
  <cols>
    <col min="2" max="2" width="12.4140625" customWidth="1"/>
    <col min="5" max="5" width="12.4140625" customWidth="1"/>
    <col min="7" max="7" width="34.83203125" customWidth="1"/>
    <col min="8" max="8" width="13.9140625" customWidth="1"/>
  </cols>
  <sheetData>
    <row r="1" spans="1:8" x14ac:dyDescent="0.35">
      <c r="A1" s="1" t="s">
        <v>4</v>
      </c>
      <c r="B1" s="1" t="s">
        <v>5</v>
      </c>
      <c r="D1" s="1" t="s">
        <v>4</v>
      </c>
      <c r="E1" s="1" t="s">
        <v>5</v>
      </c>
    </row>
    <row r="2" spans="1:8" x14ac:dyDescent="0.35">
      <c r="A2" t="s">
        <v>14</v>
      </c>
      <c r="B2">
        <v>0</v>
      </c>
      <c r="D2" t="s">
        <v>20</v>
      </c>
      <c r="E2">
        <v>158</v>
      </c>
      <c r="G2" s="13" t="s">
        <v>2106</v>
      </c>
      <c r="H2" s="13">
        <f>AVERAGE(E2:E566)</f>
        <v>851.14690265486729</v>
      </c>
    </row>
    <row r="3" spans="1:8" x14ac:dyDescent="0.35">
      <c r="A3" t="s">
        <v>14</v>
      </c>
      <c r="B3">
        <v>24</v>
      </c>
      <c r="D3" t="s">
        <v>20</v>
      </c>
      <c r="E3">
        <v>1425</v>
      </c>
      <c r="G3" s="13" t="s">
        <v>2107</v>
      </c>
      <c r="H3" s="13">
        <f>MEDIAN(E2:E566)</f>
        <v>201</v>
      </c>
    </row>
    <row r="4" spans="1:8" x14ac:dyDescent="0.35">
      <c r="A4" t="s">
        <v>14</v>
      </c>
      <c r="B4">
        <v>53</v>
      </c>
      <c r="D4" t="s">
        <v>20</v>
      </c>
      <c r="E4">
        <v>174</v>
      </c>
      <c r="G4" s="13" t="s">
        <v>2108</v>
      </c>
      <c r="H4" s="13">
        <f>MIN(E2:E566)</f>
        <v>16</v>
      </c>
    </row>
    <row r="5" spans="1:8" x14ac:dyDescent="0.35">
      <c r="A5" t="s">
        <v>14</v>
      </c>
      <c r="B5">
        <v>18</v>
      </c>
      <c r="D5" t="s">
        <v>20</v>
      </c>
      <c r="E5">
        <v>227</v>
      </c>
      <c r="G5" s="13" t="s">
        <v>2109</v>
      </c>
      <c r="H5" s="13">
        <f>MAX(E2:E566)</f>
        <v>7295</v>
      </c>
    </row>
    <row r="6" spans="1:8" x14ac:dyDescent="0.35">
      <c r="A6" t="s">
        <v>14</v>
      </c>
      <c r="B6">
        <v>44</v>
      </c>
      <c r="D6" t="s">
        <v>20</v>
      </c>
      <c r="E6">
        <v>220</v>
      </c>
      <c r="G6" s="13" t="s">
        <v>2110</v>
      </c>
      <c r="H6" s="13">
        <f>_xlfn.VAR.S(E2:E566)</f>
        <v>1606216.5936295739</v>
      </c>
    </row>
    <row r="7" spans="1:8" x14ac:dyDescent="0.35">
      <c r="A7" t="s">
        <v>14</v>
      </c>
      <c r="B7">
        <v>27</v>
      </c>
      <c r="D7" t="s">
        <v>20</v>
      </c>
      <c r="E7">
        <v>98</v>
      </c>
      <c r="G7" s="13" t="s">
        <v>2111</v>
      </c>
      <c r="H7" s="13">
        <f>_xlfn.STDEV.S(E2:E566)</f>
        <v>1267.366006183523</v>
      </c>
    </row>
    <row r="8" spans="1:8" x14ac:dyDescent="0.35">
      <c r="A8" t="s">
        <v>14</v>
      </c>
      <c r="B8">
        <v>55</v>
      </c>
      <c r="D8" t="s">
        <v>20</v>
      </c>
      <c r="E8">
        <v>100</v>
      </c>
    </row>
    <row r="9" spans="1:8" x14ac:dyDescent="0.35">
      <c r="A9" t="s">
        <v>14</v>
      </c>
      <c r="B9">
        <v>200</v>
      </c>
      <c r="D9" t="s">
        <v>20</v>
      </c>
      <c r="E9">
        <v>1249</v>
      </c>
    </row>
    <row r="10" spans="1:8" x14ac:dyDescent="0.35">
      <c r="A10" t="s">
        <v>14</v>
      </c>
      <c r="B10">
        <v>452</v>
      </c>
      <c r="D10" t="s">
        <v>20</v>
      </c>
      <c r="E10">
        <v>1396</v>
      </c>
      <c r="G10" s="14" t="s">
        <v>2112</v>
      </c>
      <c r="H10" s="14">
        <f>AVERAGE(B2:B365)</f>
        <v>585.61538461538464</v>
      </c>
    </row>
    <row r="11" spans="1:8" x14ac:dyDescent="0.35">
      <c r="A11" t="s">
        <v>14</v>
      </c>
      <c r="B11">
        <v>674</v>
      </c>
      <c r="D11" t="s">
        <v>20</v>
      </c>
      <c r="E11">
        <v>890</v>
      </c>
      <c r="G11" s="14" t="s">
        <v>2113</v>
      </c>
      <c r="H11" s="14">
        <f>MEDIAN(B2:B365)</f>
        <v>114.5</v>
      </c>
    </row>
    <row r="12" spans="1:8" x14ac:dyDescent="0.35">
      <c r="A12" t="s">
        <v>14</v>
      </c>
      <c r="B12">
        <v>558</v>
      </c>
      <c r="D12" t="s">
        <v>20</v>
      </c>
      <c r="E12">
        <v>142</v>
      </c>
      <c r="G12" s="14" t="s">
        <v>2114</v>
      </c>
      <c r="H12" s="14">
        <f>MIN(B2:B365)</f>
        <v>0</v>
      </c>
    </row>
    <row r="13" spans="1:8" x14ac:dyDescent="0.35">
      <c r="A13" t="s">
        <v>14</v>
      </c>
      <c r="B13">
        <v>15</v>
      </c>
      <c r="D13" t="s">
        <v>20</v>
      </c>
      <c r="E13">
        <v>2673</v>
      </c>
      <c r="G13" s="14" t="s">
        <v>2115</v>
      </c>
      <c r="H13" s="14">
        <f>MAX(B2:B365)</f>
        <v>6080</v>
      </c>
    </row>
    <row r="14" spans="1:8" x14ac:dyDescent="0.35">
      <c r="A14" t="s">
        <v>14</v>
      </c>
      <c r="B14">
        <v>2307</v>
      </c>
      <c r="D14" t="s">
        <v>20</v>
      </c>
      <c r="E14">
        <v>163</v>
      </c>
      <c r="G14" s="14" t="s">
        <v>2116</v>
      </c>
      <c r="H14" s="14">
        <f>_xlfn.VAR.S(B2:B365)</f>
        <v>924113.45496927318</v>
      </c>
    </row>
    <row r="15" spans="1:8" x14ac:dyDescent="0.35">
      <c r="A15" t="s">
        <v>14</v>
      </c>
      <c r="B15">
        <v>88</v>
      </c>
      <c r="D15" t="s">
        <v>20</v>
      </c>
      <c r="E15">
        <v>2220</v>
      </c>
      <c r="G15" s="14" t="s">
        <v>2117</v>
      </c>
      <c r="H15" s="14">
        <f>_xlfn.STDEV.S(B2:B365)</f>
        <v>961.30819978260524</v>
      </c>
    </row>
    <row r="16" spans="1:8" x14ac:dyDescent="0.35">
      <c r="A16" t="s">
        <v>14</v>
      </c>
      <c r="B16">
        <v>48</v>
      </c>
      <c r="D16" t="s">
        <v>20</v>
      </c>
      <c r="E16">
        <v>1606</v>
      </c>
    </row>
    <row r="17" spans="1:5" x14ac:dyDescent="0.35">
      <c r="A17" t="s">
        <v>14</v>
      </c>
      <c r="B17">
        <v>1</v>
      </c>
      <c r="D17" t="s">
        <v>20</v>
      </c>
      <c r="E17">
        <v>129</v>
      </c>
    </row>
    <row r="18" spans="1:5" x14ac:dyDescent="0.35">
      <c r="A18" t="s">
        <v>14</v>
      </c>
      <c r="B18">
        <v>1467</v>
      </c>
      <c r="D18" t="s">
        <v>20</v>
      </c>
      <c r="E18">
        <v>226</v>
      </c>
    </row>
    <row r="19" spans="1:5" x14ac:dyDescent="0.35">
      <c r="A19" t="s">
        <v>14</v>
      </c>
      <c r="B19">
        <v>75</v>
      </c>
      <c r="D19" t="s">
        <v>20</v>
      </c>
      <c r="E19">
        <v>5419</v>
      </c>
    </row>
    <row r="20" spans="1:5" x14ac:dyDescent="0.35">
      <c r="A20" t="s">
        <v>14</v>
      </c>
      <c r="B20">
        <v>120</v>
      </c>
      <c r="D20" t="s">
        <v>20</v>
      </c>
      <c r="E20">
        <v>165</v>
      </c>
    </row>
    <row r="21" spans="1:5" x14ac:dyDescent="0.35">
      <c r="A21" t="s">
        <v>14</v>
      </c>
      <c r="B21">
        <v>2253</v>
      </c>
      <c r="D21" t="s">
        <v>20</v>
      </c>
      <c r="E21">
        <v>1965</v>
      </c>
    </row>
    <row r="22" spans="1:5" x14ac:dyDescent="0.35">
      <c r="A22" t="s">
        <v>14</v>
      </c>
      <c r="B22">
        <v>5</v>
      </c>
      <c r="D22" t="s">
        <v>20</v>
      </c>
      <c r="E22">
        <v>16</v>
      </c>
    </row>
    <row r="23" spans="1:5" x14ac:dyDescent="0.35">
      <c r="A23" t="s">
        <v>14</v>
      </c>
      <c r="B23">
        <v>38</v>
      </c>
      <c r="D23" t="s">
        <v>20</v>
      </c>
      <c r="E23">
        <v>107</v>
      </c>
    </row>
    <row r="24" spans="1:5" x14ac:dyDescent="0.35">
      <c r="A24" t="s">
        <v>14</v>
      </c>
      <c r="B24">
        <v>12</v>
      </c>
      <c r="D24" t="s">
        <v>20</v>
      </c>
      <c r="E24">
        <v>134</v>
      </c>
    </row>
    <row r="25" spans="1:5" x14ac:dyDescent="0.35">
      <c r="A25" t="s">
        <v>14</v>
      </c>
      <c r="B25">
        <v>1684</v>
      </c>
      <c r="D25" t="s">
        <v>20</v>
      </c>
      <c r="E25">
        <v>198</v>
      </c>
    </row>
    <row r="26" spans="1:5" x14ac:dyDescent="0.35">
      <c r="A26" t="s">
        <v>14</v>
      </c>
      <c r="B26">
        <v>56</v>
      </c>
      <c r="D26" t="s">
        <v>20</v>
      </c>
      <c r="E26">
        <v>111</v>
      </c>
    </row>
    <row r="27" spans="1:5" x14ac:dyDescent="0.35">
      <c r="A27" t="s">
        <v>14</v>
      </c>
      <c r="B27">
        <v>838</v>
      </c>
      <c r="D27" t="s">
        <v>20</v>
      </c>
      <c r="E27">
        <v>222</v>
      </c>
    </row>
    <row r="28" spans="1:5" x14ac:dyDescent="0.35">
      <c r="A28" t="s">
        <v>14</v>
      </c>
      <c r="B28">
        <v>1000</v>
      </c>
      <c r="D28" t="s">
        <v>20</v>
      </c>
      <c r="E28">
        <v>6212</v>
      </c>
    </row>
    <row r="29" spans="1:5" x14ac:dyDescent="0.35">
      <c r="A29" t="s">
        <v>14</v>
      </c>
      <c r="B29">
        <v>1482</v>
      </c>
      <c r="D29" t="s">
        <v>20</v>
      </c>
      <c r="E29">
        <v>98</v>
      </c>
    </row>
    <row r="30" spans="1:5" x14ac:dyDescent="0.35">
      <c r="A30" t="s">
        <v>14</v>
      </c>
      <c r="B30">
        <v>106</v>
      </c>
      <c r="D30" t="s">
        <v>20</v>
      </c>
      <c r="E30">
        <v>92</v>
      </c>
    </row>
    <row r="31" spans="1:5" x14ac:dyDescent="0.35">
      <c r="A31" t="s">
        <v>14</v>
      </c>
      <c r="B31">
        <v>679</v>
      </c>
      <c r="D31" t="s">
        <v>20</v>
      </c>
      <c r="E31">
        <v>149</v>
      </c>
    </row>
    <row r="32" spans="1:5" x14ac:dyDescent="0.35">
      <c r="A32" t="s">
        <v>14</v>
      </c>
      <c r="B32">
        <v>1220</v>
      </c>
      <c r="D32" t="s">
        <v>20</v>
      </c>
      <c r="E32">
        <v>2431</v>
      </c>
    </row>
    <row r="33" spans="1:5" x14ac:dyDescent="0.35">
      <c r="A33" t="s">
        <v>14</v>
      </c>
      <c r="B33">
        <v>1</v>
      </c>
      <c r="D33" t="s">
        <v>20</v>
      </c>
      <c r="E33">
        <v>303</v>
      </c>
    </row>
    <row r="34" spans="1:5" x14ac:dyDescent="0.35">
      <c r="A34" t="s">
        <v>14</v>
      </c>
      <c r="B34">
        <v>37</v>
      </c>
      <c r="D34" t="s">
        <v>20</v>
      </c>
      <c r="E34">
        <v>209</v>
      </c>
    </row>
    <row r="35" spans="1:5" x14ac:dyDescent="0.35">
      <c r="A35" t="s">
        <v>14</v>
      </c>
      <c r="B35">
        <v>60</v>
      </c>
      <c r="D35" t="s">
        <v>20</v>
      </c>
      <c r="E35">
        <v>131</v>
      </c>
    </row>
    <row r="36" spans="1:5" x14ac:dyDescent="0.35">
      <c r="A36" t="s">
        <v>14</v>
      </c>
      <c r="B36">
        <v>296</v>
      </c>
      <c r="D36" t="s">
        <v>20</v>
      </c>
      <c r="E36">
        <v>164</v>
      </c>
    </row>
    <row r="37" spans="1:5" x14ac:dyDescent="0.35">
      <c r="A37" t="s">
        <v>14</v>
      </c>
      <c r="B37">
        <v>3304</v>
      </c>
      <c r="D37" t="s">
        <v>20</v>
      </c>
      <c r="E37">
        <v>201</v>
      </c>
    </row>
    <row r="38" spans="1:5" x14ac:dyDescent="0.35">
      <c r="A38" t="s">
        <v>14</v>
      </c>
      <c r="B38">
        <v>73</v>
      </c>
      <c r="D38" t="s">
        <v>20</v>
      </c>
      <c r="E38">
        <v>211</v>
      </c>
    </row>
    <row r="39" spans="1:5" x14ac:dyDescent="0.35">
      <c r="A39" t="s">
        <v>14</v>
      </c>
      <c r="B39">
        <v>3387</v>
      </c>
      <c r="D39" t="s">
        <v>20</v>
      </c>
      <c r="E39">
        <v>128</v>
      </c>
    </row>
    <row r="40" spans="1:5" x14ac:dyDescent="0.35">
      <c r="A40" t="s">
        <v>14</v>
      </c>
      <c r="B40">
        <v>662</v>
      </c>
      <c r="D40" t="s">
        <v>20</v>
      </c>
      <c r="E40">
        <v>1600</v>
      </c>
    </row>
    <row r="41" spans="1:5" x14ac:dyDescent="0.35">
      <c r="A41" t="s">
        <v>14</v>
      </c>
      <c r="B41">
        <v>774</v>
      </c>
      <c r="D41" t="s">
        <v>20</v>
      </c>
      <c r="E41">
        <v>249</v>
      </c>
    </row>
    <row r="42" spans="1:5" x14ac:dyDescent="0.35">
      <c r="A42" t="s">
        <v>14</v>
      </c>
      <c r="B42">
        <v>672</v>
      </c>
      <c r="D42" t="s">
        <v>20</v>
      </c>
      <c r="E42">
        <v>236</v>
      </c>
    </row>
    <row r="43" spans="1:5" x14ac:dyDescent="0.35">
      <c r="A43" t="s">
        <v>14</v>
      </c>
      <c r="B43">
        <v>940</v>
      </c>
      <c r="D43" t="s">
        <v>20</v>
      </c>
      <c r="E43">
        <v>4065</v>
      </c>
    </row>
    <row r="44" spans="1:5" x14ac:dyDescent="0.35">
      <c r="A44" t="s">
        <v>14</v>
      </c>
      <c r="B44">
        <v>117</v>
      </c>
      <c r="D44" t="s">
        <v>20</v>
      </c>
      <c r="E44">
        <v>246</v>
      </c>
    </row>
    <row r="45" spans="1:5" x14ac:dyDescent="0.35">
      <c r="A45" t="s">
        <v>14</v>
      </c>
      <c r="B45">
        <v>115</v>
      </c>
      <c r="D45" t="s">
        <v>20</v>
      </c>
      <c r="E45">
        <v>2475</v>
      </c>
    </row>
    <row r="46" spans="1:5" x14ac:dyDescent="0.35">
      <c r="A46" t="s">
        <v>14</v>
      </c>
      <c r="B46">
        <v>326</v>
      </c>
      <c r="D46" t="s">
        <v>20</v>
      </c>
      <c r="E46">
        <v>76</v>
      </c>
    </row>
    <row r="47" spans="1:5" x14ac:dyDescent="0.35">
      <c r="A47" t="s">
        <v>14</v>
      </c>
      <c r="B47">
        <v>1</v>
      </c>
      <c r="D47" t="s">
        <v>20</v>
      </c>
      <c r="E47">
        <v>54</v>
      </c>
    </row>
    <row r="48" spans="1:5" x14ac:dyDescent="0.35">
      <c r="A48" t="s">
        <v>14</v>
      </c>
      <c r="B48">
        <v>1467</v>
      </c>
      <c r="D48" t="s">
        <v>20</v>
      </c>
      <c r="E48">
        <v>88</v>
      </c>
    </row>
    <row r="49" spans="1:5" x14ac:dyDescent="0.35">
      <c r="A49" t="s">
        <v>14</v>
      </c>
      <c r="B49">
        <v>5681</v>
      </c>
      <c r="D49" t="s">
        <v>20</v>
      </c>
      <c r="E49">
        <v>85</v>
      </c>
    </row>
    <row r="50" spans="1:5" x14ac:dyDescent="0.35">
      <c r="A50" t="s">
        <v>14</v>
      </c>
      <c r="B50">
        <v>1059</v>
      </c>
      <c r="D50" t="s">
        <v>20</v>
      </c>
      <c r="E50">
        <v>170</v>
      </c>
    </row>
    <row r="51" spans="1:5" x14ac:dyDescent="0.35">
      <c r="A51" t="s">
        <v>14</v>
      </c>
      <c r="B51">
        <v>1194</v>
      </c>
      <c r="D51" t="s">
        <v>20</v>
      </c>
      <c r="E51">
        <v>330</v>
      </c>
    </row>
    <row r="52" spans="1:5" x14ac:dyDescent="0.35">
      <c r="A52" t="s">
        <v>14</v>
      </c>
      <c r="B52">
        <v>30</v>
      </c>
      <c r="D52" t="s">
        <v>20</v>
      </c>
      <c r="E52">
        <v>127</v>
      </c>
    </row>
    <row r="53" spans="1:5" x14ac:dyDescent="0.35">
      <c r="A53" t="s">
        <v>14</v>
      </c>
      <c r="B53">
        <v>75</v>
      </c>
      <c r="D53" t="s">
        <v>20</v>
      </c>
      <c r="E53">
        <v>411</v>
      </c>
    </row>
    <row r="54" spans="1:5" x14ac:dyDescent="0.35">
      <c r="A54" t="s">
        <v>14</v>
      </c>
      <c r="B54">
        <v>955</v>
      </c>
      <c r="D54" t="s">
        <v>20</v>
      </c>
      <c r="E54">
        <v>180</v>
      </c>
    </row>
    <row r="55" spans="1:5" x14ac:dyDescent="0.35">
      <c r="A55" t="s">
        <v>14</v>
      </c>
      <c r="B55">
        <v>67</v>
      </c>
      <c r="D55" t="s">
        <v>20</v>
      </c>
      <c r="E55">
        <v>374</v>
      </c>
    </row>
    <row r="56" spans="1:5" x14ac:dyDescent="0.35">
      <c r="A56" t="s">
        <v>14</v>
      </c>
      <c r="B56">
        <v>5</v>
      </c>
      <c r="D56" t="s">
        <v>20</v>
      </c>
      <c r="E56">
        <v>71</v>
      </c>
    </row>
    <row r="57" spans="1:5" x14ac:dyDescent="0.35">
      <c r="A57" t="s">
        <v>14</v>
      </c>
      <c r="B57">
        <v>26</v>
      </c>
      <c r="D57" t="s">
        <v>20</v>
      </c>
      <c r="E57">
        <v>203</v>
      </c>
    </row>
    <row r="58" spans="1:5" x14ac:dyDescent="0.35">
      <c r="A58" t="s">
        <v>14</v>
      </c>
      <c r="B58">
        <v>1130</v>
      </c>
      <c r="D58" t="s">
        <v>20</v>
      </c>
      <c r="E58">
        <v>113</v>
      </c>
    </row>
    <row r="59" spans="1:5" x14ac:dyDescent="0.35">
      <c r="A59" t="s">
        <v>14</v>
      </c>
      <c r="B59">
        <v>782</v>
      </c>
      <c r="D59" t="s">
        <v>20</v>
      </c>
      <c r="E59">
        <v>96</v>
      </c>
    </row>
    <row r="60" spans="1:5" x14ac:dyDescent="0.35">
      <c r="A60" t="s">
        <v>14</v>
      </c>
      <c r="B60">
        <v>210</v>
      </c>
      <c r="D60" t="s">
        <v>20</v>
      </c>
      <c r="E60">
        <v>498</v>
      </c>
    </row>
    <row r="61" spans="1:5" x14ac:dyDescent="0.35">
      <c r="A61" t="s">
        <v>14</v>
      </c>
      <c r="B61">
        <v>136</v>
      </c>
      <c r="D61" t="s">
        <v>20</v>
      </c>
      <c r="E61">
        <v>180</v>
      </c>
    </row>
    <row r="62" spans="1:5" x14ac:dyDescent="0.35">
      <c r="A62" t="s">
        <v>14</v>
      </c>
      <c r="B62">
        <v>86</v>
      </c>
      <c r="D62" t="s">
        <v>20</v>
      </c>
      <c r="E62">
        <v>27</v>
      </c>
    </row>
    <row r="63" spans="1:5" x14ac:dyDescent="0.35">
      <c r="A63" t="s">
        <v>14</v>
      </c>
      <c r="B63">
        <v>19</v>
      </c>
      <c r="D63" t="s">
        <v>20</v>
      </c>
      <c r="E63">
        <v>2331</v>
      </c>
    </row>
    <row r="64" spans="1:5" x14ac:dyDescent="0.35">
      <c r="A64" t="s">
        <v>14</v>
      </c>
      <c r="B64">
        <v>886</v>
      </c>
      <c r="D64" t="s">
        <v>20</v>
      </c>
      <c r="E64">
        <v>113</v>
      </c>
    </row>
    <row r="65" spans="1:5" x14ac:dyDescent="0.35">
      <c r="A65" t="s">
        <v>14</v>
      </c>
      <c r="B65">
        <v>35</v>
      </c>
      <c r="D65" t="s">
        <v>20</v>
      </c>
      <c r="E65">
        <v>164</v>
      </c>
    </row>
    <row r="66" spans="1:5" x14ac:dyDescent="0.35">
      <c r="A66" t="s">
        <v>14</v>
      </c>
      <c r="B66">
        <v>24</v>
      </c>
      <c r="D66" t="s">
        <v>20</v>
      </c>
      <c r="E66">
        <v>164</v>
      </c>
    </row>
    <row r="67" spans="1:5" x14ac:dyDescent="0.35">
      <c r="A67" t="s">
        <v>14</v>
      </c>
      <c r="B67">
        <v>86</v>
      </c>
      <c r="D67" t="s">
        <v>20</v>
      </c>
      <c r="E67">
        <v>336</v>
      </c>
    </row>
    <row r="68" spans="1:5" x14ac:dyDescent="0.35">
      <c r="A68" t="s">
        <v>14</v>
      </c>
      <c r="B68">
        <v>243</v>
      </c>
      <c r="D68" t="s">
        <v>20</v>
      </c>
      <c r="E68">
        <v>1917</v>
      </c>
    </row>
    <row r="69" spans="1:5" x14ac:dyDescent="0.35">
      <c r="A69" t="s">
        <v>14</v>
      </c>
      <c r="B69">
        <v>65</v>
      </c>
      <c r="D69" t="s">
        <v>20</v>
      </c>
      <c r="E69">
        <v>95</v>
      </c>
    </row>
    <row r="70" spans="1:5" x14ac:dyDescent="0.35">
      <c r="A70" t="s">
        <v>14</v>
      </c>
      <c r="B70">
        <v>100</v>
      </c>
      <c r="D70" t="s">
        <v>20</v>
      </c>
      <c r="E70">
        <v>147</v>
      </c>
    </row>
    <row r="71" spans="1:5" x14ac:dyDescent="0.35">
      <c r="A71" t="s">
        <v>14</v>
      </c>
      <c r="B71">
        <v>168</v>
      </c>
      <c r="D71" t="s">
        <v>20</v>
      </c>
      <c r="E71">
        <v>86</v>
      </c>
    </row>
    <row r="72" spans="1:5" x14ac:dyDescent="0.35">
      <c r="A72" t="s">
        <v>14</v>
      </c>
      <c r="B72">
        <v>13</v>
      </c>
      <c r="D72" t="s">
        <v>20</v>
      </c>
      <c r="E72">
        <v>83</v>
      </c>
    </row>
    <row r="73" spans="1:5" x14ac:dyDescent="0.35">
      <c r="A73" t="s">
        <v>14</v>
      </c>
      <c r="B73">
        <v>1</v>
      </c>
      <c r="D73" t="s">
        <v>20</v>
      </c>
      <c r="E73">
        <v>676</v>
      </c>
    </row>
    <row r="74" spans="1:5" x14ac:dyDescent="0.35">
      <c r="A74" t="s">
        <v>14</v>
      </c>
      <c r="B74">
        <v>40</v>
      </c>
      <c r="D74" t="s">
        <v>20</v>
      </c>
      <c r="E74">
        <v>361</v>
      </c>
    </row>
    <row r="75" spans="1:5" x14ac:dyDescent="0.35">
      <c r="A75" t="s">
        <v>14</v>
      </c>
      <c r="B75">
        <v>226</v>
      </c>
      <c r="D75" t="s">
        <v>20</v>
      </c>
      <c r="E75">
        <v>131</v>
      </c>
    </row>
    <row r="76" spans="1:5" x14ac:dyDescent="0.35">
      <c r="A76" t="s">
        <v>14</v>
      </c>
      <c r="B76">
        <v>1625</v>
      </c>
      <c r="D76" t="s">
        <v>20</v>
      </c>
      <c r="E76">
        <v>126</v>
      </c>
    </row>
    <row r="77" spans="1:5" x14ac:dyDescent="0.35">
      <c r="A77" t="s">
        <v>14</v>
      </c>
      <c r="B77">
        <v>143</v>
      </c>
      <c r="D77" t="s">
        <v>20</v>
      </c>
      <c r="E77">
        <v>275</v>
      </c>
    </row>
    <row r="78" spans="1:5" x14ac:dyDescent="0.35">
      <c r="A78" t="s">
        <v>14</v>
      </c>
      <c r="B78">
        <v>934</v>
      </c>
      <c r="D78" t="s">
        <v>20</v>
      </c>
      <c r="E78">
        <v>67</v>
      </c>
    </row>
    <row r="79" spans="1:5" x14ac:dyDescent="0.35">
      <c r="A79" t="s">
        <v>14</v>
      </c>
      <c r="B79">
        <v>17</v>
      </c>
      <c r="D79" t="s">
        <v>20</v>
      </c>
      <c r="E79">
        <v>154</v>
      </c>
    </row>
    <row r="80" spans="1:5" x14ac:dyDescent="0.35">
      <c r="A80" t="s">
        <v>14</v>
      </c>
      <c r="B80">
        <v>2179</v>
      </c>
      <c r="D80" t="s">
        <v>20</v>
      </c>
      <c r="E80">
        <v>1782</v>
      </c>
    </row>
    <row r="81" spans="1:5" x14ac:dyDescent="0.35">
      <c r="A81" t="s">
        <v>14</v>
      </c>
      <c r="B81">
        <v>931</v>
      </c>
      <c r="D81" t="s">
        <v>20</v>
      </c>
      <c r="E81">
        <v>903</v>
      </c>
    </row>
    <row r="82" spans="1:5" x14ac:dyDescent="0.35">
      <c r="A82" t="s">
        <v>14</v>
      </c>
      <c r="B82">
        <v>92</v>
      </c>
      <c r="D82" t="s">
        <v>20</v>
      </c>
      <c r="E82">
        <v>94</v>
      </c>
    </row>
    <row r="83" spans="1:5" x14ac:dyDescent="0.35">
      <c r="A83" t="s">
        <v>14</v>
      </c>
      <c r="B83">
        <v>57</v>
      </c>
      <c r="D83" t="s">
        <v>20</v>
      </c>
      <c r="E83">
        <v>180</v>
      </c>
    </row>
    <row r="84" spans="1:5" x14ac:dyDescent="0.35">
      <c r="A84" t="s">
        <v>14</v>
      </c>
      <c r="B84">
        <v>41</v>
      </c>
      <c r="D84" t="s">
        <v>20</v>
      </c>
      <c r="E84">
        <v>533</v>
      </c>
    </row>
    <row r="85" spans="1:5" x14ac:dyDescent="0.35">
      <c r="A85" t="s">
        <v>14</v>
      </c>
      <c r="B85">
        <v>1</v>
      </c>
      <c r="D85" t="s">
        <v>20</v>
      </c>
      <c r="E85">
        <v>2443</v>
      </c>
    </row>
    <row r="86" spans="1:5" x14ac:dyDescent="0.35">
      <c r="A86" t="s">
        <v>14</v>
      </c>
      <c r="B86">
        <v>101</v>
      </c>
      <c r="D86" t="s">
        <v>20</v>
      </c>
      <c r="E86">
        <v>89</v>
      </c>
    </row>
    <row r="87" spans="1:5" x14ac:dyDescent="0.35">
      <c r="A87" t="s">
        <v>14</v>
      </c>
      <c r="B87">
        <v>1335</v>
      </c>
      <c r="D87" t="s">
        <v>20</v>
      </c>
      <c r="E87">
        <v>159</v>
      </c>
    </row>
    <row r="88" spans="1:5" x14ac:dyDescent="0.35">
      <c r="A88" t="s">
        <v>14</v>
      </c>
      <c r="B88">
        <v>15</v>
      </c>
      <c r="D88" t="s">
        <v>20</v>
      </c>
      <c r="E88">
        <v>50</v>
      </c>
    </row>
    <row r="89" spans="1:5" x14ac:dyDescent="0.35">
      <c r="A89" t="s">
        <v>14</v>
      </c>
      <c r="B89">
        <v>454</v>
      </c>
      <c r="D89" t="s">
        <v>20</v>
      </c>
      <c r="E89">
        <v>186</v>
      </c>
    </row>
    <row r="90" spans="1:5" x14ac:dyDescent="0.35">
      <c r="A90" t="s">
        <v>14</v>
      </c>
      <c r="B90">
        <v>3182</v>
      </c>
      <c r="D90" t="s">
        <v>20</v>
      </c>
      <c r="E90">
        <v>1071</v>
      </c>
    </row>
    <row r="91" spans="1:5" x14ac:dyDescent="0.35">
      <c r="A91" t="s">
        <v>14</v>
      </c>
      <c r="B91">
        <v>15</v>
      </c>
      <c r="D91" t="s">
        <v>20</v>
      </c>
      <c r="E91">
        <v>117</v>
      </c>
    </row>
    <row r="92" spans="1:5" x14ac:dyDescent="0.35">
      <c r="A92" t="s">
        <v>14</v>
      </c>
      <c r="B92">
        <v>133</v>
      </c>
      <c r="D92" t="s">
        <v>20</v>
      </c>
      <c r="E92">
        <v>70</v>
      </c>
    </row>
    <row r="93" spans="1:5" x14ac:dyDescent="0.35">
      <c r="A93" t="s">
        <v>14</v>
      </c>
      <c r="B93">
        <v>2062</v>
      </c>
      <c r="D93" t="s">
        <v>20</v>
      </c>
      <c r="E93">
        <v>135</v>
      </c>
    </row>
    <row r="94" spans="1:5" x14ac:dyDescent="0.35">
      <c r="A94" t="s">
        <v>14</v>
      </c>
      <c r="B94">
        <v>29</v>
      </c>
      <c r="D94" t="s">
        <v>20</v>
      </c>
      <c r="E94">
        <v>768</v>
      </c>
    </row>
    <row r="95" spans="1:5" x14ac:dyDescent="0.35">
      <c r="A95" t="s">
        <v>14</v>
      </c>
      <c r="B95">
        <v>132</v>
      </c>
      <c r="D95" t="s">
        <v>20</v>
      </c>
      <c r="E95">
        <v>199</v>
      </c>
    </row>
    <row r="96" spans="1:5" x14ac:dyDescent="0.35">
      <c r="A96" t="s">
        <v>14</v>
      </c>
      <c r="B96">
        <v>137</v>
      </c>
      <c r="D96" t="s">
        <v>20</v>
      </c>
      <c r="E96">
        <v>107</v>
      </c>
    </row>
    <row r="97" spans="1:5" x14ac:dyDescent="0.35">
      <c r="A97" t="s">
        <v>14</v>
      </c>
      <c r="B97">
        <v>908</v>
      </c>
      <c r="D97" t="s">
        <v>20</v>
      </c>
      <c r="E97">
        <v>195</v>
      </c>
    </row>
    <row r="98" spans="1:5" x14ac:dyDescent="0.35">
      <c r="A98" t="s">
        <v>14</v>
      </c>
      <c r="B98">
        <v>10</v>
      </c>
      <c r="D98" t="s">
        <v>20</v>
      </c>
      <c r="E98">
        <v>3376</v>
      </c>
    </row>
    <row r="99" spans="1:5" x14ac:dyDescent="0.35">
      <c r="A99" t="s">
        <v>14</v>
      </c>
      <c r="B99">
        <v>1910</v>
      </c>
      <c r="D99" t="s">
        <v>20</v>
      </c>
      <c r="E99">
        <v>41</v>
      </c>
    </row>
    <row r="100" spans="1:5" x14ac:dyDescent="0.35">
      <c r="A100" t="s">
        <v>14</v>
      </c>
      <c r="B100">
        <v>38</v>
      </c>
      <c r="D100" t="s">
        <v>20</v>
      </c>
      <c r="E100">
        <v>1821</v>
      </c>
    </row>
    <row r="101" spans="1:5" x14ac:dyDescent="0.35">
      <c r="A101" t="s">
        <v>14</v>
      </c>
      <c r="B101">
        <v>104</v>
      </c>
      <c r="D101" t="s">
        <v>20</v>
      </c>
      <c r="E101">
        <v>164</v>
      </c>
    </row>
    <row r="102" spans="1:5" x14ac:dyDescent="0.35">
      <c r="A102" t="s">
        <v>14</v>
      </c>
      <c r="B102">
        <v>49</v>
      </c>
      <c r="D102" t="s">
        <v>20</v>
      </c>
      <c r="E102">
        <v>157</v>
      </c>
    </row>
    <row r="103" spans="1:5" x14ac:dyDescent="0.35">
      <c r="A103" t="s">
        <v>14</v>
      </c>
      <c r="B103">
        <v>1</v>
      </c>
      <c r="D103" t="s">
        <v>20</v>
      </c>
      <c r="E103">
        <v>246</v>
      </c>
    </row>
    <row r="104" spans="1:5" x14ac:dyDescent="0.35">
      <c r="A104" t="s">
        <v>14</v>
      </c>
      <c r="B104">
        <v>245</v>
      </c>
      <c r="D104" t="s">
        <v>20</v>
      </c>
      <c r="E104">
        <v>1396</v>
      </c>
    </row>
    <row r="105" spans="1:5" x14ac:dyDescent="0.35">
      <c r="A105" t="s">
        <v>14</v>
      </c>
      <c r="B105">
        <v>32</v>
      </c>
      <c r="D105" t="s">
        <v>20</v>
      </c>
      <c r="E105">
        <v>2506</v>
      </c>
    </row>
    <row r="106" spans="1:5" x14ac:dyDescent="0.35">
      <c r="A106" t="s">
        <v>14</v>
      </c>
      <c r="B106">
        <v>7</v>
      </c>
      <c r="D106" t="s">
        <v>20</v>
      </c>
      <c r="E106">
        <v>244</v>
      </c>
    </row>
    <row r="107" spans="1:5" x14ac:dyDescent="0.35">
      <c r="A107" t="s">
        <v>14</v>
      </c>
      <c r="B107">
        <v>803</v>
      </c>
      <c r="D107" t="s">
        <v>20</v>
      </c>
      <c r="E107">
        <v>146</v>
      </c>
    </row>
    <row r="108" spans="1:5" x14ac:dyDescent="0.35">
      <c r="A108" t="s">
        <v>14</v>
      </c>
      <c r="B108">
        <v>16</v>
      </c>
      <c r="D108" t="s">
        <v>20</v>
      </c>
      <c r="E108">
        <v>1267</v>
      </c>
    </row>
    <row r="109" spans="1:5" x14ac:dyDescent="0.35">
      <c r="A109" t="s">
        <v>14</v>
      </c>
      <c r="B109">
        <v>31</v>
      </c>
      <c r="D109" t="s">
        <v>20</v>
      </c>
      <c r="E109">
        <v>1561</v>
      </c>
    </row>
    <row r="110" spans="1:5" x14ac:dyDescent="0.35">
      <c r="A110" t="s">
        <v>14</v>
      </c>
      <c r="B110">
        <v>108</v>
      </c>
      <c r="D110" t="s">
        <v>20</v>
      </c>
      <c r="E110">
        <v>48</v>
      </c>
    </row>
    <row r="111" spans="1:5" x14ac:dyDescent="0.35">
      <c r="A111" t="s">
        <v>14</v>
      </c>
      <c r="B111">
        <v>30</v>
      </c>
      <c r="D111" t="s">
        <v>20</v>
      </c>
      <c r="E111">
        <v>2739</v>
      </c>
    </row>
    <row r="112" spans="1:5" x14ac:dyDescent="0.35">
      <c r="A112" t="s">
        <v>14</v>
      </c>
      <c r="B112">
        <v>17</v>
      </c>
      <c r="D112" t="s">
        <v>20</v>
      </c>
      <c r="E112">
        <v>3537</v>
      </c>
    </row>
    <row r="113" spans="1:5" x14ac:dyDescent="0.35">
      <c r="A113" t="s">
        <v>14</v>
      </c>
      <c r="B113">
        <v>80</v>
      </c>
      <c r="D113" t="s">
        <v>20</v>
      </c>
      <c r="E113">
        <v>2107</v>
      </c>
    </row>
    <row r="114" spans="1:5" x14ac:dyDescent="0.35">
      <c r="A114" t="s">
        <v>14</v>
      </c>
      <c r="B114">
        <v>2468</v>
      </c>
      <c r="D114" t="s">
        <v>20</v>
      </c>
      <c r="E114">
        <v>3318</v>
      </c>
    </row>
    <row r="115" spans="1:5" x14ac:dyDescent="0.35">
      <c r="A115" t="s">
        <v>14</v>
      </c>
      <c r="B115">
        <v>26</v>
      </c>
      <c r="D115" t="s">
        <v>20</v>
      </c>
      <c r="E115">
        <v>340</v>
      </c>
    </row>
    <row r="116" spans="1:5" x14ac:dyDescent="0.35">
      <c r="A116" t="s">
        <v>14</v>
      </c>
      <c r="B116">
        <v>73</v>
      </c>
      <c r="D116" t="s">
        <v>20</v>
      </c>
      <c r="E116">
        <v>1442</v>
      </c>
    </row>
    <row r="117" spans="1:5" x14ac:dyDescent="0.35">
      <c r="A117" t="s">
        <v>14</v>
      </c>
      <c r="B117">
        <v>128</v>
      </c>
      <c r="D117" t="s">
        <v>20</v>
      </c>
      <c r="E117">
        <v>126</v>
      </c>
    </row>
    <row r="118" spans="1:5" x14ac:dyDescent="0.35">
      <c r="A118" t="s">
        <v>14</v>
      </c>
      <c r="B118">
        <v>33</v>
      </c>
      <c r="D118" t="s">
        <v>20</v>
      </c>
      <c r="E118">
        <v>524</v>
      </c>
    </row>
    <row r="119" spans="1:5" x14ac:dyDescent="0.35">
      <c r="A119" t="s">
        <v>14</v>
      </c>
      <c r="B119">
        <v>1072</v>
      </c>
      <c r="D119" t="s">
        <v>20</v>
      </c>
      <c r="E119">
        <v>1989</v>
      </c>
    </row>
    <row r="120" spans="1:5" x14ac:dyDescent="0.35">
      <c r="A120" t="s">
        <v>14</v>
      </c>
      <c r="B120">
        <v>393</v>
      </c>
      <c r="D120" t="s">
        <v>20</v>
      </c>
      <c r="E120">
        <v>157</v>
      </c>
    </row>
    <row r="121" spans="1:5" x14ac:dyDescent="0.35">
      <c r="A121" t="s">
        <v>14</v>
      </c>
      <c r="B121">
        <v>1257</v>
      </c>
      <c r="D121" t="s">
        <v>20</v>
      </c>
      <c r="E121">
        <v>4498</v>
      </c>
    </row>
    <row r="122" spans="1:5" x14ac:dyDescent="0.35">
      <c r="A122" t="s">
        <v>14</v>
      </c>
      <c r="B122">
        <v>328</v>
      </c>
      <c r="D122" t="s">
        <v>20</v>
      </c>
      <c r="E122">
        <v>80</v>
      </c>
    </row>
    <row r="123" spans="1:5" x14ac:dyDescent="0.35">
      <c r="A123" t="s">
        <v>14</v>
      </c>
      <c r="B123">
        <v>147</v>
      </c>
      <c r="D123" t="s">
        <v>20</v>
      </c>
      <c r="E123">
        <v>43</v>
      </c>
    </row>
    <row r="124" spans="1:5" x14ac:dyDescent="0.35">
      <c r="A124" t="s">
        <v>14</v>
      </c>
      <c r="B124">
        <v>830</v>
      </c>
      <c r="D124" t="s">
        <v>20</v>
      </c>
      <c r="E124">
        <v>2053</v>
      </c>
    </row>
    <row r="125" spans="1:5" x14ac:dyDescent="0.35">
      <c r="A125" t="s">
        <v>14</v>
      </c>
      <c r="B125">
        <v>331</v>
      </c>
      <c r="D125" t="s">
        <v>20</v>
      </c>
      <c r="E125">
        <v>168</v>
      </c>
    </row>
    <row r="126" spans="1:5" x14ac:dyDescent="0.35">
      <c r="A126" t="s">
        <v>14</v>
      </c>
      <c r="B126">
        <v>25</v>
      </c>
      <c r="D126" t="s">
        <v>20</v>
      </c>
      <c r="E126">
        <v>4289</v>
      </c>
    </row>
    <row r="127" spans="1:5" x14ac:dyDescent="0.35">
      <c r="A127" t="s">
        <v>14</v>
      </c>
      <c r="B127">
        <v>3483</v>
      </c>
      <c r="D127" t="s">
        <v>20</v>
      </c>
      <c r="E127">
        <v>165</v>
      </c>
    </row>
    <row r="128" spans="1:5" x14ac:dyDescent="0.35">
      <c r="A128" t="s">
        <v>14</v>
      </c>
      <c r="B128">
        <v>923</v>
      </c>
      <c r="D128" t="s">
        <v>20</v>
      </c>
      <c r="E128">
        <v>1815</v>
      </c>
    </row>
    <row r="129" spans="1:5" x14ac:dyDescent="0.35">
      <c r="A129" t="s">
        <v>14</v>
      </c>
      <c r="B129">
        <v>1</v>
      </c>
      <c r="D129" t="s">
        <v>20</v>
      </c>
      <c r="E129">
        <v>397</v>
      </c>
    </row>
    <row r="130" spans="1:5" x14ac:dyDescent="0.35">
      <c r="A130" t="s">
        <v>14</v>
      </c>
      <c r="B130">
        <v>33</v>
      </c>
      <c r="D130" t="s">
        <v>20</v>
      </c>
      <c r="E130">
        <v>1539</v>
      </c>
    </row>
    <row r="131" spans="1:5" x14ac:dyDescent="0.35">
      <c r="A131" t="s">
        <v>14</v>
      </c>
      <c r="B131">
        <v>40</v>
      </c>
      <c r="D131" t="s">
        <v>20</v>
      </c>
      <c r="E131">
        <v>138</v>
      </c>
    </row>
    <row r="132" spans="1:5" x14ac:dyDescent="0.35">
      <c r="A132" t="s">
        <v>14</v>
      </c>
      <c r="B132">
        <v>23</v>
      </c>
      <c r="D132" t="s">
        <v>20</v>
      </c>
      <c r="E132">
        <v>3594</v>
      </c>
    </row>
    <row r="133" spans="1:5" x14ac:dyDescent="0.35">
      <c r="A133" t="s">
        <v>14</v>
      </c>
      <c r="B133">
        <v>75</v>
      </c>
      <c r="D133" t="s">
        <v>20</v>
      </c>
      <c r="E133">
        <v>5880</v>
      </c>
    </row>
    <row r="134" spans="1:5" x14ac:dyDescent="0.35">
      <c r="A134" t="s">
        <v>14</v>
      </c>
      <c r="B134">
        <v>2176</v>
      </c>
      <c r="D134" t="s">
        <v>20</v>
      </c>
      <c r="E134">
        <v>112</v>
      </c>
    </row>
    <row r="135" spans="1:5" x14ac:dyDescent="0.35">
      <c r="A135" t="s">
        <v>14</v>
      </c>
      <c r="B135">
        <v>441</v>
      </c>
      <c r="D135" t="s">
        <v>20</v>
      </c>
      <c r="E135">
        <v>943</v>
      </c>
    </row>
    <row r="136" spans="1:5" x14ac:dyDescent="0.35">
      <c r="A136" t="s">
        <v>14</v>
      </c>
      <c r="B136">
        <v>25</v>
      </c>
      <c r="D136" t="s">
        <v>20</v>
      </c>
      <c r="E136">
        <v>2468</v>
      </c>
    </row>
    <row r="137" spans="1:5" x14ac:dyDescent="0.35">
      <c r="A137" t="s">
        <v>14</v>
      </c>
      <c r="B137">
        <v>127</v>
      </c>
      <c r="D137" t="s">
        <v>20</v>
      </c>
      <c r="E137">
        <v>2551</v>
      </c>
    </row>
    <row r="138" spans="1:5" x14ac:dyDescent="0.35">
      <c r="A138" t="s">
        <v>14</v>
      </c>
      <c r="B138">
        <v>355</v>
      </c>
      <c r="D138" t="s">
        <v>20</v>
      </c>
      <c r="E138">
        <v>101</v>
      </c>
    </row>
    <row r="139" spans="1:5" x14ac:dyDescent="0.35">
      <c r="A139" t="s">
        <v>14</v>
      </c>
      <c r="B139">
        <v>44</v>
      </c>
      <c r="D139" t="s">
        <v>20</v>
      </c>
      <c r="E139">
        <v>92</v>
      </c>
    </row>
    <row r="140" spans="1:5" x14ac:dyDescent="0.35">
      <c r="A140" t="s">
        <v>14</v>
      </c>
      <c r="B140">
        <v>67</v>
      </c>
      <c r="D140" t="s">
        <v>20</v>
      </c>
      <c r="E140">
        <v>62</v>
      </c>
    </row>
    <row r="141" spans="1:5" x14ac:dyDescent="0.35">
      <c r="A141" t="s">
        <v>14</v>
      </c>
      <c r="B141">
        <v>1068</v>
      </c>
      <c r="D141" t="s">
        <v>20</v>
      </c>
      <c r="E141">
        <v>149</v>
      </c>
    </row>
    <row r="142" spans="1:5" x14ac:dyDescent="0.35">
      <c r="A142" t="s">
        <v>14</v>
      </c>
      <c r="B142">
        <v>424</v>
      </c>
      <c r="D142" t="s">
        <v>20</v>
      </c>
      <c r="E142">
        <v>329</v>
      </c>
    </row>
    <row r="143" spans="1:5" x14ac:dyDescent="0.35">
      <c r="A143" t="s">
        <v>14</v>
      </c>
      <c r="B143">
        <v>151</v>
      </c>
      <c r="D143" t="s">
        <v>20</v>
      </c>
      <c r="E143">
        <v>97</v>
      </c>
    </row>
    <row r="144" spans="1:5" x14ac:dyDescent="0.35">
      <c r="A144" t="s">
        <v>14</v>
      </c>
      <c r="B144">
        <v>1608</v>
      </c>
      <c r="D144" t="s">
        <v>20</v>
      </c>
      <c r="E144">
        <v>1784</v>
      </c>
    </row>
    <row r="145" spans="1:5" x14ac:dyDescent="0.35">
      <c r="A145" t="s">
        <v>14</v>
      </c>
      <c r="B145">
        <v>941</v>
      </c>
      <c r="D145" t="s">
        <v>20</v>
      </c>
      <c r="E145">
        <v>1684</v>
      </c>
    </row>
    <row r="146" spans="1:5" x14ac:dyDescent="0.35">
      <c r="A146" t="s">
        <v>14</v>
      </c>
      <c r="B146">
        <v>1</v>
      </c>
      <c r="D146" t="s">
        <v>20</v>
      </c>
      <c r="E146">
        <v>250</v>
      </c>
    </row>
    <row r="147" spans="1:5" x14ac:dyDescent="0.35">
      <c r="A147" t="s">
        <v>14</v>
      </c>
      <c r="B147">
        <v>40</v>
      </c>
      <c r="D147" t="s">
        <v>20</v>
      </c>
      <c r="E147">
        <v>238</v>
      </c>
    </row>
    <row r="148" spans="1:5" x14ac:dyDescent="0.35">
      <c r="A148" t="s">
        <v>14</v>
      </c>
      <c r="B148">
        <v>3015</v>
      </c>
      <c r="D148" t="s">
        <v>20</v>
      </c>
      <c r="E148">
        <v>53</v>
      </c>
    </row>
    <row r="149" spans="1:5" x14ac:dyDescent="0.35">
      <c r="A149" t="s">
        <v>14</v>
      </c>
      <c r="B149">
        <v>435</v>
      </c>
      <c r="D149" t="s">
        <v>20</v>
      </c>
      <c r="E149">
        <v>214</v>
      </c>
    </row>
    <row r="150" spans="1:5" x14ac:dyDescent="0.35">
      <c r="A150" t="s">
        <v>14</v>
      </c>
      <c r="B150">
        <v>714</v>
      </c>
      <c r="D150" t="s">
        <v>20</v>
      </c>
      <c r="E150">
        <v>222</v>
      </c>
    </row>
    <row r="151" spans="1:5" x14ac:dyDescent="0.35">
      <c r="A151" t="s">
        <v>14</v>
      </c>
      <c r="B151">
        <v>5497</v>
      </c>
      <c r="D151" t="s">
        <v>20</v>
      </c>
      <c r="E151">
        <v>1884</v>
      </c>
    </row>
    <row r="152" spans="1:5" x14ac:dyDescent="0.35">
      <c r="A152" t="s">
        <v>14</v>
      </c>
      <c r="B152">
        <v>418</v>
      </c>
      <c r="D152" t="s">
        <v>20</v>
      </c>
      <c r="E152">
        <v>218</v>
      </c>
    </row>
    <row r="153" spans="1:5" x14ac:dyDescent="0.35">
      <c r="A153" t="s">
        <v>14</v>
      </c>
      <c r="B153">
        <v>1439</v>
      </c>
      <c r="D153" t="s">
        <v>20</v>
      </c>
      <c r="E153">
        <v>6465</v>
      </c>
    </row>
    <row r="154" spans="1:5" x14ac:dyDescent="0.35">
      <c r="A154" t="s">
        <v>14</v>
      </c>
      <c r="B154">
        <v>15</v>
      </c>
      <c r="D154" t="s">
        <v>20</v>
      </c>
      <c r="E154">
        <v>59</v>
      </c>
    </row>
    <row r="155" spans="1:5" x14ac:dyDescent="0.35">
      <c r="A155" t="s">
        <v>14</v>
      </c>
      <c r="B155">
        <v>1999</v>
      </c>
      <c r="D155" t="s">
        <v>20</v>
      </c>
      <c r="E155">
        <v>88</v>
      </c>
    </row>
    <row r="156" spans="1:5" x14ac:dyDescent="0.35">
      <c r="A156" t="s">
        <v>14</v>
      </c>
      <c r="B156">
        <v>118</v>
      </c>
      <c r="D156" t="s">
        <v>20</v>
      </c>
      <c r="E156">
        <v>1697</v>
      </c>
    </row>
    <row r="157" spans="1:5" x14ac:dyDescent="0.35">
      <c r="A157" t="s">
        <v>14</v>
      </c>
      <c r="B157">
        <v>162</v>
      </c>
      <c r="D157" t="s">
        <v>20</v>
      </c>
      <c r="E157">
        <v>92</v>
      </c>
    </row>
    <row r="158" spans="1:5" x14ac:dyDescent="0.35">
      <c r="A158" t="s">
        <v>14</v>
      </c>
      <c r="B158">
        <v>83</v>
      </c>
      <c r="D158" t="s">
        <v>20</v>
      </c>
      <c r="E158">
        <v>186</v>
      </c>
    </row>
    <row r="159" spans="1:5" x14ac:dyDescent="0.35">
      <c r="A159" t="s">
        <v>14</v>
      </c>
      <c r="B159">
        <v>747</v>
      </c>
      <c r="D159" t="s">
        <v>20</v>
      </c>
      <c r="E159">
        <v>138</v>
      </c>
    </row>
    <row r="160" spans="1:5" x14ac:dyDescent="0.35">
      <c r="A160" t="s">
        <v>14</v>
      </c>
      <c r="B160">
        <v>84</v>
      </c>
      <c r="D160" t="s">
        <v>20</v>
      </c>
      <c r="E160">
        <v>261</v>
      </c>
    </row>
    <row r="161" spans="1:5" x14ac:dyDescent="0.35">
      <c r="A161" t="s">
        <v>14</v>
      </c>
      <c r="B161">
        <v>91</v>
      </c>
      <c r="D161" t="s">
        <v>20</v>
      </c>
      <c r="E161">
        <v>107</v>
      </c>
    </row>
    <row r="162" spans="1:5" x14ac:dyDescent="0.35">
      <c r="A162" t="s">
        <v>14</v>
      </c>
      <c r="B162">
        <v>792</v>
      </c>
      <c r="D162" t="s">
        <v>20</v>
      </c>
      <c r="E162">
        <v>199</v>
      </c>
    </row>
    <row r="163" spans="1:5" x14ac:dyDescent="0.35">
      <c r="A163" t="s">
        <v>14</v>
      </c>
      <c r="B163">
        <v>32</v>
      </c>
      <c r="D163" t="s">
        <v>20</v>
      </c>
      <c r="E163">
        <v>5512</v>
      </c>
    </row>
    <row r="164" spans="1:5" x14ac:dyDescent="0.35">
      <c r="A164" t="s">
        <v>14</v>
      </c>
      <c r="B164">
        <v>186</v>
      </c>
      <c r="D164" t="s">
        <v>20</v>
      </c>
      <c r="E164">
        <v>86</v>
      </c>
    </row>
    <row r="165" spans="1:5" x14ac:dyDescent="0.35">
      <c r="A165" t="s">
        <v>14</v>
      </c>
      <c r="B165">
        <v>605</v>
      </c>
      <c r="D165" t="s">
        <v>20</v>
      </c>
      <c r="E165">
        <v>2768</v>
      </c>
    </row>
    <row r="166" spans="1:5" x14ac:dyDescent="0.35">
      <c r="A166" t="s">
        <v>14</v>
      </c>
      <c r="B166">
        <v>1</v>
      </c>
      <c r="D166" t="s">
        <v>20</v>
      </c>
      <c r="E166">
        <v>48</v>
      </c>
    </row>
    <row r="167" spans="1:5" x14ac:dyDescent="0.35">
      <c r="A167" t="s">
        <v>14</v>
      </c>
      <c r="B167">
        <v>31</v>
      </c>
      <c r="D167" t="s">
        <v>20</v>
      </c>
      <c r="E167">
        <v>87</v>
      </c>
    </row>
    <row r="168" spans="1:5" x14ac:dyDescent="0.35">
      <c r="A168" t="s">
        <v>14</v>
      </c>
      <c r="B168">
        <v>1181</v>
      </c>
      <c r="D168" t="s">
        <v>20</v>
      </c>
      <c r="E168">
        <v>1894</v>
      </c>
    </row>
    <row r="169" spans="1:5" x14ac:dyDescent="0.35">
      <c r="A169" t="s">
        <v>14</v>
      </c>
      <c r="B169">
        <v>39</v>
      </c>
      <c r="D169" t="s">
        <v>20</v>
      </c>
      <c r="E169">
        <v>282</v>
      </c>
    </row>
    <row r="170" spans="1:5" x14ac:dyDescent="0.35">
      <c r="A170" t="s">
        <v>14</v>
      </c>
      <c r="B170">
        <v>46</v>
      </c>
      <c r="D170" t="s">
        <v>20</v>
      </c>
      <c r="E170">
        <v>116</v>
      </c>
    </row>
    <row r="171" spans="1:5" x14ac:dyDescent="0.35">
      <c r="A171" t="s">
        <v>14</v>
      </c>
      <c r="B171">
        <v>105</v>
      </c>
      <c r="D171" t="s">
        <v>20</v>
      </c>
      <c r="E171">
        <v>83</v>
      </c>
    </row>
    <row r="172" spans="1:5" x14ac:dyDescent="0.35">
      <c r="A172" t="s">
        <v>14</v>
      </c>
      <c r="B172">
        <v>535</v>
      </c>
      <c r="D172" t="s">
        <v>20</v>
      </c>
      <c r="E172">
        <v>91</v>
      </c>
    </row>
    <row r="173" spans="1:5" x14ac:dyDescent="0.35">
      <c r="A173" t="s">
        <v>14</v>
      </c>
      <c r="B173">
        <v>16</v>
      </c>
      <c r="D173" t="s">
        <v>20</v>
      </c>
      <c r="E173">
        <v>546</v>
      </c>
    </row>
    <row r="174" spans="1:5" x14ac:dyDescent="0.35">
      <c r="A174" t="s">
        <v>14</v>
      </c>
      <c r="B174">
        <v>575</v>
      </c>
      <c r="D174" t="s">
        <v>20</v>
      </c>
      <c r="E174">
        <v>393</v>
      </c>
    </row>
    <row r="175" spans="1:5" x14ac:dyDescent="0.35">
      <c r="A175" t="s">
        <v>14</v>
      </c>
      <c r="B175">
        <v>1120</v>
      </c>
      <c r="D175" t="s">
        <v>20</v>
      </c>
      <c r="E175">
        <v>133</v>
      </c>
    </row>
    <row r="176" spans="1:5" x14ac:dyDescent="0.35">
      <c r="A176" t="s">
        <v>14</v>
      </c>
      <c r="B176">
        <v>113</v>
      </c>
      <c r="D176" t="s">
        <v>20</v>
      </c>
      <c r="E176">
        <v>254</v>
      </c>
    </row>
    <row r="177" spans="1:5" x14ac:dyDescent="0.35">
      <c r="A177" t="s">
        <v>14</v>
      </c>
      <c r="B177">
        <v>1538</v>
      </c>
      <c r="D177" t="s">
        <v>20</v>
      </c>
      <c r="E177">
        <v>176</v>
      </c>
    </row>
    <row r="178" spans="1:5" x14ac:dyDescent="0.35">
      <c r="A178" t="s">
        <v>14</v>
      </c>
      <c r="B178">
        <v>9</v>
      </c>
      <c r="D178" t="s">
        <v>20</v>
      </c>
      <c r="E178">
        <v>337</v>
      </c>
    </row>
    <row r="179" spans="1:5" x14ac:dyDescent="0.35">
      <c r="A179" t="s">
        <v>14</v>
      </c>
      <c r="B179">
        <v>554</v>
      </c>
      <c r="D179" t="s">
        <v>20</v>
      </c>
      <c r="E179">
        <v>107</v>
      </c>
    </row>
    <row r="180" spans="1:5" x14ac:dyDescent="0.35">
      <c r="A180" t="s">
        <v>14</v>
      </c>
      <c r="B180">
        <v>648</v>
      </c>
      <c r="D180" t="s">
        <v>20</v>
      </c>
      <c r="E180">
        <v>183</v>
      </c>
    </row>
    <row r="181" spans="1:5" x14ac:dyDescent="0.35">
      <c r="A181" t="s">
        <v>14</v>
      </c>
      <c r="B181">
        <v>21</v>
      </c>
      <c r="D181" t="s">
        <v>20</v>
      </c>
      <c r="E181">
        <v>72</v>
      </c>
    </row>
    <row r="182" spans="1:5" x14ac:dyDescent="0.35">
      <c r="A182" t="s">
        <v>14</v>
      </c>
      <c r="B182">
        <v>54</v>
      </c>
      <c r="D182" t="s">
        <v>20</v>
      </c>
      <c r="E182">
        <v>295</v>
      </c>
    </row>
    <row r="183" spans="1:5" x14ac:dyDescent="0.35">
      <c r="A183" t="s">
        <v>14</v>
      </c>
      <c r="B183">
        <v>120</v>
      </c>
      <c r="D183" t="s">
        <v>20</v>
      </c>
      <c r="E183">
        <v>142</v>
      </c>
    </row>
    <row r="184" spans="1:5" x14ac:dyDescent="0.35">
      <c r="A184" t="s">
        <v>14</v>
      </c>
      <c r="B184">
        <v>579</v>
      </c>
      <c r="D184" t="s">
        <v>20</v>
      </c>
      <c r="E184">
        <v>85</v>
      </c>
    </row>
    <row r="185" spans="1:5" x14ac:dyDescent="0.35">
      <c r="A185" t="s">
        <v>14</v>
      </c>
      <c r="B185">
        <v>2072</v>
      </c>
      <c r="D185" t="s">
        <v>20</v>
      </c>
      <c r="E185">
        <v>659</v>
      </c>
    </row>
    <row r="186" spans="1:5" x14ac:dyDescent="0.35">
      <c r="A186" t="s">
        <v>14</v>
      </c>
      <c r="B186">
        <v>0</v>
      </c>
      <c r="D186" t="s">
        <v>20</v>
      </c>
      <c r="E186">
        <v>121</v>
      </c>
    </row>
    <row r="187" spans="1:5" x14ac:dyDescent="0.35">
      <c r="A187" t="s">
        <v>14</v>
      </c>
      <c r="B187">
        <v>1796</v>
      </c>
      <c r="D187" t="s">
        <v>20</v>
      </c>
      <c r="E187">
        <v>3742</v>
      </c>
    </row>
    <row r="188" spans="1:5" x14ac:dyDescent="0.35">
      <c r="A188" t="s">
        <v>14</v>
      </c>
      <c r="B188">
        <v>62</v>
      </c>
      <c r="D188" t="s">
        <v>20</v>
      </c>
      <c r="E188">
        <v>223</v>
      </c>
    </row>
    <row r="189" spans="1:5" x14ac:dyDescent="0.35">
      <c r="A189" t="s">
        <v>14</v>
      </c>
      <c r="B189">
        <v>347</v>
      </c>
      <c r="D189" t="s">
        <v>20</v>
      </c>
      <c r="E189">
        <v>133</v>
      </c>
    </row>
    <row r="190" spans="1:5" x14ac:dyDescent="0.35">
      <c r="A190" t="s">
        <v>14</v>
      </c>
      <c r="B190">
        <v>19</v>
      </c>
      <c r="D190" t="s">
        <v>20</v>
      </c>
      <c r="E190">
        <v>5168</v>
      </c>
    </row>
    <row r="191" spans="1:5" x14ac:dyDescent="0.35">
      <c r="A191" t="s">
        <v>14</v>
      </c>
      <c r="B191">
        <v>1258</v>
      </c>
      <c r="D191" t="s">
        <v>20</v>
      </c>
      <c r="E191">
        <v>307</v>
      </c>
    </row>
    <row r="192" spans="1:5" x14ac:dyDescent="0.35">
      <c r="A192" t="s">
        <v>14</v>
      </c>
      <c r="B192">
        <v>362</v>
      </c>
      <c r="D192" t="s">
        <v>20</v>
      </c>
      <c r="E192">
        <v>2441</v>
      </c>
    </row>
    <row r="193" spans="1:5" x14ac:dyDescent="0.35">
      <c r="A193" t="s">
        <v>14</v>
      </c>
      <c r="B193">
        <v>133</v>
      </c>
      <c r="D193" t="s">
        <v>20</v>
      </c>
      <c r="E193">
        <v>1385</v>
      </c>
    </row>
    <row r="194" spans="1:5" x14ac:dyDescent="0.35">
      <c r="A194" t="s">
        <v>14</v>
      </c>
      <c r="B194">
        <v>846</v>
      </c>
      <c r="D194" t="s">
        <v>20</v>
      </c>
      <c r="E194">
        <v>190</v>
      </c>
    </row>
    <row r="195" spans="1:5" x14ac:dyDescent="0.35">
      <c r="A195" t="s">
        <v>14</v>
      </c>
      <c r="B195">
        <v>10</v>
      </c>
      <c r="D195" t="s">
        <v>20</v>
      </c>
      <c r="E195">
        <v>470</v>
      </c>
    </row>
    <row r="196" spans="1:5" x14ac:dyDescent="0.35">
      <c r="A196" t="s">
        <v>14</v>
      </c>
      <c r="B196">
        <v>191</v>
      </c>
      <c r="D196" t="s">
        <v>20</v>
      </c>
      <c r="E196">
        <v>253</v>
      </c>
    </row>
    <row r="197" spans="1:5" x14ac:dyDescent="0.35">
      <c r="A197" t="s">
        <v>14</v>
      </c>
      <c r="B197">
        <v>1979</v>
      </c>
      <c r="D197" t="s">
        <v>20</v>
      </c>
      <c r="E197">
        <v>1113</v>
      </c>
    </row>
    <row r="198" spans="1:5" x14ac:dyDescent="0.35">
      <c r="A198" t="s">
        <v>14</v>
      </c>
      <c r="B198">
        <v>63</v>
      </c>
      <c r="D198" t="s">
        <v>20</v>
      </c>
      <c r="E198">
        <v>2283</v>
      </c>
    </row>
    <row r="199" spans="1:5" x14ac:dyDescent="0.35">
      <c r="A199" t="s">
        <v>14</v>
      </c>
      <c r="B199">
        <v>6080</v>
      </c>
      <c r="D199" t="s">
        <v>20</v>
      </c>
      <c r="E199">
        <v>1095</v>
      </c>
    </row>
    <row r="200" spans="1:5" x14ac:dyDescent="0.35">
      <c r="A200" t="s">
        <v>14</v>
      </c>
      <c r="B200">
        <v>80</v>
      </c>
      <c r="D200" t="s">
        <v>20</v>
      </c>
      <c r="E200">
        <v>1690</v>
      </c>
    </row>
    <row r="201" spans="1:5" x14ac:dyDescent="0.35">
      <c r="A201" t="s">
        <v>14</v>
      </c>
      <c r="B201">
        <v>9</v>
      </c>
      <c r="D201" t="s">
        <v>20</v>
      </c>
      <c r="E201">
        <v>191</v>
      </c>
    </row>
    <row r="202" spans="1:5" x14ac:dyDescent="0.35">
      <c r="A202" t="s">
        <v>14</v>
      </c>
      <c r="B202">
        <v>1784</v>
      </c>
      <c r="D202" t="s">
        <v>20</v>
      </c>
      <c r="E202">
        <v>2013</v>
      </c>
    </row>
    <row r="203" spans="1:5" x14ac:dyDescent="0.35">
      <c r="A203" t="s">
        <v>14</v>
      </c>
      <c r="B203">
        <v>243</v>
      </c>
      <c r="D203" t="s">
        <v>20</v>
      </c>
      <c r="E203">
        <v>1703</v>
      </c>
    </row>
    <row r="204" spans="1:5" x14ac:dyDescent="0.35">
      <c r="A204" t="s">
        <v>14</v>
      </c>
      <c r="B204">
        <v>1296</v>
      </c>
      <c r="D204" t="s">
        <v>20</v>
      </c>
      <c r="E204">
        <v>80</v>
      </c>
    </row>
    <row r="205" spans="1:5" x14ac:dyDescent="0.35">
      <c r="A205" t="s">
        <v>14</v>
      </c>
      <c r="B205">
        <v>77</v>
      </c>
      <c r="D205" t="s">
        <v>20</v>
      </c>
      <c r="E205">
        <v>41</v>
      </c>
    </row>
    <row r="206" spans="1:5" x14ac:dyDescent="0.35">
      <c r="A206" t="s">
        <v>14</v>
      </c>
      <c r="B206">
        <v>395</v>
      </c>
      <c r="D206" t="s">
        <v>20</v>
      </c>
      <c r="E206">
        <v>187</v>
      </c>
    </row>
    <row r="207" spans="1:5" x14ac:dyDescent="0.35">
      <c r="A207" t="s">
        <v>14</v>
      </c>
      <c r="B207">
        <v>49</v>
      </c>
      <c r="D207" t="s">
        <v>20</v>
      </c>
      <c r="E207">
        <v>2875</v>
      </c>
    </row>
    <row r="208" spans="1:5" x14ac:dyDescent="0.35">
      <c r="A208" t="s">
        <v>14</v>
      </c>
      <c r="B208">
        <v>180</v>
      </c>
      <c r="D208" t="s">
        <v>20</v>
      </c>
      <c r="E208">
        <v>88</v>
      </c>
    </row>
    <row r="209" spans="1:5" x14ac:dyDescent="0.35">
      <c r="A209" t="s">
        <v>14</v>
      </c>
      <c r="B209">
        <v>2690</v>
      </c>
      <c r="D209" t="s">
        <v>20</v>
      </c>
      <c r="E209">
        <v>191</v>
      </c>
    </row>
    <row r="210" spans="1:5" x14ac:dyDescent="0.35">
      <c r="A210" t="s">
        <v>14</v>
      </c>
      <c r="B210">
        <v>2779</v>
      </c>
      <c r="D210" t="s">
        <v>20</v>
      </c>
      <c r="E210">
        <v>139</v>
      </c>
    </row>
    <row r="211" spans="1:5" x14ac:dyDescent="0.35">
      <c r="A211" t="s">
        <v>14</v>
      </c>
      <c r="B211">
        <v>92</v>
      </c>
      <c r="D211" t="s">
        <v>20</v>
      </c>
      <c r="E211">
        <v>186</v>
      </c>
    </row>
    <row r="212" spans="1:5" x14ac:dyDescent="0.35">
      <c r="A212" t="s">
        <v>14</v>
      </c>
      <c r="B212">
        <v>1028</v>
      </c>
      <c r="D212" t="s">
        <v>20</v>
      </c>
      <c r="E212">
        <v>112</v>
      </c>
    </row>
    <row r="213" spans="1:5" x14ac:dyDescent="0.35">
      <c r="A213" t="s">
        <v>14</v>
      </c>
      <c r="B213">
        <v>26</v>
      </c>
      <c r="D213" t="s">
        <v>20</v>
      </c>
      <c r="E213">
        <v>101</v>
      </c>
    </row>
    <row r="214" spans="1:5" x14ac:dyDescent="0.35">
      <c r="A214" t="s">
        <v>14</v>
      </c>
      <c r="B214">
        <v>1790</v>
      </c>
      <c r="D214" t="s">
        <v>20</v>
      </c>
      <c r="E214">
        <v>206</v>
      </c>
    </row>
    <row r="215" spans="1:5" x14ac:dyDescent="0.35">
      <c r="A215" t="s">
        <v>14</v>
      </c>
      <c r="B215">
        <v>37</v>
      </c>
      <c r="D215" t="s">
        <v>20</v>
      </c>
      <c r="E215">
        <v>154</v>
      </c>
    </row>
    <row r="216" spans="1:5" x14ac:dyDescent="0.35">
      <c r="A216" t="s">
        <v>14</v>
      </c>
      <c r="B216">
        <v>35</v>
      </c>
      <c r="D216" t="s">
        <v>20</v>
      </c>
      <c r="E216">
        <v>5966</v>
      </c>
    </row>
    <row r="217" spans="1:5" x14ac:dyDescent="0.35">
      <c r="A217" t="s">
        <v>14</v>
      </c>
      <c r="B217">
        <v>558</v>
      </c>
      <c r="D217" t="s">
        <v>20</v>
      </c>
      <c r="E217">
        <v>169</v>
      </c>
    </row>
    <row r="218" spans="1:5" x14ac:dyDescent="0.35">
      <c r="A218" t="s">
        <v>14</v>
      </c>
      <c r="B218">
        <v>64</v>
      </c>
      <c r="D218" t="s">
        <v>20</v>
      </c>
      <c r="E218">
        <v>2106</v>
      </c>
    </row>
    <row r="219" spans="1:5" x14ac:dyDescent="0.35">
      <c r="A219" t="s">
        <v>14</v>
      </c>
      <c r="B219">
        <v>245</v>
      </c>
      <c r="D219" t="s">
        <v>20</v>
      </c>
      <c r="E219">
        <v>131</v>
      </c>
    </row>
    <row r="220" spans="1:5" x14ac:dyDescent="0.35">
      <c r="A220" t="s">
        <v>14</v>
      </c>
      <c r="B220">
        <v>71</v>
      </c>
      <c r="D220" t="s">
        <v>20</v>
      </c>
      <c r="E220">
        <v>84</v>
      </c>
    </row>
    <row r="221" spans="1:5" x14ac:dyDescent="0.35">
      <c r="A221" t="s">
        <v>14</v>
      </c>
      <c r="B221">
        <v>42</v>
      </c>
      <c r="D221" t="s">
        <v>20</v>
      </c>
      <c r="E221">
        <v>155</v>
      </c>
    </row>
    <row r="222" spans="1:5" x14ac:dyDescent="0.35">
      <c r="A222" t="s">
        <v>14</v>
      </c>
      <c r="B222">
        <v>156</v>
      </c>
      <c r="D222" t="s">
        <v>20</v>
      </c>
      <c r="E222">
        <v>189</v>
      </c>
    </row>
    <row r="223" spans="1:5" x14ac:dyDescent="0.35">
      <c r="A223" t="s">
        <v>14</v>
      </c>
      <c r="B223">
        <v>1368</v>
      </c>
      <c r="D223" t="s">
        <v>20</v>
      </c>
      <c r="E223">
        <v>4799</v>
      </c>
    </row>
    <row r="224" spans="1:5" x14ac:dyDescent="0.35">
      <c r="A224" t="s">
        <v>14</v>
      </c>
      <c r="B224">
        <v>102</v>
      </c>
      <c r="D224" t="s">
        <v>20</v>
      </c>
      <c r="E224">
        <v>1137</v>
      </c>
    </row>
    <row r="225" spans="1:5" x14ac:dyDescent="0.35">
      <c r="A225" t="s">
        <v>14</v>
      </c>
      <c r="B225">
        <v>86</v>
      </c>
      <c r="D225" t="s">
        <v>20</v>
      </c>
      <c r="E225">
        <v>1152</v>
      </c>
    </row>
    <row r="226" spans="1:5" x14ac:dyDescent="0.35">
      <c r="A226" t="s">
        <v>14</v>
      </c>
      <c r="B226">
        <v>253</v>
      </c>
      <c r="D226" t="s">
        <v>20</v>
      </c>
      <c r="E226">
        <v>50</v>
      </c>
    </row>
    <row r="227" spans="1:5" x14ac:dyDescent="0.35">
      <c r="A227" t="s">
        <v>14</v>
      </c>
      <c r="B227">
        <v>157</v>
      </c>
      <c r="D227" t="s">
        <v>20</v>
      </c>
      <c r="E227">
        <v>3059</v>
      </c>
    </row>
    <row r="228" spans="1:5" x14ac:dyDescent="0.35">
      <c r="A228" t="s">
        <v>14</v>
      </c>
      <c r="B228">
        <v>183</v>
      </c>
      <c r="D228" t="s">
        <v>20</v>
      </c>
      <c r="E228">
        <v>34</v>
      </c>
    </row>
    <row r="229" spans="1:5" x14ac:dyDescent="0.35">
      <c r="A229" t="s">
        <v>14</v>
      </c>
      <c r="B229">
        <v>82</v>
      </c>
      <c r="D229" t="s">
        <v>20</v>
      </c>
      <c r="E229">
        <v>220</v>
      </c>
    </row>
    <row r="230" spans="1:5" x14ac:dyDescent="0.35">
      <c r="A230" t="s">
        <v>14</v>
      </c>
      <c r="B230">
        <v>1</v>
      </c>
      <c r="D230" t="s">
        <v>20</v>
      </c>
      <c r="E230">
        <v>1604</v>
      </c>
    </row>
    <row r="231" spans="1:5" x14ac:dyDescent="0.35">
      <c r="A231" t="s">
        <v>14</v>
      </c>
      <c r="B231">
        <v>1198</v>
      </c>
      <c r="D231" t="s">
        <v>20</v>
      </c>
      <c r="E231">
        <v>454</v>
      </c>
    </row>
    <row r="232" spans="1:5" x14ac:dyDescent="0.35">
      <c r="A232" t="s">
        <v>14</v>
      </c>
      <c r="B232">
        <v>648</v>
      </c>
      <c r="D232" t="s">
        <v>20</v>
      </c>
      <c r="E232">
        <v>123</v>
      </c>
    </row>
    <row r="233" spans="1:5" x14ac:dyDescent="0.35">
      <c r="A233" t="s">
        <v>14</v>
      </c>
      <c r="B233">
        <v>64</v>
      </c>
      <c r="D233" t="s">
        <v>20</v>
      </c>
      <c r="E233">
        <v>299</v>
      </c>
    </row>
    <row r="234" spans="1:5" x14ac:dyDescent="0.35">
      <c r="A234" t="s">
        <v>14</v>
      </c>
      <c r="B234">
        <v>62</v>
      </c>
      <c r="D234" t="s">
        <v>20</v>
      </c>
      <c r="E234">
        <v>2237</v>
      </c>
    </row>
    <row r="235" spans="1:5" x14ac:dyDescent="0.35">
      <c r="A235" t="s">
        <v>14</v>
      </c>
      <c r="B235">
        <v>750</v>
      </c>
      <c r="D235" t="s">
        <v>20</v>
      </c>
      <c r="E235">
        <v>645</v>
      </c>
    </row>
    <row r="236" spans="1:5" x14ac:dyDescent="0.35">
      <c r="A236" t="s">
        <v>14</v>
      </c>
      <c r="B236">
        <v>105</v>
      </c>
      <c r="D236" t="s">
        <v>20</v>
      </c>
      <c r="E236">
        <v>484</v>
      </c>
    </row>
    <row r="237" spans="1:5" x14ac:dyDescent="0.35">
      <c r="A237" t="s">
        <v>14</v>
      </c>
      <c r="B237">
        <v>2604</v>
      </c>
      <c r="D237" t="s">
        <v>20</v>
      </c>
      <c r="E237">
        <v>154</v>
      </c>
    </row>
    <row r="238" spans="1:5" x14ac:dyDescent="0.35">
      <c r="A238" t="s">
        <v>14</v>
      </c>
      <c r="B238">
        <v>65</v>
      </c>
      <c r="D238" t="s">
        <v>20</v>
      </c>
      <c r="E238">
        <v>82</v>
      </c>
    </row>
    <row r="239" spans="1:5" x14ac:dyDescent="0.35">
      <c r="A239" t="s">
        <v>14</v>
      </c>
      <c r="B239">
        <v>94</v>
      </c>
      <c r="D239" t="s">
        <v>20</v>
      </c>
      <c r="E239">
        <v>134</v>
      </c>
    </row>
    <row r="240" spans="1:5" x14ac:dyDescent="0.35">
      <c r="A240" t="s">
        <v>14</v>
      </c>
      <c r="B240">
        <v>257</v>
      </c>
      <c r="D240" t="s">
        <v>20</v>
      </c>
      <c r="E240">
        <v>5203</v>
      </c>
    </row>
    <row r="241" spans="1:5" x14ac:dyDescent="0.35">
      <c r="A241" t="s">
        <v>14</v>
      </c>
      <c r="B241">
        <v>2928</v>
      </c>
      <c r="D241" t="s">
        <v>20</v>
      </c>
      <c r="E241">
        <v>94</v>
      </c>
    </row>
    <row r="242" spans="1:5" x14ac:dyDescent="0.35">
      <c r="A242" t="s">
        <v>14</v>
      </c>
      <c r="B242">
        <v>4697</v>
      </c>
      <c r="D242" t="s">
        <v>20</v>
      </c>
      <c r="E242">
        <v>205</v>
      </c>
    </row>
    <row r="243" spans="1:5" x14ac:dyDescent="0.35">
      <c r="A243" t="s">
        <v>14</v>
      </c>
      <c r="B243">
        <v>2915</v>
      </c>
      <c r="D243" t="s">
        <v>20</v>
      </c>
      <c r="E243">
        <v>92</v>
      </c>
    </row>
    <row r="244" spans="1:5" x14ac:dyDescent="0.35">
      <c r="A244" t="s">
        <v>14</v>
      </c>
      <c r="B244">
        <v>18</v>
      </c>
      <c r="D244" t="s">
        <v>20</v>
      </c>
      <c r="E244">
        <v>219</v>
      </c>
    </row>
    <row r="245" spans="1:5" x14ac:dyDescent="0.35">
      <c r="A245" t="s">
        <v>14</v>
      </c>
      <c r="B245">
        <v>602</v>
      </c>
      <c r="D245" t="s">
        <v>20</v>
      </c>
      <c r="E245">
        <v>2526</v>
      </c>
    </row>
    <row r="246" spans="1:5" x14ac:dyDescent="0.35">
      <c r="A246" t="s">
        <v>14</v>
      </c>
      <c r="B246">
        <v>1</v>
      </c>
      <c r="D246" t="s">
        <v>20</v>
      </c>
      <c r="E246">
        <v>94</v>
      </c>
    </row>
    <row r="247" spans="1:5" x14ac:dyDescent="0.35">
      <c r="A247" t="s">
        <v>14</v>
      </c>
      <c r="B247">
        <v>3868</v>
      </c>
      <c r="D247" t="s">
        <v>20</v>
      </c>
      <c r="E247">
        <v>1713</v>
      </c>
    </row>
    <row r="248" spans="1:5" x14ac:dyDescent="0.35">
      <c r="A248" t="s">
        <v>14</v>
      </c>
      <c r="B248">
        <v>504</v>
      </c>
      <c r="D248" t="s">
        <v>20</v>
      </c>
      <c r="E248">
        <v>249</v>
      </c>
    </row>
    <row r="249" spans="1:5" x14ac:dyDescent="0.35">
      <c r="A249" t="s">
        <v>14</v>
      </c>
      <c r="B249">
        <v>14</v>
      </c>
      <c r="D249" t="s">
        <v>20</v>
      </c>
      <c r="E249">
        <v>192</v>
      </c>
    </row>
    <row r="250" spans="1:5" x14ac:dyDescent="0.35">
      <c r="A250" t="s">
        <v>14</v>
      </c>
      <c r="B250">
        <v>750</v>
      </c>
      <c r="D250" t="s">
        <v>20</v>
      </c>
      <c r="E250">
        <v>247</v>
      </c>
    </row>
    <row r="251" spans="1:5" x14ac:dyDescent="0.35">
      <c r="A251" t="s">
        <v>14</v>
      </c>
      <c r="B251">
        <v>77</v>
      </c>
      <c r="D251" t="s">
        <v>20</v>
      </c>
      <c r="E251">
        <v>2293</v>
      </c>
    </row>
    <row r="252" spans="1:5" x14ac:dyDescent="0.35">
      <c r="A252" t="s">
        <v>14</v>
      </c>
      <c r="B252">
        <v>752</v>
      </c>
      <c r="D252" t="s">
        <v>20</v>
      </c>
      <c r="E252">
        <v>3131</v>
      </c>
    </row>
    <row r="253" spans="1:5" x14ac:dyDescent="0.35">
      <c r="A253" t="s">
        <v>14</v>
      </c>
      <c r="B253">
        <v>131</v>
      </c>
      <c r="D253" t="s">
        <v>20</v>
      </c>
      <c r="E253">
        <v>143</v>
      </c>
    </row>
    <row r="254" spans="1:5" x14ac:dyDescent="0.35">
      <c r="A254" t="s">
        <v>14</v>
      </c>
      <c r="B254">
        <v>87</v>
      </c>
      <c r="D254" t="s">
        <v>20</v>
      </c>
      <c r="E254">
        <v>296</v>
      </c>
    </row>
    <row r="255" spans="1:5" x14ac:dyDescent="0.35">
      <c r="A255" t="s">
        <v>14</v>
      </c>
      <c r="B255">
        <v>1063</v>
      </c>
      <c r="D255" t="s">
        <v>20</v>
      </c>
      <c r="E255">
        <v>170</v>
      </c>
    </row>
    <row r="256" spans="1:5" x14ac:dyDescent="0.35">
      <c r="A256" t="s">
        <v>14</v>
      </c>
      <c r="B256">
        <v>76</v>
      </c>
      <c r="D256" t="s">
        <v>20</v>
      </c>
      <c r="E256">
        <v>86</v>
      </c>
    </row>
    <row r="257" spans="1:5" x14ac:dyDescent="0.35">
      <c r="A257" t="s">
        <v>14</v>
      </c>
      <c r="B257">
        <v>4428</v>
      </c>
      <c r="D257" t="s">
        <v>20</v>
      </c>
      <c r="E257">
        <v>6286</v>
      </c>
    </row>
    <row r="258" spans="1:5" x14ac:dyDescent="0.35">
      <c r="A258" t="s">
        <v>14</v>
      </c>
      <c r="B258">
        <v>58</v>
      </c>
      <c r="D258" t="s">
        <v>20</v>
      </c>
      <c r="E258">
        <v>3727</v>
      </c>
    </row>
    <row r="259" spans="1:5" x14ac:dyDescent="0.35">
      <c r="A259" t="s">
        <v>14</v>
      </c>
      <c r="B259">
        <v>111</v>
      </c>
      <c r="D259" t="s">
        <v>20</v>
      </c>
      <c r="E259">
        <v>1605</v>
      </c>
    </row>
    <row r="260" spans="1:5" x14ac:dyDescent="0.35">
      <c r="A260" t="s">
        <v>14</v>
      </c>
      <c r="B260">
        <v>2955</v>
      </c>
      <c r="D260" t="s">
        <v>20</v>
      </c>
      <c r="E260">
        <v>2120</v>
      </c>
    </row>
    <row r="261" spans="1:5" x14ac:dyDescent="0.35">
      <c r="A261" t="s">
        <v>14</v>
      </c>
      <c r="B261">
        <v>1657</v>
      </c>
      <c r="D261" t="s">
        <v>20</v>
      </c>
      <c r="E261">
        <v>50</v>
      </c>
    </row>
    <row r="262" spans="1:5" x14ac:dyDescent="0.35">
      <c r="A262" t="s">
        <v>14</v>
      </c>
      <c r="B262">
        <v>926</v>
      </c>
      <c r="D262" t="s">
        <v>20</v>
      </c>
      <c r="E262">
        <v>2080</v>
      </c>
    </row>
    <row r="263" spans="1:5" x14ac:dyDescent="0.35">
      <c r="A263" t="s">
        <v>14</v>
      </c>
      <c r="B263">
        <v>77</v>
      </c>
      <c r="D263" t="s">
        <v>20</v>
      </c>
      <c r="E263">
        <v>2105</v>
      </c>
    </row>
    <row r="264" spans="1:5" x14ac:dyDescent="0.35">
      <c r="A264" t="s">
        <v>14</v>
      </c>
      <c r="B264">
        <v>1748</v>
      </c>
      <c r="D264" t="s">
        <v>20</v>
      </c>
      <c r="E264">
        <v>2436</v>
      </c>
    </row>
    <row r="265" spans="1:5" x14ac:dyDescent="0.35">
      <c r="A265" t="s">
        <v>14</v>
      </c>
      <c r="B265">
        <v>79</v>
      </c>
      <c r="D265" t="s">
        <v>20</v>
      </c>
      <c r="E265">
        <v>80</v>
      </c>
    </row>
    <row r="266" spans="1:5" x14ac:dyDescent="0.35">
      <c r="A266" t="s">
        <v>14</v>
      </c>
      <c r="B266">
        <v>889</v>
      </c>
      <c r="D266" t="s">
        <v>20</v>
      </c>
      <c r="E266">
        <v>42</v>
      </c>
    </row>
    <row r="267" spans="1:5" x14ac:dyDescent="0.35">
      <c r="A267" t="s">
        <v>14</v>
      </c>
      <c r="B267">
        <v>56</v>
      </c>
      <c r="D267" t="s">
        <v>20</v>
      </c>
      <c r="E267">
        <v>139</v>
      </c>
    </row>
    <row r="268" spans="1:5" x14ac:dyDescent="0.35">
      <c r="A268" t="s">
        <v>14</v>
      </c>
      <c r="B268">
        <v>1</v>
      </c>
      <c r="D268" t="s">
        <v>20</v>
      </c>
      <c r="E268">
        <v>159</v>
      </c>
    </row>
    <row r="269" spans="1:5" x14ac:dyDescent="0.35">
      <c r="A269" t="s">
        <v>14</v>
      </c>
      <c r="B269">
        <v>83</v>
      </c>
      <c r="D269" t="s">
        <v>20</v>
      </c>
      <c r="E269">
        <v>381</v>
      </c>
    </row>
    <row r="270" spans="1:5" x14ac:dyDescent="0.35">
      <c r="A270" t="s">
        <v>14</v>
      </c>
      <c r="B270">
        <v>2025</v>
      </c>
      <c r="D270" t="s">
        <v>20</v>
      </c>
      <c r="E270">
        <v>194</v>
      </c>
    </row>
    <row r="271" spans="1:5" x14ac:dyDescent="0.35">
      <c r="A271" t="s">
        <v>14</v>
      </c>
      <c r="B271">
        <v>14</v>
      </c>
      <c r="D271" t="s">
        <v>20</v>
      </c>
      <c r="E271">
        <v>106</v>
      </c>
    </row>
    <row r="272" spans="1:5" x14ac:dyDescent="0.35">
      <c r="A272" t="s">
        <v>14</v>
      </c>
      <c r="B272">
        <v>656</v>
      </c>
      <c r="D272" t="s">
        <v>20</v>
      </c>
      <c r="E272">
        <v>142</v>
      </c>
    </row>
    <row r="273" spans="1:5" x14ac:dyDescent="0.35">
      <c r="A273" t="s">
        <v>14</v>
      </c>
      <c r="B273">
        <v>1596</v>
      </c>
      <c r="D273" t="s">
        <v>20</v>
      </c>
      <c r="E273">
        <v>211</v>
      </c>
    </row>
    <row r="274" spans="1:5" x14ac:dyDescent="0.35">
      <c r="A274" t="s">
        <v>14</v>
      </c>
      <c r="B274">
        <v>10</v>
      </c>
      <c r="D274" t="s">
        <v>20</v>
      </c>
      <c r="E274">
        <v>2756</v>
      </c>
    </row>
    <row r="275" spans="1:5" x14ac:dyDescent="0.35">
      <c r="A275" t="s">
        <v>14</v>
      </c>
      <c r="B275">
        <v>1121</v>
      </c>
      <c r="D275" t="s">
        <v>20</v>
      </c>
      <c r="E275">
        <v>173</v>
      </c>
    </row>
    <row r="276" spans="1:5" x14ac:dyDescent="0.35">
      <c r="A276" t="s">
        <v>14</v>
      </c>
      <c r="B276">
        <v>15</v>
      </c>
      <c r="D276" t="s">
        <v>20</v>
      </c>
      <c r="E276">
        <v>87</v>
      </c>
    </row>
    <row r="277" spans="1:5" x14ac:dyDescent="0.35">
      <c r="A277" t="s">
        <v>14</v>
      </c>
      <c r="B277">
        <v>191</v>
      </c>
      <c r="D277" t="s">
        <v>20</v>
      </c>
      <c r="E277">
        <v>1572</v>
      </c>
    </row>
    <row r="278" spans="1:5" x14ac:dyDescent="0.35">
      <c r="A278" t="s">
        <v>14</v>
      </c>
      <c r="B278">
        <v>16</v>
      </c>
      <c r="D278" t="s">
        <v>20</v>
      </c>
      <c r="E278">
        <v>2346</v>
      </c>
    </row>
    <row r="279" spans="1:5" x14ac:dyDescent="0.35">
      <c r="A279" t="s">
        <v>14</v>
      </c>
      <c r="B279">
        <v>17</v>
      </c>
      <c r="D279" t="s">
        <v>20</v>
      </c>
      <c r="E279">
        <v>115</v>
      </c>
    </row>
    <row r="280" spans="1:5" x14ac:dyDescent="0.35">
      <c r="A280" t="s">
        <v>14</v>
      </c>
      <c r="B280">
        <v>34</v>
      </c>
      <c r="D280" t="s">
        <v>20</v>
      </c>
      <c r="E280">
        <v>85</v>
      </c>
    </row>
    <row r="281" spans="1:5" x14ac:dyDescent="0.35">
      <c r="A281" t="s">
        <v>14</v>
      </c>
      <c r="B281">
        <v>1</v>
      </c>
      <c r="D281" t="s">
        <v>20</v>
      </c>
      <c r="E281">
        <v>144</v>
      </c>
    </row>
    <row r="282" spans="1:5" x14ac:dyDescent="0.35">
      <c r="A282" t="s">
        <v>14</v>
      </c>
      <c r="B282">
        <v>1274</v>
      </c>
      <c r="D282" t="s">
        <v>20</v>
      </c>
      <c r="E282">
        <v>2443</v>
      </c>
    </row>
    <row r="283" spans="1:5" x14ac:dyDescent="0.35">
      <c r="A283" t="s">
        <v>14</v>
      </c>
      <c r="B283">
        <v>210</v>
      </c>
      <c r="D283" t="s">
        <v>20</v>
      </c>
      <c r="E283">
        <v>64</v>
      </c>
    </row>
    <row r="284" spans="1:5" x14ac:dyDescent="0.35">
      <c r="A284" t="s">
        <v>14</v>
      </c>
      <c r="B284">
        <v>248</v>
      </c>
      <c r="D284" t="s">
        <v>20</v>
      </c>
      <c r="E284">
        <v>268</v>
      </c>
    </row>
    <row r="285" spans="1:5" x14ac:dyDescent="0.35">
      <c r="A285" t="s">
        <v>14</v>
      </c>
      <c r="B285">
        <v>513</v>
      </c>
      <c r="D285" t="s">
        <v>20</v>
      </c>
      <c r="E285">
        <v>195</v>
      </c>
    </row>
    <row r="286" spans="1:5" x14ac:dyDescent="0.35">
      <c r="A286" t="s">
        <v>14</v>
      </c>
      <c r="B286">
        <v>3410</v>
      </c>
      <c r="D286" t="s">
        <v>20</v>
      </c>
      <c r="E286">
        <v>186</v>
      </c>
    </row>
    <row r="287" spans="1:5" x14ac:dyDescent="0.35">
      <c r="A287" t="s">
        <v>14</v>
      </c>
      <c r="B287">
        <v>10</v>
      </c>
      <c r="D287" t="s">
        <v>20</v>
      </c>
      <c r="E287">
        <v>460</v>
      </c>
    </row>
    <row r="288" spans="1:5" x14ac:dyDescent="0.35">
      <c r="A288" t="s">
        <v>14</v>
      </c>
      <c r="B288">
        <v>2201</v>
      </c>
      <c r="D288" t="s">
        <v>20</v>
      </c>
      <c r="E288">
        <v>2528</v>
      </c>
    </row>
    <row r="289" spans="1:5" x14ac:dyDescent="0.35">
      <c r="A289" t="s">
        <v>14</v>
      </c>
      <c r="B289">
        <v>676</v>
      </c>
      <c r="D289" t="s">
        <v>20</v>
      </c>
      <c r="E289">
        <v>3657</v>
      </c>
    </row>
    <row r="290" spans="1:5" x14ac:dyDescent="0.35">
      <c r="A290" t="s">
        <v>14</v>
      </c>
      <c r="B290">
        <v>831</v>
      </c>
      <c r="D290" t="s">
        <v>20</v>
      </c>
      <c r="E290">
        <v>131</v>
      </c>
    </row>
    <row r="291" spans="1:5" x14ac:dyDescent="0.35">
      <c r="A291" t="s">
        <v>14</v>
      </c>
      <c r="B291">
        <v>859</v>
      </c>
      <c r="D291" t="s">
        <v>20</v>
      </c>
      <c r="E291">
        <v>239</v>
      </c>
    </row>
    <row r="292" spans="1:5" x14ac:dyDescent="0.35">
      <c r="A292" t="s">
        <v>14</v>
      </c>
      <c r="B292">
        <v>45</v>
      </c>
      <c r="D292" t="s">
        <v>20</v>
      </c>
      <c r="E292">
        <v>78</v>
      </c>
    </row>
    <row r="293" spans="1:5" x14ac:dyDescent="0.35">
      <c r="A293" t="s">
        <v>14</v>
      </c>
      <c r="B293">
        <v>6</v>
      </c>
      <c r="D293" t="s">
        <v>20</v>
      </c>
      <c r="E293">
        <v>1773</v>
      </c>
    </row>
    <row r="294" spans="1:5" x14ac:dyDescent="0.35">
      <c r="A294" t="s">
        <v>14</v>
      </c>
      <c r="B294">
        <v>7</v>
      </c>
      <c r="D294" t="s">
        <v>20</v>
      </c>
      <c r="E294">
        <v>32</v>
      </c>
    </row>
    <row r="295" spans="1:5" x14ac:dyDescent="0.35">
      <c r="A295" t="s">
        <v>14</v>
      </c>
      <c r="B295">
        <v>31</v>
      </c>
      <c r="D295" t="s">
        <v>20</v>
      </c>
      <c r="E295">
        <v>369</v>
      </c>
    </row>
    <row r="296" spans="1:5" x14ac:dyDescent="0.35">
      <c r="A296" t="s">
        <v>14</v>
      </c>
      <c r="B296">
        <v>78</v>
      </c>
      <c r="D296" t="s">
        <v>20</v>
      </c>
      <c r="E296">
        <v>89</v>
      </c>
    </row>
    <row r="297" spans="1:5" x14ac:dyDescent="0.35">
      <c r="A297" t="s">
        <v>14</v>
      </c>
      <c r="B297">
        <v>1225</v>
      </c>
      <c r="D297" t="s">
        <v>20</v>
      </c>
      <c r="E297">
        <v>147</v>
      </c>
    </row>
    <row r="298" spans="1:5" x14ac:dyDescent="0.35">
      <c r="A298" t="s">
        <v>14</v>
      </c>
      <c r="B298">
        <v>1</v>
      </c>
      <c r="D298" t="s">
        <v>20</v>
      </c>
      <c r="E298">
        <v>126</v>
      </c>
    </row>
    <row r="299" spans="1:5" x14ac:dyDescent="0.35">
      <c r="A299" t="s">
        <v>14</v>
      </c>
      <c r="B299">
        <v>67</v>
      </c>
      <c r="D299" t="s">
        <v>20</v>
      </c>
      <c r="E299">
        <v>2218</v>
      </c>
    </row>
    <row r="300" spans="1:5" x14ac:dyDescent="0.35">
      <c r="A300" t="s">
        <v>14</v>
      </c>
      <c r="B300">
        <v>19</v>
      </c>
      <c r="D300" t="s">
        <v>20</v>
      </c>
      <c r="E300">
        <v>202</v>
      </c>
    </row>
    <row r="301" spans="1:5" x14ac:dyDescent="0.35">
      <c r="A301" t="s">
        <v>14</v>
      </c>
      <c r="B301">
        <v>2108</v>
      </c>
      <c r="D301" t="s">
        <v>20</v>
      </c>
      <c r="E301">
        <v>140</v>
      </c>
    </row>
    <row r="302" spans="1:5" x14ac:dyDescent="0.35">
      <c r="A302" t="s">
        <v>14</v>
      </c>
      <c r="B302">
        <v>679</v>
      </c>
      <c r="D302" t="s">
        <v>20</v>
      </c>
      <c r="E302">
        <v>1052</v>
      </c>
    </row>
    <row r="303" spans="1:5" x14ac:dyDescent="0.35">
      <c r="A303" t="s">
        <v>14</v>
      </c>
      <c r="B303">
        <v>36</v>
      </c>
      <c r="D303" t="s">
        <v>20</v>
      </c>
      <c r="E303">
        <v>247</v>
      </c>
    </row>
    <row r="304" spans="1:5" x14ac:dyDescent="0.35">
      <c r="A304" t="s">
        <v>14</v>
      </c>
      <c r="B304">
        <v>47</v>
      </c>
      <c r="D304" t="s">
        <v>20</v>
      </c>
      <c r="E304">
        <v>84</v>
      </c>
    </row>
    <row r="305" spans="1:5" x14ac:dyDescent="0.35">
      <c r="A305" t="s">
        <v>14</v>
      </c>
      <c r="B305">
        <v>70</v>
      </c>
      <c r="D305" t="s">
        <v>20</v>
      </c>
      <c r="E305">
        <v>88</v>
      </c>
    </row>
    <row r="306" spans="1:5" x14ac:dyDescent="0.35">
      <c r="A306" t="s">
        <v>14</v>
      </c>
      <c r="B306">
        <v>154</v>
      </c>
      <c r="D306" t="s">
        <v>20</v>
      </c>
      <c r="E306">
        <v>156</v>
      </c>
    </row>
    <row r="307" spans="1:5" x14ac:dyDescent="0.35">
      <c r="A307" t="s">
        <v>14</v>
      </c>
      <c r="B307">
        <v>22</v>
      </c>
      <c r="D307" t="s">
        <v>20</v>
      </c>
      <c r="E307">
        <v>2985</v>
      </c>
    </row>
    <row r="308" spans="1:5" x14ac:dyDescent="0.35">
      <c r="A308" t="s">
        <v>14</v>
      </c>
      <c r="B308">
        <v>1758</v>
      </c>
      <c r="D308" t="s">
        <v>20</v>
      </c>
      <c r="E308">
        <v>762</v>
      </c>
    </row>
    <row r="309" spans="1:5" x14ac:dyDescent="0.35">
      <c r="A309" t="s">
        <v>14</v>
      </c>
      <c r="B309">
        <v>94</v>
      </c>
      <c r="D309" t="s">
        <v>20</v>
      </c>
      <c r="E309">
        <v>554</v>
      </c>
    </row>
    <row r="310" spans="1:5" x14ac:dyDescent="0.35">
      <c r="A310" t="s">
        <v>14</v>
      </c>
      <c r="B310">
        <v>33</v>
      </c>
      <c r="D310" t="s">
        <v>20</v>
      </c>
      <c r="E310">
        <v>135</v>
      </c>
    </row>
    <row r="311" spans="1:5" x14ac:dyDescent="0.35">
      <c r="A311" t="s">
        <v>14</v>
      </c>
      <c r="B311">
        <v>1</v>
      </c>
      <c r="D311" t="s">
        <v>20</v>
      </c>
      <c r="E311">
        <v>122</v>
      </c>
    </row>
    <row r="312" spans="1:5" x14ac:dyDescent="0.35">
      <c r="A312" t="s">
        <v>14</v>
      </c>
      <c r="B312">
        <v>31</v>
      </c>
      <c r="D312" t="s">
        <v>20</v>
      </c>
      <c r="E312">
        <v>221</v>
      </c>
    </row>
    <row r="313" spans="1:5" x14ac:dyDescent="0.35">
      <c r="A313" t="s">
        <v>14</v>
      </c>
      <c r="B313">
        <v>35</v>
      </c>
      <c r="D313" t="s">
        <v>20</v>
      </c>
      <c r="E313">
        <v>126</v>
      </c>
    </row>
    <row r="314" spans="1:5" x14ac:dyDescent="0.35">
      <c r="A314" t="s">
        <v>14</v>
      </c>
      <c r="B314">
        <v>63</v>
      </c>
      <c r="D314" t="s">
        <v>20</v>
      </c>
      <c r="E314">
        <v>1022</v>
      </c>
    </row>
    <row r="315" spans="1:5" x14ac:dyDescent="0.35">
      <c r="A315" t="s">
        <v>14</v>
      </c>
      <c r="B315">
        <v>526</v>
      </c>
      <c r="D315" t="s">
        <v>20</v>
      </c>
      <c r="E315">
        <v>3177</v>
      </c>
    </row>
    <row r="316" spans="1:5" x14ac:dyDescent="0.35">
      <c r="A316" t="s">
        <v>14</v>
      </c>
      <c r="B316">
        <v>121</v>
      </c>
      <c r="D316" t="s">
        <v>20</v>
      </c>
      <c r="E316">
        <v>198</v>
      </c>
    </row>
    <row r="317" spans="1:5" x14ac:dyDescent="0.35">
      <c r="A317" t="s">
        <v>14</v>
      </c>
      <c r="B317">
        <v>67</v>
      </c>
      <c r="D317" t="s">
        <v>20</v>
      </c>
      <c r="E317">
        <v>85</v>
      </c>
    </row>
    <row r="318" spans="1:5" x14ac:dyDescent="0.35">
      <c r="A318" t="s">
        <v>14</v>
      </c>
      <c r="B318">
        <v>57</v>
      </c>
      <c r="D318" t="s">
        <v>20</v>
      </c>
      <c r="E318">
        <v>3596</v>
      </c>
    </row>
    <row r="319" spans="1:5" x14ac:dyDescent="0.35">
      <c r="A319" t="s">
        <v>14</v>
      </c>
      <c r="B319">
        <v>1229</v>
      </c>
      <c r="D319" t="s">
        <v>20</v>
      </c>
      <c r="E319">
        <v>244</v>
      </c>
    </row>
    <row r="320" spans="1:5" x14ac:dyDescent="0.35">
      <c r="A320" t="s">
        <v>14</v>
      </c>
      <c r="B320">
        <v>12</v>
      </c>
      <c r="D320" t="s">
        <v>20</v>
      </c>
      <c r="E320">
        <v>5180</v>
      </c>
    </row>
    <row r="321" spans="1:5" x14ac:dyDescent="0.35">
      <c r="A321" t="s">
        <v>14</v>
      </c>
      <c r="B321">
        <v>452</v>
      </c>
      <c r="D321" t="s">
        <v>20</v>
      </c>
      <c r="E321">
        <v>589</v>
      </c>
    </row>
    <row r="322" spans="1:5" x14ac:dyDescent="0.35">
      <c r="A322" t="s">
        <v>14</v>
      </c>
      <c r="B322">
        <v>1886</v>
      </c>
      <c r="D322" t="s">
        <v>20</v>
      </c>
      <c r="E322">
        <v>2725</v>
      </c>
    </row>
    <row r="323" spans="1:5" x14ac:dyDescent="0.35">
      <c r="A323" t="s">
        <v>14</v>
      </c>
      <c r="B323">
        <v>1825</v>
      </c>
      <c r="D323" t="s">
        <v>20</v>
      </c>
      <c r="E323">
        <v>300</v>
      </c>
    </row>
    <row r="324" spans="1:5" x14ac:dyDescent="0.35">
      <c r="A324" t="s">
        <v>14</v>
      </c>
      <c r="B324">
        <v>31</v>
      </c>
      <c r="D324" t="s">
        <v>20</v>
      </c>
      <c r="E324">
        <v>144</v>
      </c>
    </row>
    <row r="325" spans="1:5" x14ac:dyDescent="0.35">
      <c r="A325" t="s">
        <v>14</v>
      </c>
      <c r="B325">
        <v>107</v>
      </c>
      <c r="D325" t="s">
        <v>20</v>
      </c>
      <c r="E325">
        <v>87</v>
      </c>
    </row>
    <row r="326" spans="1:5" x14ac:dyDescent="0.35">
      <c r="A326" t="s">
        <v>14</v>
      </c>
      <c r="B326">
        <v>27</v>
      </c>
      <c r="D326" t="s">
        <v>20</v>
      </c>
      <c r="E326">
        <v>3116</v>
      </c>
    </row>
    <row r="327" spans="1:5" x14ac:dyDescent="0.35">
      <c r="A327" t="s">
        <v>14</v>
      </c>
      <c r="B327">
        <v>1221</v>
      </c>
      <c r="D327" t="s">
        <v>20</v>
      </c>
      <c r="E327">
        <v>909</v>
      </c>
    </row>
    <row r="328" spans="1:5" x14ac:dyDescent="0.35">
      <c r="A328" t="s">
        <v>14</v>
      </c>
      <c r="B328">
        <v>1</v>
      </c>
      <c r="D328" t="s">
        <v>20</v>
      </c>
      <c r="E328">
        <v>1613</v>
      </c>
    </row>
    <row r="329" spans="1:5" x14ac:dyDescent="0.35">
      <c r="A329" t="s">
        <v>14</v>
      </c>
      <c r="B329">
        <v>16</v>
      </c>
      <c r="D329" t="s">
        <v>20</v>
      </c>
      <c r="E329">
        <v>136</v>
      </c>
    </row>
    <row r="330" spans="1:5" x14ac:dyDescent="0.35">
      <c r="A330" t="s">
        <v>14</v>
      </c>
      <c r="B330">
        <v>41</v>
      </c>
      <c r="D330" t="s">
        <v>20</v>
      </c>
      <c r="E330">
        <v>130</v>
      </c>
    </row>
    <row r="331" spans="1:5" x14ac:dyDescent="0.35">
      <c r="A331" t="s">
        <v>14</v>
      </c>
      <c r="B331">
        <v>523</v>
      </c>
      <c r="D331" t="s">
        <v>20</v>
      </c>
      <c r="E331">
        <v>102</v>
      </c>
    </row>
    <row r="332" spans="1:5" x14ac:dyDescent="0.35">
      <c r="A332" t="s">
        <v>14</v>
      </c>
      <c r="B332">
        <v>141</v>
      </c>
      <c r="D332" t="s">
        <v>20</v>
      </c>
      <c r="E332">
        <v>4006</v>
      </c>
    </row>
    <row r="333" spans="1:5" x14ac:dyDescent="0.35">
      <c r="A333" t="s">
        <v>14</v>
      </c>
      <c r="B333">
        <v>52</v>
      </c>
      <c r="D333" t="s">
        <v>20</v>
      </c>
      <c r="E333">
        <v>1629</v>
      </c>
    </row>
    <row r="334" spans="1:5" x14ac:dyDescent="0.35">
      <c r="A334" t="s">
        <v>14</v>
      </c>
      <c r="B334">
        <v>225</v>
      </c>
      <c r="D334" t="s">
        <v>20</v>
      </c>
      <c r="E334">
        <v>2188</v>
      </c>
    </row>
    <row r="335" spans="1:5" x14ac:dyDescent="0.35">
      <c r="A335" t="s">
        <v>14</v>
      </c>
      <c r="B335">
        <v>38</v>
      </c>
      <c r="D335" t="s">
        <v>20</v>
      </c>
      <c r="E335">
        <v>2409</v>
      </c>
    </row>
    <row r="336" spans="1:5" x14ac:dyDescent="0.35">
      <c r="A336" t="s">
        <v>14</v>
      </c>
      <c r="B336">
        <v>15</v>
      </c>
      <c r="D336" t="s">
        <v>20</v>
      </c>
      <c r="E336">
        <v>194</v>
      </c>
    </row>
    <row r="337" spans="1:5" x14ac:dyDescent="0.35">
      <c r="A337" t="s">
        <v>14</v>
      </c>
      <c r="B337">
        <v>37</v>
      </c>
      <c r="D337" t="s">
        <v>20</v>
      </c>
      <c r="E337">
        <v>1140</v>
      </c>
    </row>
    <row r="338" spans="1:5" x14ac:dyDescent="0.35">
      <c r="A338" t="s">
        <v>14</v>
      </c>
      <c r="B338">
        <v>112</v>
      </c>
      <c r="D338" t="s">
        <v>20</v>
      </c>
      <c r="E338">
        <v>102</v>
      </c>
    </row>
    <row r="339" spans="1:5" x14ac:dyDescent="0.35">
      <c r="A339" t="s">
        <v>14</v>
      </c>
      <c r="B339">
        <v>21</v>
      </c>
      <c r="D339" t="s">
        <v>20</v>
      </c>
      <c r="E339">
        <v>2857</v>
      </c>
    </row>
    <row r="340" spans="1:5" x14ac:dyDescent="0.35">
      <c r="A340" t="s">
        <v>14</v>
      </c>
      <c r="B340">
        <v>67</v>
      </c>
      <c r="D340" t="s">
        <v>20</v>
      </c>
      <c r="E340">
        <v>107</v>
      </c>
    </row>
    <row r="341" spans="1:5" x14ac:dyDescent="0.35">
      <c r="A341" t="s">
        <v>14</v>
      </c>
      <c r="B341">
        <v>78</v>
      </c>
      <c r="D341" t="s">
        <v>20</v>
      </c>
      <c r="E341">
        <v>160</v>
      </c>
    </row>
    <row r="342" spans="1:5" x14ac:dyDescent="0.35">
      <c r="A342" t="s">
        <v>14</v>
      </c>
      <c r="B342">
        <v>67</v>
      </c>
      <c r="D342" t="s">
        <v>20</v>
      </c>
      <c r="E342">
        <v>2230</v>
      </c>
    </row>
    <row r="343" spans="1:5" x14ac:dyDescent="0.35">
      <c r="A343" t="s">
        <v>14</v>
      </c>
      <c r="B343">
        <v>263</v>
      </c>
      <c r="D343" t="s">
        <v>20</v>
      </c>
      <c r="E343">
        <v>316</v>
      </c>
    </row>
    <row r="344" spans="1:5" x14ac:dyDescent="0.35">
      <c r="A344" t="s">
        <v>14</v>
      </c>
      <c r="B344">
        <v>1691</v>
      </c>
      <c r="D344" t="s">
        <v>20</v>
      </c>
      <c r="E344">
        <v>117</v>
      </c>
    </row>
    <row r="345" spans="1:5" x14ac:dyDescent="0.35">
      <c r="A345" t="s">
        <v>14</v>
      </c>
      <c r="B345">
        <v>181</v>
      </c>
      <c r="D345" t="s">
        <v>20</v>
      </c>
      <c r="E345">
        <v>6406</v>
      </c>
    </row>
    <row r="346" spans="1:5" x14ac:dyDescent="0.35">
      <c r="A346" t="s">
        <v>14</v>
      </c>
      <c r="B346">
        <v>13</v>
      </c>
      <c r="D346" t="s">
        <v>20</v>
      </c>
      <c r="E346">
        <v>192</v>
      </c>
    </row>
    <row r="347" spans="1:5" x14ac:dyDescent="0.35">
      <c r="A347" t="s">
        <v>14</v>
      </c>
      <c r="B347">
        <v>1</v>
      </c>
      <c r="D347" t="s">
        <v>20</v>
      </c>
      <c r="E347">
        <v>26</v>
      </c>
    </row>
    <row r="348" spans="1:5" x14ac:dyDescent="0.35">
      <c r="A348" t="s">
        <v>14</v>
      </c>
      <c r="B348">
        <v>21</v>
      </c>
      <c r="D348" t="s">
        <v>20</v>
      </c>
      <c r="E348">
        <v>723</v>
      </c>
    </row>
    <row r="349" spans="1:5" x14ac:dyDescent="0.35">
      <c r="A349" t="s">
        <v>14</v>
      </c>
      <c r="B349">
        <v>830</v>
      </c>
      <c r="D349" t="s">
        <v>20</v>
      </c>
      <c r="E349">
        <v>170</v>
      </c>
    </row>
    <row r="350" spans="1:5" x14ac:dyDescent="0.35">
      <c r="A350" t="s">
        <v>14</v>
      </c>
      <c r="B350">
        <v>130</v>
      </c>
      <c r="D350" t="s">
        <v>20</v>
      </c>
      <c r="E350">
        <v>238</v>
      </c>
    </row>
    <row r="351" spans="1:5" x14ac:dyDescent="0.35">
      <c r="A351" t="s">
        <v>14</v>
      </c>
      <c r="B351">
        <v>55</v>
      </c>
      <c r="D351" t="s">
        <v>20</v>
      </c>
      <c r="E351">
        <v>55</v>
      </c>
    </row>
    <row r="352" spans="1:5" x14ac:dyDescent="0.35">
      <c r="A352" t="s">
        <v>14</v>
      </c>
      <c r="B352">
        <v>114</v>
      </c>
      <c r="D352" t="s">
        <v>20</v>
      </c>
      <c r="E352">
        <v>128</v>
      </c>
    </row>
    <row r="353" spans="1:5" x14ac:dyDescent="0.35">
      <c r="A353" t="s">
        <v>14</v>
      </c>
      <c r="B353">
        <v>594</v>
      </c>
      <c r="D353" t="s">
        <v>20</v>
      </c>
      <c r="E353">
        <v>2144</v>
      </c>
    </row>
    <row r="354" spans="1:5" x14ac:dyDescent="0.35">
      <c r="A354" t="s">
        <v>14</v>
      </c>
      <c r="B354">
        <v>24</v>
      </c>
      <c r="D354" t="s">
        <v>20</v>
      </c>
      <c r="E354">
        <v>2693</v>
      </c>
    </row>
    <row r="355" spans="1:5" x14ac:dyDescent="0.35">
      <c r="A355" t="s">
        <v>14</v>
      </c>
      <c r="B355">
        <v>252</v>
      </c>
      <c r="D355" t="s">
        <v>20</v>
      </c>
      <c r="E355">
        <v>432</v>
      </c>
    </row>
    <row r="356" spans="1:5" x14ac:dyDescent="0.35">
      <c r="A356" t="s">
        <v>14</v>
      </c>
      <c r="B356">
        <v>67</v>
      </c>
      <c r="D356" t="s">
        <v>20</v>
      </c>
      <c r="E356">
        <v>189</v>
      </c>
    </row>
    <row r="357" spans="1:5" x14ac:dyDescent="0.35">
      <c r="A357" t="s">
        <v>14</v>
      </c>
      <c r="B357">
        <v>742</v>
      </c>
      <c r="D357" t="s">
        <v>20</v>
      </c>
      <c r="E357">
        <v>154</v>
      </c>
    </row>
    <row r="358" spans="1:5" x14ac:dyDescent="0.35">
      <c r="A358" t="s">
        <v>14</v>
      </c>
      <c r="B358">
        <v>75</v>
      </c>
      <c r="D358" t="s">
        <v>20</v>
      </c>
      <c r="E358">
        <v>96</v>
      </c>
    </row>
    <row r="359" spans="1:5" x14ac:dyDescent="0.35">
      <c r="A359" t="s">
        <v>14</v>
      </c>
      <c r="B359">
        <v>4405</v>
      </c>
      <c r="D359" t="s">
        <v>20</v>
      </c>
      <c r="E359">
        <v>3063</v>
      </c>
    </row>
    <row r="360" spans="1:5" x14ac:dyDescent="0.35">
      <c r="A360" t="s">
        <v>14</v>
      </c>
      <c r="B360">
        <v>92</v>
      </c>
      <c r="D360" t="s">
        <v>20</v>
      </c>
      <c r="E360">
        <v>2266</v>
      </c>
    </row>
    <row r="361" spans="1:5" x14ac:dyDescent="0.35">
      <c r="A361" t="s">
        <v>14</v>
      </c>
      <c r="B361">
        <v>64</v>
      </c>
      <c r="D361" t="s">
        <v>20</v>
      </c>
      <c r="E361">
        <v>194</v>
      </c>
    </row>
    <row r="362" spans="1:5" x14ac:dyDescent="0.35">
      <c r="A362" t="s">
        <v>14</v>
      </c>
      <c r="B362">
        <v>64</v>
      </c>
      <c r="D362" t="s">
        <v>20</v>
      </c>
      <c r="E362">
        <v>129</v>
      </c>
    </row>
    <row r="363" spans="1:5" x14ac:dyDescent="0.35">
      <c r="A363" t="s">
        <v>14</v>
      </c>
      <c r="B363">
        <v>842</v>
      </c>
      <c r="D363" t="s">
        <v>20</v>
      </c>
      <c r="E363">
        <v>375</v>
      </c>
    </row>
    <row r="364" spans="1:5" x14ac:dyDescent="0.35">
      <c r="A364" t="s">
        <v>14</v>
      </c>
      <c r="B364">
        <v>112</v>
      </c>
      <c r="D364" t="s">
        <v>20</v>
      </c>
      <c r="E364">
        <v>409</v>
      </c>
    </row>
    <row r="365" spans="1:5" x14ac:dyDescent="0.35">
      <c r="A365" t="s">
        <v>14</v>
      </c>
      <c r="B365">
        <v>374</v>
      </c>
      <c r="D365" t="s">
        <v>20</v>
      </c>
      <c r="E365">
        <v>234</v>
      </c>
    </row>
    <row r="366" spans="1:5" x14ac:dyDescent="0.35">
      <c r="D366" t="s">
        <v>20</v>
      </c>
      <c r="E366">
        <v>3016</v>
      </c>
    </row>
    <row r="367" spans="1:5" x14ac:dyDescent="0.35">
      <c r="D367" t="s">
        <v>20</v>
      </c>
      <c r="E367">
        <v>264</v>
      </c>
    </row>
    <row r="368" spans="1:5" x14ac:dyDescent="0.35">
      <c r="D368" t="s">
        <v>20</v>
      </c>
      <c r="E368">
        <v>272</v>
      </c>
    </row>
    <row r="369" spans="4:5" x14ac:dyDescent="0.35">
      <c r="D369" t="s">
        <v>20</v>
      </c>
      <c r="E369">
        <v>419</v>
      </c>
    </row>
    <row r="370" spans="4:5" x14ac:dyDescent="0.35">
      <c r="D370" t="s">
        <v>20</v>
      </c>
      <c r="E370">
        <v>1621</v>
      </c>
    </row>
    <row r="371" spans="4:5" x14ac:dyDescent="0.35">
      <c r="D371" t="s">
        <v>20</v>
      </c>
      <c r="E371">
        <v>1101</v>
      </c>
    </row>
    <row r="372" spans="4:5" x14ac:dyDescent="0.35">
      <c r="D372" t="s">
        <v>20</v>
      </c>
      <c r="E372">
        <v>1073</v>
      </c>
    </row>
    <row r="373" spans="4:5" x14ac:dyDescent="0.35">
      <c r="D373" t="s">
        <v>20</v>
      </c>
      <c r="E373">
        <v>331</v>
      </c>
    </row>
    <row r="374" spans="4:5" x14ac:dyDescent="0.35">
      <c r="D374" t="s">
        <v>20</v>
      </c>
      <c r="E374">
        <v>1170</v>
      </c>
    </row>
    <row r="375" spans="4:5" x14ac:dyDescent="0.35">
      <c r="D375" t="s">
        <v>20</v>
      </c>
      <c r="E375">
        <v>363</v>
      </c>
    </row>
    <row r="376" spans="4:5" x14ac:dyDescent="0.35">
      <c r="D376" t="s">
        <v>20</v>
      </c>
      <c r="E376">
        <v>103</v>
      </c>
    </row>
    <row r="377" spans="4:5" x14ac:dyDescent="0.35">
      <c r="D377" t="s">
        <v>20</v>
      </c>
      <c r="E377">
        <v>147</v>
      </c>
    </row>
    <row r="378" spans="4:5" x14ac:dyDescent="0.35">
      <c r="D378" t="s">
        <v>20</v>
      </c>
      <c r="E378">
        <v>110</v>
      </c>
    </row>
    <row r="379" spans="4:5" x14ac:dyDescent="0.35">
      <c r="D379" t="s">
        <v>20</v>
      </c>
      <c r="E379">
        <v>134</v>
      </c>
    </row>
    <row r="380" spans="4:5" x14ac:dyDescent="0.35">
      <c r="D380" t="s">
        <v>20</v>
      </c>
      <c r="E380">
        <v>269</v>
      </c>
    </row>
    <row r="381" spans="4:5" x14ac:dyDescent="0.35">
      <c r="D381" t="s">
        <v>20</v>
      </c>
      <c r="E381">
        <v>175</v>
      </c>
    </row>
    <row r="382" spans="4:5" x14ac:dyDescent="0.35">
      <c r="D382" t="s">
        <v>20</v>
      </c>
      <c r="E382">
        <v>69</v>
      </c>
    </row>
    <row r="383" spans="4:5" x14ac:dyDescent="0.35">
      <c r="D383" t="s">
        <v>20</v>
      </c>
      <c r="E383">
        <v>190</v>
      </c>
    </row>
    <row r="384" spans="4:5" x14ac:dyDescent="0.35">
      <c r="D384" t="s">
        <v>20</v>
      </c>
      <c r="E384">
        <v>237</v>
      </c>
    </row>
    <row r="385" spans="4:5" x14ac:dyDescent="0.35">
      <c r="D385" t="s">
        <v>20</v>
      </c>
      <c r="E385">
        <v>196</v>
      </c>
    </row>
    <row r="386" spans="4:5" x14ac:dyDescent="0.35">
      <c r="D386" t="s">
        <v>20</v>
      </c>
      <c r="E386">
        <v>7295</v>
      </c>
    </row>
    <row r="387" spans="4:5" x14ac:dyDescent="0.35">
      <c r="D387" t="s">
        <v>20</v>
      </c>
      <c r="E387">
        <v>2893</v>
      </c>
    </row>
    <row r="388" spans="4:5" x14ac:dyDescent="0.35">
      <c r="D388" t="s">
        <v>20</v>
      </c>
      <c r="E388">
        <v>820</v>
      </c>
    </row>
    <row r="389" spans="4:5" x14ac:dyDescent="0.35">
      <c r="D389" t="s">
        <v>20</v>
      </c>
      <c r="E389">
        <v>2038</v>
      </c>
    </row>
    <row r="390" spans="4:5" x14ac:dyDescent="0.35">
      <c r="D390" t="s">
        <v>20</v>
      </c>
      <c r="E390">
        <v>116</v>
      </c>
    </row>
    <row r="391" spans="4:5" x14ac:dyDescent="0.35">
      <c r="D391" t="s">
        <v>20</v>
      </c>
      <c r="E391">
        <v>1345</v>
      </c>
    </row>
    <row r="392" spans="4:5" x14ac:dyDescent="0.35">
      <c r="D392" t="s">
        <v>20</v>
      </c>
      <c r="E392">
        <v>168</v>
      </c>
    </row>
    <row r="393" spans="4:5" x14ac:dyDescent="0.35">
      <c r="D393" t="s">
        <v>20</v>
      </c>
      <c r="E393">
        <v>137</v>
      </c>
    </row>
    <row r="394" spans="4:5" x14ac:dyDescent="0.35">
      <c r="D394" t="s">
        <v>20</v>
      </c>
      <c r="E394">
        <v>186</v>
      </c>
    </row>
    <row r="395" spans="4:5" x14ac:dyDescent="0.35">
      <c r="D395" t="s">
        <v>20</v>
      </c>
      <c r="E395">
        <v>125</v>
      </c>
    </row>
    <row r="396" spans="4:5" x14ac:dyDescent="0.35">
      <c r="D396" t="s">
        <v>20</v>
      </c>
      <c r="E396">
        <v>202</v>
      </c>
    </row>
    <row r="397" spans="4:5" x14ac:dyDescent="0.35">
      <c r="D397" t="s">
        <v>20</v>
      </c>
      <c r="E397">
        <v>103</v>
      </c>
    </row>
    <row r="398" spans="4:5" x14ac:dyDescent="0.35">
      <c r="D398" t="s">
        <v>20</v>
      </c>
      <c r="E398">
        <v>1785</v>
      </c>
    </row>
    <row r="399" spans="4:5" x14ac:dyDescent="0.35">
      <c r="D399" t="s">
        <v>20</v>
      </c>
      <c r="E399">
        <v>157</v>
      </c>
    </row>
    <row r="400" spans="4:5" x14ac:dyDescent="0.35">
      <c r="D400" t="s">
        <v>20</v>
      </c>
      <c r="E400">
        <v>555</v>
      </c>
    </row>
    <row r="401" spans="4:5" x14ac:dyDescent="0.35">
      <c r="D401" t="s">
        <v>20</v>
      </c>
      <c r="E401">
        <v>297</v>
      </c>
    </row>
    <row r="402" spans="4:5" x14ac:dyDescent="0.35">
      <c r="D402" t="s">
        <v>20</v>
      </c>
      <c r="E402">
        <v>123</v>
      </c>
    </row>
    <row r="403" spans="4:5" x14ac:dyDescent="0.35">
      <c r="D403" t="s">
        <v>20</v>
      </c>
      <c r="E403">
        <v>3036</v>
      </c>
    </row>
    <row r="404" spans="4:5" x14ac:dyDescent="0.35">
      <c r="D404" t="s">
        <v>20</v>
      </c>
      <c r="E404">
        <v>144</v>
      </c>
    </row>
    <row r="405" spans="4:5" x14ac:dyDescent="0.35">
      <c r="D405" t="s">
        <v>20</v>
      </c>
      <c r="E405">
        <v>121</v>
      </c>
    </row>
    <row r="406" spans="4:5" x14ac:dyDescent="0.35">
      <c r="D406" t="s">
        <v>20</v>
      </c>
      <c r="E406">
        <v>181</v>
      </c>
    </row>
    <row r="407" spans="4:5" x14ac:dyDescent="0.35">
      <c r="D407" t="s">
        <v>20</v>
      </c>
      <c r="E407">
        <v>122</v>
      </c>
    </row>
    <row r="408" spans="4:5" x14ac:dyDescent="0.35">
      <c r="D408" t="s">
        <v>20</v>
      </c>
      <c r="E408">
        <v>1071</v>
      </c>
    </row>
    <row r="409" spans="4:5" x14ac:dyDescent="0.35">
      <c r="D409" t="s">
        <v>20</v>
      </c>
      <c r="E409">
        <v>980</v>
      </c>
    </row>
    <row r="410" spans="4:5" x14ac:dyDescent="0.35">
      <c r="D410" t="s">
        <v>20</v>
      </c>
      <c r="E410">
        <v>536</v>
      </c>
    </row>
    <row r="411" spans="4:5" x14ac:dyDescent="0.35">
      <c r="D411" t="s">
        <v>20</v>
      </c>
      <c r="E411">
        <v>1991</v>
      </c>
    </row>
    <row r="412" spans="4:5" x14ac:dyDescent="0.35">
      <c r="D412" t="s">
        <v>20</v>
      </c>
      <c r="E412">
        <v>180</v>
      </c>
    </row>
    <row r="413" spans="4:5" x14ac:dyDescent="0.35">
      <c r="D413" t="s">
        <v>20</v>
      </c>
      <c r="E413">
        <v>130</v>
      </c>
    </row>
    <row r="414" spans="4:5" x14ac:dyDescent="0.35">
      <c r="D414" t="s">
        <v>20</v>
      </c>
      <c r="E414">
        <v>122</v>
      </c>
    </row>
    <row r="415" spans="4:5" x14ac:dyDescent="0.35">
      <c r="D415" t="s">
        <v>20</v>
      </c>
      <c r="E415">
        <v>140</v>
      </c>
    </row>
    <row r="416" spans="4:5" x14ac:dyDescent="0.35">
      <c r="D416" t="s">
        <v>20</v>
      </c>
      <c r="E416">
        <v>3388</v>
      </c>
    </row>
    <row r="417" spans="4:5" x14ac:dyDescent="0.35">
      <c r="D417" t="s">
        <v>20</v>
      </c>
      <c r="E417">
        <v>280</v>
      </c>
    </row>
    <row r="418" spans="4:5" x14ac:dyDescent="0.35">
      <c r="D418" t="s">
        <v>20</v>
      </c>
      <c r="E418">
        <v>366</v>
      </c>
    </row>
    <row r="419" spans="4:5" x14ac:dyDescent="0.35">
      <c r="D419" t="s">
        <v>20</v>
      </c>
      <c r="E419">
        <v>270</v>
      </c>
    </row>
    <row r="420" spans="4:5" x14ac:dyDescent="0.35">
      <c r="D420" t="s">
        <v>20</v>
      </c>
      <c r="E420">
        <v>137</v>
      </c>
    </row>
    <row r="421" spans="4:5" x14ac:dyDescent="0.35">
      <c r="D421" t="s">
        <v>20</v>
      </c>
      <c r="E421">
        <v>3205</v>
      </c>
    </row>
    <row r="422" spans="4:5" x14ac:dyDescent="0.35">
      <c r="D422" t="s">
        <v>20</v>
      </c>
      <c r="E422">
        <v>288</v>
      </c>
    </row>
    <row r="423" spans="4:5" x14ac:dyDescent="0.35">
      <c r="D423" t="s">
        <v>20</v>
      </c>
      <c r="E423">
        <v>148</v>
      </c>
    </row>
    <row r="424" spans="4:5" x14ac:dyDescent="0.35">
      <c r="D424" t="s">
        <v>20</v>
      </c>
      <c r="E424">
        <v>114</v>
      </c>
    </row>
    <row r="425" spans="4:5" x14ac:dyDescent="0.35">
      <c r="D425" t="s">
        <v>20</v>
      </c>
      <c r="E425">
        <v>1518</v>
      </c>
    </row>
    <row r="426" spans="4:5" x14ac:dyDescent="0.35">
      <c r="D426" t="s">
        <v>20</v>
      </c>
      <c r="E426">
        <v>166</v>
      </c>
    </row>
    <row r="427" spans="4:5" x14ac:dyDescent="0.35">
      <c r="D427" t="s">
        <v>20</v>
      </c>
      <c r="E427">
        <v>100</v>
      </c>
    </row>
    <row r="428" spans="4:5" x14ac:dyDescent="0.35">
      <c r="D428" t="s">
        <v>20</v>
      </c>
      <c r="E428">
        <v>235</v>
      </c>
    </row>
    <row r="429" spans="4:5" x14ac:dyDescent="0.35">
      <c r="D429" t="s">
        <v>20</v>
      </c>
      <c r="E429">
        <v>148</v>
      </c>
    </row>
    <row r="430" spans="4:5" x14ac:dyDescent="0.35">
      <c r="D430" t="s">
        <v>20</v>
      </c>
      <c r="E430">
        <v>198</v>
      </c>
    </row>
    <row r="431" spans="4:5" x14ac:dyDescent="0.35">
      <c r="D431" t="s">
        <v>20</v>
      </c>
      <c r="E431">
        <v>150</v>
      </c>
    </row>
    <row r="432" spans="4:5" x14ac:dyDescent="0.35">
      <c r="D432" t="s">
        <v>20</v>
      </c>
      <c r="E432">
        <v>216</v>
      </c>
    </row>
    <row r="433" spans="4:5" x14ac:dyDescent="0.35">
      <c r="D433" t="s">
        <v>20</v>
      </c>
      <c r="E433">
        <v>5139</v>
      </c>
    </row>
    <row r="434" spans="4:5" x14ac:dyDescent="0.35">
      <c r="D434" t="s">
        <v>20</v>
      </c>
      <c r="E434">
        <v>2353</v>
      </c>
    </row>
    <row r="435" spans="4:5" x14ac:dyDescent="0.35">
      <c r="D435" t="s">
        <v>20</v>
      </c>
      <c r="E435">
        <v>78</v>
      </c>
    </row>
    <row r="436" spans="4:5" x14ac:dyDescent="0.35">
      <c r="D436" t="s">
        <v>20</v>
      </c>
      <c r="E436">
        <v>174</v>
      </c>
    </row>
    <row r="437" spans="4:5" x14ac:dyDescent="0.35">
      <c r="D437" t="s">
        <v>20</v>
      </c>
      <c r="E437">
        <v>164</v>
      </c>
    </row>
    <row r="438" spans="4:5" x14ac:dyDescent="0.35">
      <c r="D438" t="s">
        <v>20</v>
      </c>
      <c r="E438">
        <v>161</v>
      </c>
    </row>
    <row r="439" spans="4:5" x14ac:dyDescent="0.35">
      <c r="D439" t="s">
        <v>20</v>
      </c>
      <c r="E439">
        <v>138</v>
      </c>
    </row>
    <row r="440" spans="4:5" x14ac:dyDescent="0.35">
      <c r="D440" t="s">
        <v>20</v>
      </c>
      <c r="E440">
        <v>3308</v>
      </c>
    </row>
    <row r="441" spans="4:5" x14ac:dyDescent="0.35">
      <c r="D441" t="s">
        <v>20</v>
      </c>
      <c r="E441">
        <v>127</v>
      </c>
    </row>
    <row r="442" spans="4:5" x14ac:dyDescent="0.35">
      <c r="D442" t="s">
        <v>20</v>
      </c>
      <c r="E442">
        <v>207</v>
      </c>
    </row>
    <row r="443" spans="4:5" x14ac:dyDescent="0.35">
      <c r="D443" t="s">
        <v>20</v>
      </c>
      <c r="E443">
        <v>181</v>
      </c>
    </row>
    <row r="444" spans="4:5" x14ac:dyDescent="0.35">
      <c r="D444" t="s">
        <v>20</v>
      </c>
      <c r="E444">
        <v>110</v>
      </c>
    </row>
    <row r="445" spans="4:5" x14ac:dyDescent="0.35">
      <c r="D445" t="s">
        <v>20</v>
      </c>
      <c r="E445">
        <v>185</v>
      </c>
    </row>
    <row r="446" spans="4:5" x14ac:dyDescent="0.35">
      <c r="D446" t="s">
        <v>20</v>
      </c>
      <c r="E446">
        <v>121</v>
      </c>
    </row>
    <row r="447" spans="4:5" x14ac:dyDescent="0.35">
      <c r="D447" t="s">
        <v>20</v>
      </c>
      <c r="E447">
        <v>106</v>
      </c>
    </row>
    <row r="448" spans="4:5" x14ac:dyDescent="0.35">
      <c r="D448" t="s">
        <v>20</v>
      </c>
      <c r="E448">
        <v>142</v>
      </c>
    </row>
    <row r="449" spans="4:5" x14ac:dyDescent="0.35">
      <c r="D449" t="s">
        <v>20</v>
      </c>
      <c r="E449">
        <v>233</v>
      </c>
    </row>
    <row r="450" spans="4:5" x14ac:dyDescent="0.35">
      <c r="D450" t="s">
        <v>20</v>
      </c>
      <c r="E450">
        <v>218</v>
      </c>
    </row>
    <row r="451" spans="4:5" x14ac:dyDescent="0.35">
      <c r="D451" t="s">
        <v>20</v>
      </c>
      <c r="E451">
        <v>76</v>
      </c>
    </row>
    <row r="452" spans="4:5" x14ac:dyDescent="0.35">
      <c r="D452" t="s">
        <v>20</v>
      </c>
      <c r="E452">
        <v>43</v>
      </c>
    </row>
    <row r="453" spans="4:5" x14ac:dyDescent="0.35">
      <c r="D453" t="s">
        <v>20</v>
      </c>
      <c r="E453">
        <v>221</v>
      </c>
    </row>
    <row r="454" spans="4:5" x14ac:dyDescent="0.35">
      <c r="D454" t="s">
        <v>20</v>
      </c>
      <c r="E454">
        <v>2805</v>
      </c>
    </row>
    <row r="455" spans="4:5" x14ac:dyDescent="0.35">
      <c r="D455" t="s">
        <v>20</v>
      </c>
      <c r="E455">
        <v>68</v>
      </c>
    </row>
    <row r="456" spans="4:5" x14ac:dyDescent="0.35">
      <c r="D456" t="s">
        <v>20</v>
      </c>
      <c r="E456">
        <v>183</v>
      </c>
    </row>
    <row r="457" spans="4:5" x14ac:dyDescent="0.35">
      <c r="D457" t="s">
        <v>20</v>
      </c>
      <c r="E457">
        <v>133</v>
      </c>
    </row>
    <row r="458" spans="4:5" x14ac:dyDescent="0.35">
      <c r="D458" t="s">
        <v>20</v>
      </c>
      <c r="E458">
        <v>2489</v>
      </c>
    </row>
    <row r="459" spans="4:5" x14ac:dyDescent="0.35">
      <c r="D459" t="s">
        <v>20</v>
      </c>
      <c r="E459">
        <v>69</v>
      </c>
    </row>
    <row r="460" spans="4:5" x14ac:dyDescent="0.35">
      <c r="D460" t="s">
        <v>20</v>
      </c>
      <c r="E460">
        <v>279</v>
      </c>
    </row>
    <row r="461" spans="4:5" x14ac:dyDescent="0.35">
      <c r="D461" t="s">
        <v>20</v>
      </c>
      <c r="E461">
        <v>210</v>
      </c>
    </row>
    <row r="462" spans="4:5" x14ac:dyDescent="0.35">
      <c r="D462" t="s">
        <v>20</v>
      </c>
      <c r="E462">
        <v>2100</v>
      </c>
    </row>
    <row r="463" spans="4:5" x14ac:dyDescent="0.35">
      <c r="D463" t="s">
        <v>20</v>
      </c>
      <c r="E463">
        <v>252</v>
      </c>
    </row>
    <row r="464" spans="4:5" x14ac:dyDescent="0.35">
      <c r="D464" t="s">
        <v>20</v>
      </c>
      <c r="E464">
        <v>1280</v>
      </c>
    </row>
    <row r="465" spans="4:5" x14ac:dyDescent="0.35">
      <c r="D465" t="s">
        <v>20</v>
      </c>
      <c r="E465">
        <v>157</v>
      </c>
    </row>
    <row r="466" spans="4:5" x14ac:dyDescent="0.35">
      <c r="D466" t="s">
        <v>20</v>
      </c>
      <c r="E466">
        <v>194</v>
      </c>
    </row>
    <row r="467" spans="4:5" x14ac:dyDescent="0.35">
      <c r="D467" t="s">
        <v>20</v>
      </c>
      <c r="E467">
        <v>82</v>
      </c>
    </row>
    <row r="468" spans="4:5" x14ac:dyDescent="0.35">
      <c r="D468" t="s">
        <v>20</v>
      </c>
      <c r="E468">
        <v>4233</v>
      </c>
    </row>
    <row r="469" spans="4:5" x14ac:dyDescent="0.35">
      <c r="D469" t="s">
        <v>20</v>
      </c>
      <c r="E469">
        <v>1297</v>
      </c>
    </row>
    <row r="470" spans="4:5" x14ac:dyDescent="0.35">
      <c r="D470" t="s">
        <v>20</v>
      </c>
      <c r="E470">
        <v>165</v>
      </c>
    </row>
    <row r="471" spans="4:5" x14ac:dyDescent="0.35">
      <c r="D471" t="s">
        <v>20</v>
      </c>
      <c r="E471">
        <v>119</v>
      </c>
    </row>
    <row r="472" spans="4:5" x14ac:dyDescent="0.35">
      <c r="D472" t="s">
        <v>20</v>
      </c>
      <c r="E472">
        <v>1797</v>
      </c>
    </row>
    <row r="473" spans="4:5" x14ac:dyDescent="0.35">
      <c r="D473" t="s">
        <v>20</v>
      </c>
      <c r="E473">
        <v>261</v>
      </c>
    </row>
    <row r="474" spans="4:5" x14ac:dyDescent="0.35">
      <c r="D474" t="s">
        <v>20</v>
      </c>
      <c r="E474">
        <v>157</v>
      </c>
    </row>
    <row r="475" spans="4:5" x14ac:dyDescent="0.35">
      <c r="D475" t="s">
        <v>20</v>
      </c>
      <c r="E475">
        <v>3533</v>
      </c>
    </row>
    <row r="476" spans="4:5" x14ac:dyDescent="0.35">
      <c r="D476" t="s">
        <v>20</v>
      </c>
      <c r="E476">
        <v>155</v>
      </c>
    </row>
    <row r="477" spans="4:5" x14ac:dyDescent="0.35">
      <c r="D477" t="s">
        <v>20</v>
      </c>
      <c r="E477">
        <v>132</v>
      </c>
    </row>
    <row r="478" spans="4:5" x14ac:dyDescent="0.35">
      <c r="D478" t="s">
        <v>20</v>
      </c>
      <c r="E478">
        <v>1354</v>
      </c>
    </row>
    <row r="479" spans="4:5" x14ac:dyDescent="0.35">
      <c r="D479" t="s">
        <v>20</v>
      </c>
      <c r="E479">
        <v>48</v>
      </c>
    </row>
    <row r="480" spans="4:5" x14ac:dyDescent="0.35">
      <c r="D480" t="s">
        <v>20</v>
      </c>
      <c r="E480">
        <v>110</v>
      </c>
    </row>
    <row r="481" spans="4:5" x14ac:dyDescent="0.35">
      <c r="D481" t="s">
        <v>20</v>
      </c>
      <c r="E481">
        <v>172</v>
      </c>
    </row>
    <row r="482" spans="4:5" x14ac:dyDescent="0.35">
      <c r="D482" t="s">
        <v>20</v>
      </c>
      <c r="E482">
        <v>307</v>
      </c>
    </row>
    <row r="483" spans="4:5" x14ac:dyDescent="0.35">
      <c r="D483" t="s">
        <v>20</v>
      </c>
      <c r="E483">
        <v>160</v>
      </c>
    </row>
    <row r="484" spans="4:5" x14ac:dyDescent="0.35">
      <c r="D484" t="s">
        <v>20</v>
      </c>
      <c r="E484">
        <v>1467</v>
      </c>
    </row>
    <row r="485" spans="4:5" x14ac:dyDescent="0.35">
      <c r="D485" t="s">
        <v>20</v>
      </c>
      <c r="E485">
        <v>2662</v>
      </c>
    </row>
    <row r="486" spans="4:5" x14ac:dyDescent="0.35">
      <c r="D486" t="s">
        <v>20</v>
      </c>
      <c r="E486">
        <v>452</v>
      </c>
    </row>
    <row r="487" spans="4:5" x14ac:dyDescent="0.35">
      <c r="D487" t="s">
        <v>20</v>
      </c>
      <c r="E487">
        <v>158</v>
      </c>
    </row>
    <row r="488" spans="4:5" x14ac:dyDescent="0.35">
      <c r="D488" t="s">
        <v>20</v>
      </c>
      <c r="E488">
        <v>225</v>
      </c>
    </row>
    <row r="489" spans="4:5" x14ac:dyDescent="0.35">
      <c r="D489" t="s">
        <v>20</v>
      </c>
      <c r="E489">
        <v>65</v>
      </c>
    </row>
    <row r="490" spans="4:5" x14ac:dyDescent="0.35">
      <c r="D490" t="s">
        <v>20</v>
      </c>
      <c r="E490">
        <v>163</v>
      </c>
    </row>
    <row r="491" spans="4:5" x14ac:dyDescent="0.35">
      <c r="D491" t="s">
        <v>20</v>
      </c>
      <c r="E491">
        <v>85</v>
      </c>
    </row>
    <row r="492" spans="4:5" x14ac:dyDescent="0.35">
      <c r="D492" t="s">
        <v>20</v>
      </c>
      <c r="E492">
        <v>217</v>
      </c>
    </row>
    <row r="493" spans="4:5" x14ac:dyDescent="0.35">
      <c r="D493" t="s">
        <v>20</v>
      </c>
      <c r="E493">
        <v>150</v>
      </c>
    </row>
    <row r="494" spans="4:5" x14ac:dyDescent="0.35">
      <c r="D494" t="s">
        <v>20</v>
      </c>
      <c r="E494">
        <v>3272</v>
      </c>
    </row>
    <row r="495" spans="4:5" x14ac:dyDescent="0.35">
      <c r="D495" t="s">
        <v>20</v>
      </c>
      <c r="E495">
        <v>300</v>
      </c>
    </row>
    <row r="496" spans="4:5" x14ac:dyDescent="0.35">
      <c r="D496" t="s">
        <v>20</v>
      </c>
      <c r="E496">
        <v>126</v>
      </c>
    </row>
    <row r="497" spans="4:5" x14ac:dyDescent="0.35">
      <c r="D497" t="s">
        <v>20</v>
      </c>
      <c r="E497">
        <v>2320</v>
      </c>
    </row>
    <row r="498" spans="4:5" x14ac:dyDescent="0.35">
      <c r="D498" t="s">
        <v>20</v>
      </c>
      <c r="E498">
        <v>81</v>
      </c>
    </row>
    <row r="499" spans="4:5" x14ac:dyDescent="0.35">
      <c r="D499" t="s">
        <v>20</v>
      </c>
      <c r="E499">
        <v>1887</v>
      </c>
    </row>
    <row r="500" spans="4:5" x14ac:dyDescent="0.35">
      <c r="D500" t="s">
        <v>20</v>
      </c>
      <c r="E500">
        <v>4358</v>
      </c>
    </row>
    <row r="501" spans="4:5" x14ac:dyDescent="0.35">
      <c r="D501" t="s">
        <v>20</v>
      </c>
      <c r="E501">
        <v>53</v>
      </c>
    </row>
    <row r="502" spans="4:5" x14ac:dyDescent="0.35">
      <c r="D502" t="s">
        <v>20</v>
      </c>
      <c r="E502">
        <v>2414</v>
      </c>
    </row>
    <row r="503" spans="4:5" x14ac:dyDescent="0.35">
      <c r="D503" t="s">
        <v>20</v>
      </c>
      <c r="E503">
        <v>80</v>
      </c>
    </row>
    <row r="504" spans="4:5" x14ac:dyDescent="0.35">
      <c r="D504" t="s">
        <v>20</v>
      </c>
      <c r="E504">
        <v>193</v>
      </c>
    </row>
    <row r="505" spans="4:5" x14ac:dyDescent="0.35">
      <c r="D505" t="s">
        <v>20</v>
      </c>
      <c r="E505">
        <v>52</v>
      </c>
    </row>
    <row r="506" spans="4:5" x14ac:dyDescent="0.35">
      <c r="D506" t="s">
        <v>20</v>
      </c>
      <c r="E506">
        <v>290</v>
      </c>
    </row>
    <row r="507" spans="4:5" x14ac:dyDescent="0.35">
      <c r="D507" t="s">
        <v>20</v>
      </c>
      <c r="E507">
        <v>122</v>
      </c>
    </row>
    <row r="508" spans="4:5" x14ac:dyDescent="0.35">
      <c r="D508" t="s">
        <v>20</v>
      </c>
      <c r="E508">
        <v>1470</v>
      </c>
    </row>
    <row r="509" spans="4:5" x14ac:dyDescent="0.35">
      <c r="D509" t="s">
        <v>20</v>
      </c>
      <c r="E509">
        <v>165</v>
      </c>
    </row>
    <row r="510" spans="4:5" x14ac:dyDescent="0.35">
      <c r="D510" t="s">
        <v>20</v>
      </c>
      <c r="E510">
        <v>182</v>
      </c>
    </row>
    <row r="511" spans="4:5" x14ac:dyDescent="0.35">
      <c r="D511" t="s">
        <v>20</v>
      </c>
      <c r="E511">
        <v>199</v>
      </c>
    </row>
    <row r="512" spans="4:5" x14ac:dyDescent="0.35">
      <c r="D512" t="s">
        <v>20</v>
      </c>
      <c r="E512">
        <v>56</v>
      </c>
    </row>
    <row r="513" spans="4:5" x14ac:dyDescent="0.35">
      <c r="D513" t="s">
        <v>20</v>
      </c>
      <c r="E513">
        <v>1460</v>
      </c>
    </row>
    <row r="514" spans="4:5" x14ac:dyDescent="0.35">
      <c r="D514" t="s">
        <v>20</v>
      </c>
      <c r="E514">
        <v>123</v>
      </c>
    </row>
    <row r="515" spans="4:5" x14ac:dyDescent="0.35">
      <c r="D515" t="s">
        <v>20</v>
      </c>
      <c r="E515">
        <v>159</v>
      </c>
    </row>
    <row r="516" spans="4:5" x14ac:dyDescent="0.35">
      <c r="D516" t="s">
        <v>20</v>
      </c>
      <c r="E516">
        <v>110</v>
      </c>
    </row>
    <row r="517" spans="4:5" x14ac:dyDescent="0.35">
      <c r="D517" t="s">
        <v>20</v>
      </c>
      <c r="E517">
        <v>236</v>
      </c>
    </row>
    <row r="518" spans="4:5" x14ac:dyDescent="0.35">
      <c r="D518" t="s">
        <v>20</v>
      </c>
      <c r="E518">
        <v>191</v>
      </c>
    </row>
    <row r="519" spans="4:5" x14ac:dyDescent="0.35">
      <c r="D519" t="s">
        <v>20</v>
      </c>
      <c r="E519">
        <v>3934</v>
      </c>
    </row>
    <row r="520" spans="4:5" x14ac:dyDescent="0.35">
      <c r="D520" t="s">
        <v>20</v>
      </c>
      <c r="E520">
        <v>80</v>
      </c>
    </row>
    <row r="521" spans="4:5" x14ac:dyDescent="0.35">
      <c r="D521" t="s">
        <v>20</v>
      </c>
      <c r="E521">
        <v>462</v>
      </c>
    </row>
    <row r="522" spans="4:5" x14ac:dyDescent="0.35">
      <c r="D522" t="s">
        <v>20</v>
      </c>
      <c r="E522">
        <v>179</v>
      </c>
    </row>
    <row r="523" spans="4:5" x14ac:dyDescent="0.35">
      <c r="D523" t="s">
        <v>20</v>
      </c>
      <c r="E523">
        <v>1866</v>
      </c>
    </row>
    <row r="524" spans="4:5" x14ac:dyDescent="0.35">
      <c r="D524" t="s">
        <v>20</v>
      </c>
      <c r="E524">
        <v>156</v>
      </c>
    </row>
    <row r="525" spans="4:5" x14ac:dyDescent="0.35">
      <c r="D525" t="s">
        <v>20</v>
      </c>
      <c r="E525">
        <v>255</v>
      </c>
    </row>
    <row r="526" spans="4:5" x14ac:dyDescent="0.35">
      <c r="D526" t="s">
        <v>20</v>
      </c>
      <c r="E526">
        <v>2261</v>
      </c>
    </row>
    <row r="527" spans="4:5" x14ac:dyDescent="0.35">
      <c r="D527" t="s">
        <v>20</v>
      </c>
      <c r="E527">
        <v>40</v>
      </c>
    </row>
    <row r="528" spans="4:5" x14ac:dyDescent="0.35">
      <c r="D528" t="s">
        <v>20</v>
      </c>
      <c r="E528">
        <v>2289</v>
      </c>
    </row>
    <row r="529" spans="4:5" x14ac:dyDescent="0.35">
      <c r="D529" t="s">
        <v>20</v>
      </c>
      <c r="E529">
        <v>65</v>
      </c>
    </row>
    <row r="530" spans="4:5" x14ac:dyDescent="0.35">
      <c r="D530" t="s">
        <v>20</v>
      </c>
      <c r="E530">
        <v>3777</v>
      </c>
    </row>
    <row r="531" spans="4:5" x14ac:dyDescent="0.35">
      <c r="D531" t="s">
        <v>20</v>
      </c>
      <c r="E531">
        <v>184</v>
      </c>
    </row>
    <row r="532" spans="4:5" x14ac:dyDescent="0.35">
      <c r="D532" t="s">
        <v>20</v>
      </c>
      <c r="E532">
        <v>85</v>
      </c>
    </row>
    <row r="533" spans="4:5" x14ac:dyDescent="0.35">
      <c r="D533" t="s">
        <v>20</v>
      </c>
      <c r="E533">
        <v>144</v>
      </c>
    </row>
    <row r="534" spans="4:5" x14ac:dyDescent="0.35">
      <c r="D534" t="s">
        <v>20</v>
      </c>
      <c r="E534">
        <v>1902</v>
      </c>
    </row>
    <row r="535" spans="4:5" x14ac:dyDescent="0.35">
      <c r="D535" t="s">
        <v>20</v>
      </c>
      <c r="E535">
        <v>105</v>
      </c>
    </row>
    <row r="536" spans="4:5" x14ac:dyDescent="0.35">
      <c r="D536" t="s">
        <v>20</v>
      </c>
      <c r="E536">
        <v>132</v>
      </c>
    </row>
    <row r="537" spans="4:5" x14ac:dyDescent="0.35">
      <c r="D537" t="s">
        <v>20</v>
      </c>
      <c r="E537">
        <v>96</v>
      </c>
    </row>
    <row r="538" spans="4:5" x14ac:dyDescent="0.35">
      <c r="D538" t="s">
        <v>20</v>
      </c>
      <c r="E538">
        <v>114</v>
      </c>
    </row>
    <row r="539" spans="4:5" x14ac:dyDescent="0.35">
      <c r="D539" t="s">
        <v>20</v>
      </c>
      <c r="E539">
        <v>203</v>
      </c>
    </row>
    <row r="540" spans="4:5" x14ac:dyDescent="0.35">
      <c r="D540" t="s">
        <v>20</v>
      </c>
      <c r="E540">
        <v>1559</v>
      </c>
    </row>
    <row r="541" spans="4:5" x14ac:dyDescent="0.35">
      <c r="D541" t="s">
        <v>20</v>
      </c>
      <c r="E541">
        <v>1548</v>
      </c>
    </row>
    <row r="542" spans="4:5" x14ac:dyDescent="0.35">
      <c r="D542" t="s">
        <v>20</v>
      </c>
      <c r="E542">
        <v>80</v>
      </c>
    </row>
    <row r="543" spans="4:5" x14ac:dyDescent="0.35">
      <c r="D543" t="s">
        <v>20</v>
      </c>
      <c r="E543">
        <v>131</v>
      </c>
    </row>
    <row r="544" spans="4:5" x14ac:dyDescent="0.35">
      <c r="D544" t="s">
        <v>20</v>
      </c>
      <c r="E544">
        <v>112</v>
      </c>
    </row>
    <row r="545" spans="4:5" x14ac:dyDescent="0.35">
      <c r="D545" t="s">
        <v>20</v>
      </c>
      <c r="E545">
        <v>155</v>
      </c>
    </row>
    <row r="546" spans="4:5" x14ac:dyDescent="0.35">
      <c r="D546" t="s">
        <v>20</v>
      </c>
      <c r="E546">
        <v>266</v>
      </c>
    </row>
    <row r="547" spans="4:5" x14ac:dyDescent="0.35">
      <c r="D547" t="s">
        <v>20</v>
      </c>
      <c r="E547">
        <v>155</v>
      </c>
    </row>
    <row r="548" spans="4:5" x14ac:dyDescent="0.35">
      <c r="D548" t="s">
        <v>20</v>
      </c>
      <c r="E548">
        <v>207</v>
      </c>
    </row>
    <row r="549" spans="4:5" x14ac:dyDescent="0.35">
      <c r="D549" t="s">
        <v>20</v>
      </c>
      <c r="E549">
        <v>245</v>
      </c>
    </row>
    <row r="550" spans="4:5" x14ac:dyDescent="0.35">
      <c r="D550" t="s">
        <v>20</v>
      </c>
      <c r="E550">
        <v>1573</v>
      </c>
    </row>
    <row r="551" spans="4:5" x14ac:dyDescent="0.35">
      <c r="D551" t="s">
        <v>20</v>
      </c>
      <c r="E551">
        <v>114</v>
      </c>
    </row>
    <row r="552" spans="4:5" x14ac:dyDescent="0.35">
      <c r="D552" t="s">
        <v>20</v>
      </c>
      <c r="E552">
        <v>93</v>
      </c>
    </row>
    <row r="553" spans="4:5" x14ac:dyDescent="0.35">
      <c r="D553" t="s">
        <v>20</v>
      </c>
      <c r="E553">
        <v>1681</v>
      </c>
    </row>
    <row r="554" spans="4:5" x14ac:dyDescent="0.35">
      <c r="D554" t="s">
        <v>20</v>
      </c>
      <c r="E554">
        <v>32</v>
      </c>
    </row>
    <row r="555" spans="4:5" x14ac:dyDescent="0.35">
      <c r="D555" t="s">
        <v>20</v>
      </c>
      <c r="E555">
        <v>135</v>
      </c>
    </row>
    <row r="556" spans="4:5" x14ac:dyDescent="0.35">
      <c r="D556" t="s">
        <v>20</v>
      </c>
      <c r="E556">
        <v>140</v>
      </c>
    </row>
    <row r="557" spans="4:5" x14ac:dyDescent="0.35">
      <c r="D557" t="s">
        <v>20</v>
      </c>
      <c r="E557">
        <v>92</v>
      </c>
    </row>
    <row r="558" spans="4:5" x14ac:dyDescent="0.35">
      <c r="D558" t="s">
        <v>20</v>
      </c>
      <c r="E558">
        <v>1015</v>
      </c>
    </row>
    <row r="559" spans="4:5" x14ac:dyDescent="0.35">
      <c r="D559" t="s">
        <v>20</v>
      </c>
      <c r="E559">
        <v>323</v>
      </c>
    </row>
    <row r="560" spans="4:5" x14ac:dyDescent="0.35">
      <c r="D560" t="s">
        <v>20</v>
      </c>
      <c r="E560">
        <v>2326</v>
      </c>
    </row>
    <row r="561" spans="4:5" x14ac:dyDescent="0.35">
      <c r="D561" t="s">
        <v>20</v>
      </c>
      <c r="E561">
        <v>381</v>
      </c>
    </row>
    <row r="562" spans="4:5" x14ac:dyDescent="0.35">
      <c r="D562" t="s">
        <v>20</v>
      </c>
      <c r="E562">
        <v>480</v>
      </c>
    </row>
    <row r="563" spans="4:5" x14ac:dyDescent="0.35">
      <c r="D563" t="s">
        <v>20</v>
      </c>
      <c r="E563">
        <v>226</v>
      </c>
    </row>
    <row r="564" spans="4:5" x14ac:dyDescent="0.35">
      <c r="D564" t="s">
        <v>20</v>
      </c>
      <c r="E564">
        <v>241</v>
      </c>
    </row>
    <row r="565" spans="4:5" x14ac:dyDescent="0.35">
      <c r="D565" t="s">
        <v>20</v>
      </c>
      <c r="E565">
        <v>132</v>
      </c>
    </row>
    <row r="566" spans="4:5" x14ac:dyDescent="0.35">
      <c r="D566" t="s">
        <v>20</v>
      </c>
      <c r="E566">
        <v>2043</v>
      </c>
    </row>
  </sheetData>
  <sortState xmlns:xlrd2="http://schemas.microsoft.com/office/spreadsheetml/2017/richdata2" ref="A2:B930">
    <sortCondition ref="A2:A930"/>
  </sortState>
  <conditionalFormatting sqref="A1:A365 D1:D566">
    <cfRule type="containsText" dxfId="3" priority="9" operator="containsText" text="canceled">
      <formula>NOT(ISERROR(SEARCH("canceled",A1)))</formula>
    </cfRule>
    <cfRule type="containsText" dxfId="2" priority="10" operator="containsText" text="live">
      <formula>NOT(ISERROR(SEARCH("live",A1)))</formula>
    </cfRule>
    <cfRule type="containsText" dxfId="1" priority="11" operator="containsText" text="successful">
      <formula>NOT(ISERROR(SEARCH("successful",A1)))</formula>
    </cfRule>
    <cfRule type="containsText" dxfId="0" priority="12" operator="containsText" text="failed">
      <formula>NOT(ISERROR(SEARCH("failed",A1)))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Data</vt:lpstr>
      <vt:lpstr>Sub Category Data</vt:lpstr>
      <vt:lpstr>Date Data</vt:lpstr>
      <vt:lpstr>Crowdfunding Analysis</vt:lpstr>
      <vt:lpstr>Backers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Athul Madhusudhanan</cp:lastModifiedBy>
  <cp:lastPrinted>2024-02-06T20:00:05Z</cp:lastPrinted>
  <dcterms:created xsi:type="dcterms:W3CDTF">2021-09-29T18:52:28Z</dcterms:created>
  <dcterms:modified xsi:type="dcterms:W3CDTF">2024-02-08T16:41:02Z</dcterms:modified>
</cp:coreProperties>
</file>