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12"/>
  <workbookPr hidePivotFieldList="1" defaultThemeVersion="124226"/>
  <xr:revisionPtr revIDLastSave="0" documentId="8_{FE760DE3-4256-43F8-9F4E-007F814BC83B}" xr6:coauthVersionLast="47" xr6:coauthVersionMax="47" xr10:uidLastSave="{00000000-0000-0000-0000-000000000000}"/>
  <bookViews>
    <workbookView xWindow="240" yWindow="15" windowWidth="16095" windowHeight="9660" firstSheet="4" activeTab="7" xr2:uid="{00000000-000D-0000-FFFF-FFFF00000000}"/>
  </bookViews>
  <sheets>
    <sheet name="Sheet1" sheetId="1" r:id="rId1"/>
    <sheet name="TCD1" sheetId="4" r:id="rId2"/>
    <sheet name="TCD3" sheetId="5" r:id="rId3"/>
    <sheet name="KPI_SOURCE" sheetId="7" r:id="rId4"/>
    <sheet name="TCD Par mois" sheetId="8" r:id="rId5"/>
    <sheet name="nettoyage" sheetId="2" r:id="rId6"/>
    <sheet name="Analyse" sheetId="3" r:id="rId7"/>
    <sheet name="Dashboard" sheetId="6" r:id="rId8"/>
  </sheets>
  <definedNames>
    <definedName name="_xlnm._FilterDatabase" localSheetId="5" hidden="1">nettoyage!$C:$C</definedName>
    <definedName name="Segment_Canal">#N/A</definedName>
    <definedName name="Segment_Catégories">#N/A</definedName>
    <definedName name="Segment_Région">#N/A</definedName>
  </definedNames>
  <calcPr calcId="191028"/>
  <pivotCaches>
    <pivotCache cacheId="920" r:id="rId9"/>
    <pivotCache cacheId="1032" r:id="rId10"/>
    <pivotCache cacheId="1079" r:id="rId11"/>
  </pivotCaches>
  <extLst>
    <ext xmlns:x14="http://schemas.microsoft.com/office/spreadsheetml/2009/9/main" uri="{BBE1A952-AA13-448e-AADC-164F8A28A991}">
      <x14:slicerCaches>
        <x14:slicerCache r:id="rId12"/>
        <x14:slicerCache r:id="rId13"/>
        <x14:slicerCache r:id="rId14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2" l="1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L353" i="2"/>
  <c r="L354" i="2"/>
  <c r="L355" i="2"/>
  <c r="L356" i="2"/>
  <c r="L357" i="2"/>
  <c r="L358" i="2"/>
  <c r="L359" i="2"/>
  <c r="L360" i="2"/>
  <c r="L361" i="2"/>
  <c r="L362" i="2"/>
  <c r="L363" i="2"/>
  <c r="L364" i="2"/>
  <c r="L365" i="2"/>
  <c r="L366" i="2"/>
  <c r="L367" i="2"/>
  <c r="L368" i="2"/>
  <c r="L369" i="2"/>
  <c r="L370" i="2"/>
  <c r="L371" i="2"/>
  <c r="L372" i="2"/>
  <c r="L373" i="2"/>
  <c r="L374" i="2"/>
  <c r="L375" i="2"/>
  <c r="L376" i="2"/>
  <c r="L377" i="2"/>
  <c r="L378" i="2"/>
  <c r="L379" i="2"/>
  <c r="L380" i="2"/>
  <c r="L381" i="2"/>
  <c r="L382" i="2"/>
  <c r="L383" i="2"/>
  <c r="L384" i="2"/>
  <c r="L385" i="2"/>
  <c r="L386" i="2"/>
  <c r="L387" i="2"/>
  <c r="L388" i="2"/>
  <c r="L389" i="2"/>
  <c r="L390" i="2"/>
  <c r="L391" i="2"/>
  <c r="L392" i="2"/>
  <c r="L393" i="2"/>
  <c r="L394" i="2"/>
  <c r="L395" i="2"/>
  <c r="L396" i="2"/>
  <c r="L397" i="2"/>
  <c r="L398" i="2"/>
  <c r="L399" i="2"/>
  <c r="L400" i="2"/>
  <c r="L401" i="2"/>
  <c r="L402" i="2"/>
  <c r="L403" i="2"/>
  <c r="L404" i="2"/>
  <c r="L405" i="2"/>
  <c r="L406" i="2"/>
  <c r="L407" i="2"/>
  <c r="L408" i="2"/>
  <c r="L409" i="2"/>
  <c r="L410" i="2"/>
  <c r="L411" i="2"/>
  <c r="L412" i="2"/>
  <c r="L413" i="2"/>
  <c r="L414" i="2"/>
  <c r="L415" i="2"/>
  <c r="L416" i="2"/>
  <c r="L417" i="2"/>
  <c r="L418" i="2"/>
  <c r="L419" i="2"/>
  <c r="L420" i="2"/>
  <c r="L421" i="2"/>
  <c r="L422" i="2"/>
  <c r="L423" i="2"/>
  <c r="L424" i="2"/>
  <c r="L425" i="2"/>
  <c r="L426" i="2"/>
  <c r="L427" i="2"/>
  <c r="L428" i="2"/>
  <c r="L429" i="2"/>
  <c r="L430" i="2"/>
  <c r="L431" i="2"/>
  <c r="L432" i="2"/>
  <c r="L433" i="2"/>
  <c r="L434" i="2"/>
  <c r="L435" i="2"/>
  <c r="L436" i="2"/>
  <c r="L437" i="2"/>
  <c r="L438" i="2"/>
  <c r="L439" i="2"/>
  <c r="L440" i="2"/>
  <c r="L441" i="2"/>
  <c r="L442" i="2"/>
  <c r="L443" i="2"/>
  <c r="L444" i="2"/>
  <c r="L445" i="2"/>
  <c r="L446" i="2"/>
  <c r="L447" i="2"/>
  <c r="L448" i="2"/>
  <c r="L449" i="2"/>
  <c r="L450" i="2"/>
  <c r="L451" i="2"/>
  <c r="L452" i="2"/>
  <c r="L453" i="2"/>
  <c r="L454" i="2"/>
  <c r="L455" i="2"/>
  <c r="L456" i="2"/>
  <c r="L457" i="2"/>
  <c r="L458" i="2"/>
  <c r="L459" i="2"/>
  <c r="L460" i="2"/>
  <c r="L461" i="2"/>
  <c r="L462" i="2"/>
  <c r="L463" i="2"/>
  <c r="L464" i="2"/>
  <c r="L465" i="2"/>
  <c r="L466" i="2"/>
  <c r="L467" i="2"/>
  <c r="L468" i="2"/>
  <c r="L469" i="2"/>
  <c r="L470" i="2"/>
  <c r="L471" i="2"/>
  <c r="L472" i="2"/>
  <c r="L473" i="2"/>
  <c r="L474" i="2"/>
  <c r="L475" i="2"/>
  <c r="L476" i="2"/>
  <c r="L477" i="2"/>
  <c r="L478" i="2"/>
  <c r="L479" i="2"/>
  <c r="L480" i="2"/>
  <c r="L481" i="2"/>
  <c r="L482" i="2"/>
  <c r="L483" i="2"/>
  <c r="L484" i="2"/>
  <c r="L485" i="2"/>
  <c r="L486" i="2"/>
  <c r="L487" i="2"/>
  <c r="L488" i="2"/>
  <c r="L489" i="2"/>
  <c r="L490" i="2"/>
  <c r="L491" i="2"/>
  <c r="L492" i="2"/>
  <c r="L493" i="2"/>
  <c r="L494" i="2"/>
  <c r="L495" i="2"/>
  <c r="L496" i="2"/>
  <c r="L497" i="2"/>
  <c r="L498" i="2"/>
  <c r="L499" i="2"/>
  <c r="L500" i="2"/>
  <c r="L501" i="2"/>
  <c r="L2" i="2"/>
  <c r="B2" i="6"/>
  <c r="E2" i="6"/>
  <c r="D2" i="6"/>
  <c r="C2" i="6"/>
  <c r="C4" i="7"/>
  <c r="O2" i="3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K314" i="2"/>
  <c r="K315" i="2"/>
  <c r="K316" i="2"/>
  <c r="K317" i="2"/>
  <c r="K318" i="2"/>
  <c r="K319" i="2"/>
  <c r="K320" i="2"/>
  <c r="K321" i="2"/>
  <c r="K322" i="2"/>
  <c r="K323" i="2"/>
  <c r="K324" i="2"/>
  <c r="K325" i="2"/>
  <c r="K326" i="2"/>
  <c r="K327" i="2"/>
  <c r="K328" i="2"/>
  <c r="K329" i="2"/>
  <c r="K330" i="2"/>
  <c r="K331" i="2"/>
  <c r="K332" i="2"/>
  <c r="K333" i="2"/>
  <c r="K334" i="2"/>
  <c r="K335" i="2"/>
  <c r="K336" i="2"/>
  <c r="K337" i="2"/>
  <c r="K338" i="2"/>
  <c r="K339" i="2"/>
  <c r="K340" i="2"/>
  <c r="K341" i="2"/>
  <c r="K342" i="2"/>
  <c r="K343" i="2"/>
  <c r="K344" i="2"/>
  <c r="K345" i="2"/>
  <c r="K346" i="2"/>
  <c r="K347" i="2"/>
  <c r="K348" i="2"/>
  <c r="K349" i="2"/>
  <c r="K350" i="2"/>
  <c r="K351" i="2"/>
  <c r="K352" i="2"/>
  <c r="K353" i="2"/>
  <c r="K354" i="2"/>
  <c r="K355" i="2"/>
  <c r="K356" i="2"/>
  <c r="K357" i="2"/>
  <c r="K358" i="2"/>
  <c r="K359" i="2"/>
  <c r="K360" i="2"/>
  <c r="K361" i="2"/>
  <c r="K362" i="2"/>
  <c r="K363" i="2"/>
  <c r="K364" i="2"/>
  <c r="K365" i="2"/>
  <c r="K366" i="2"/>
  <c r="K367" i="2"/>
  <c r="K368" i="2"/>
  <c r="K369" i="2"/>
  <c r="K370" i="2"/>
  <c r="K371" i="2"/>
  <c r="K372" i="2"/>
  <c r="K373" i="2"/>
  <c r="K374" i="2"/>
  <c r="K375" i="2"/>
  <c r="K376" i="2"/>
  <c r="K377" i="2"/>
  <c r="K378" i="2"/>
  <c r="K379" i="2"/>
  <c r="K380" i="2"/>
  <c r="K381" i="2"/>
  <c r="K382" i="2"/>
  <c r="K383" i="2"/>
  <c r="K384" i="2"/>
  <c r="K385" i="2"/>
  <c r="K386" i="2"/>
  <c r="K387" i="2"/>
  <c r="K388" i="2"/>
  <c r="K389" i="2"/>
  <c r="K390" i="2"/>
  <c r="K391" i="2"/>
  <c r="K392" i="2"/>
  <c r="K393" i="2"/>
  <c r="K394" i="2"/>
  <c r="K395" i="2"/>
  <c r="K396" i="2"/>
  <c r="K397" i="2"/>
  <c r="K398" i="2"/>
  <c r="K399" i="2"/>
  <c r="K400" i="2"/>
  <c r="K401" i="2"/>
  <c r="K402" i="2"/>
  <c r="K403" i="2"/>
  <c r="K404" i="2"/>
  <c r="K405" i="2"/>
  <c r="K406" i="2"/>
  <c r="K407" i="2"/>
  <c r="K408" i="2"/>
  <c r="K409" i="2"/>
  <c r="K410" i="2"/>
  <c r="K411" i="2"/>
  <c r="K412" i="2"/>
  <c r="K413" i="2"/>
  <c r="K414" i="2"/>
  <c r="K415" i="2"/>
  <c r="K416" i="2"/>
  <c r="K417" i="2"/>
  <c r="K418" i="2"/>
  <c r="K419" i="2"/>
  <c r="K420" i="2"/>
  <c r="K421" i="2"/>
  <c r="K422" i="2"/>
  <c r="K423" i="2"/>
  <c r="K424" i="2"/>
  <c r="K425" i="2"/>
  <c r="K426" i="2"/>
  <c r="K427" i="2"/>
  <c r="K428" i="2"/>
  <c r="K429" i="2"/>
  <c r="K430" i="2"/>
  <c r="K431" i="2"/>
  <c r="K432" i="2"/>
  <c r="K433" i="2"/>
  <c r="K434" i="2"/>
  <c r="K435" i="2"/>
  <c r="K436" i="2"/>
  <c r="K437" i="2"/>
  <c r="K438" i="2"/>
  <c r="K439" i="2"/>
  <c r="K440" i="2"/>
  <c r="K441" i="2"/>
  <c r="K442" i="2"/>
  <c r="K443" i="2"/>
  <c r="K444" i="2"/>
  <c r="K445" i="2"/>
  <c r="K446" i="2"/>
  <c r="K447" i="2"/>
  <c r="K448" i="2"/>
  <c r="K449" i="2"/>
  <c r="K450" i="2"/>
  <c r="K451" i="2"/>
  <c r="K452" i="2"/>
  <c r="K453" i="2"/>
  <c r="K454" i="2"/>
  <c r="K455" i="2"/>
  <c r="K456" i="2"/>
  <c r="K457" i="2"/>
  <c r="K458" i="2"/>
  <c r="K459" i="2"/>
  <c r="K460" i="2"/>
  <c r="K461" i="2"/>
  <c r="K462" i="2"/>
  <c r="K463" i="2"/>
  <c r="K464" i="2"/>
  <c r="K465" i="2"/>
  <c r="K466" i="2"/>
  <c r="K467" i="2"/>
  <c r="K468" i="2"/>
  <c r="K469" i="2"/>
  <c r="K470" i="2"/>
  <c r="K471" i="2"/>
  <c r="K472" i="2"/>
  <c r="K473" i="2"/>
  <c r="K474" i="2"/>
  <c r="K475" i="2"/>
  <c r="K476" i="2"/>
  <c r="K477" i="2"/>
  <c r="K478" i="2"/>
  <c r="K479" i="2"/>
  <c r="K480" i="2"/>
  <c r="K481" i="2"/>
  <c r="K482" i="2"/>
  <c r="K483" i="2"/>
  <c r="K484" i="2"/>
  <c r="K485" i="2"/>
  <c r="K486" i="2"/>
  <c r="K487" i="2"/>
  <c r="K488" i="2"/>
  <c r="K489" i="2"/>
  <c r="K490" i="2"/>
  <c r="K491" i="2"/>
  <c r="K492" i="2"/>
  <c r="K493" i="2"/>
  <c r="K494" i="2"/>
  <c r="K495" i="2"/>
  <c r="K496" i="2"/>
  <c r="K497" i="2"/>
  <c r="K498" i="2"/>
  <c r="K499" i="2"/>
  <c r="K500" i="2"/>
  <c r="K501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2" i="2"/>
  <c r="N2" i="3"/>
  <c r="M2" i="3"/>
  <c r="L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2" i="3"/>
  <c r="J3" i="3"/>
  <c r="J2" i="3"/>
  <c r="E1048576" i="2"/>
</calcChain>
</file>

<file path=xl/sharedStrings.xml><?xml version="1.0" encoding="utf-8"?>
<sst xmlns="http://schemas.openxmlformats.org/spreadsheetml/2006/main" count="9079" uniqueCount="336">
  <si>
    <t>Date</t>
  </si>
  <si>
    <t>Client_ID</t>
  </si>
  <si>
    <t>Nom_Produit</t>
  </si>
  <si>
    <t>Catégorie</t>
  </si>
  <si>
    <t>Quantité</t>
  </si>
  <si>
    <t>Prix_Unitaire (€)</t>
  </si>
  <si>
    <t>Montant_Total (€)</t>
  </si>
  <si>
    <t>Région</t>
  </si>
  <si>
    <t>Canal</t>
  </si>
  <si>
    <t>2025-03-23</t>
  </si>
  <si>
    <t>C134</t>
  </si>
  <si>
    <t>Ordinateur Pro</t>
  </si>
  <si>
    <t>Informatique</t>
  </si>
  <si>
    <t>Provence-Alpes-Côte d’Azur</t>
  </si>
  <si>
    <t>En ligne</t>
  </si>
  <si>
    <t>2025-01-12</t>
  </si>
  <si>
    <t>C131</t>
  </si>
  <si>
    <t>Casque Audio</t>
  </si>
  <si>
    <t>Audio</t>
  </si>
  <si>
    <t>Bretagne</t>
  </si>
  <si>
    <t>Magasin</t>
  </si>
  <si>
    <t>2025-02-02</t>
  </si>
  <si>
    <t>C114</t>
  </si>
  <si>
    <t>Fauteuil Bureau</t>
  </si>
  <si>
    <t>Mobilier</t>
  </si>
  <si>
    <t>2025-03-04</t>
  </si>
  <si>
    <t>C054</t>
  </si>
  <si>
    <t>Hauts-de-France</t>
  </si>
  <si>
    <t>2025-03-12</t>
  </si>
  <si>
    <t>C049</t>
  </si>
  <si>
    <t>Télévision 4K</t>
  </si>
  <si>
    <t>Île-de-France</t>
  </si>
  <si>
    <t>2025-02-04</t>
  </si>
  <si>
    <t>C015</t>
  </si>
  <si>
    <t>Clavier Mécanique</t>
  </si>
  <si>
    <t>2025-03-18</t>
  </si>
  <si>
    <t>C184</t>
  </si>
  <si>
    <t>Enceinte Bluetooth</t>
  </si>
  <si>
    <t>2025-02-14</t>
  </si>
  <si>
    <t>C038</t>
  </si>
  <si>
    <t>2025-03-09</t>
  </si>
  <si>
    <t>C125</t>
  </si>
  <si>
    <t>Occitanie</t>
  </si>
  <si>
    <t>2025-02-10</t>
  </si>
  <si>
    <t>C111</t>
  </si>
  <si>
    <t>2025-01-13</t>
  </si>
  <si>
    <t>C193</t>
  </si>
  <si>
    <t>Souris Sans Fil</t>
  </si>
  <si>
    <t>2025-02-28</t>
  </si>
  <si>
    <t>C053</t>
  </si>
  <si>
    <t>2025-01-23</t>
  </si>
  <si>
    <t>C005</t>
  </si>
  <si>
    <t>2025-03-27</t>
  </si>
  <si>
    <t>C100</t>
  </si>
  <si>
    <t>2025-03-17</t>
  </si>
  <si>
    <t>C043</t>
  </si>
  <si>
    <t>2025-02-20</t>
  </si>
  <si>
    <t>C108</t>
  </si>
  <si>
    <t>Lampe LED</t>
  </si>
  <si>
    <t>Maison</t>
  </si>
  <si>
    <t>2025-02-22</t>
  </si>
  <si>
    <t>C087</t>
  </si>
  <si>
    <t>2025-02-21</t>
  </si>
  <si>
    <t>C039</t>
  </si>
  <si>
    <t>Nouvelle-Aquitaine</t>
  </si>
  <si>
    <t>C113</t>
  </si>
  <si>
    <t>Bureau Bois</t>
  </si>
  <si>
    <t>2025-03-16</t>
  </si>
  <si>
    <t>C010</t>
  </si>
  <si>
    <t>2025-01-20</t>
  </si>
  <si>
    <t>C072</t>
  </si>
  <si>
    <t>2025-03-14</t>
  </si>
  <si>
    <t>C046</t>
  </si>
  <si>
    <t>Chaise Gaming</t>
  </si>
  <si>
    <t>2025-02-19</t>
  </si>
  <si>
    <t>C142</t>
  </si>
  <si>
    <t>2025-02-01</t>
  </si>
  <si>
    <t>C033</t>
  </si>
  <si>
    <t>2025-02-12</t>
  </si>
  <si>
    <t>C099</t>
  </si>
  <si>
    <t>C186</t>
  </si>
  <si>
    <t>2025-02-03</t>
  </si>
  <si>
    <t>C063</t>
  </si>
  <si>
    <t>2025-03-07</t>
  </si>
  <si>
    <t>C103</t>
  </si>
  <si>
    <t>C178</t>
  </si>
  <si>
    <t>2025-03-08</t>
  </si>
  <si>
    <t>C148</t>
  </si>
  <si>
    <t>C014</t>
  </si>
  <si>
    <t>2025-03-28</t>
  </si>
  <si>
    <t>C137</t>
  </si>
  <si>
    <t>2025-02-27</t>
  </si>
  <si>
    <t>C037</t>
  </si>
  <si>
    <t>2025-01-03</t>
  </si>
  <si>
    <t>C090</t>
  </si>
  <si>
    <t>C004</t>
  </si>
  <si>
    <t>2025-02-23</t>
  </si>
  <si>
    <t>C150</t>
  </si>
  <si>
    <t>C139</t>
  </si>
  <si>
    <t>2025-01-29</t>
  </si>
  <si>
    <t>C080</t>
  </si>
  <si>
    <t>C040</t>
  </si>
  <si>
    <t>2025-01-25</t>
  </si>
  <si>
    <t>C011</t>
  </si>
  <si>
    <t>2025-03-22</t>
  </si>
  <si>
    <t>C109</t>
  </si>
  <si>
    <t>2025-01-22</t>
  </si>
  <si>
    <t>C013</t>
  </si>
  <si>
    <t>C194</t>
  </si>
  <si>
    <t>2025-03-02</t>
  </si>
  <si>
    <t>C101</t>
  </si>
  <si>
    <t>2025-02-15</t>
  </si>
  <si>
    <t>C088</t>
  </si>
  <si>
    <t>2025-03-03</t>
  </si>
  <si>
    <t>C141</t>
  </si>
  <si>
    <t>C060</t>
  </si>
  <si>
    <t>C069</t>
  </si>
  <si>
    <t>2025-01-19</t>
  </si>
  <si>
    <t>C064</t>
  </si>
  <si>
    <t>2025-01-21</t>
  </si>
  <si>
    <t>C085</t>
  </si>
  <si>
    <t>2025-01-07</t>
  </si>
  <si>
    <t>C058</t>
  </si>
  <si>
    <t>2025-02-26</t>
  </si>
  <si>
    <t>C200</t>
  </si>
  <si>
    <t>C009</t>
  </si>
  <si>
    <t>2025-02-05</t>
  </si>
  <si>
    <t>C129</t>
  </si>
  <si>
    <t>C076</t>
  </si>
  <si>
    <t>2025-02-07</t>
  </si>
  <si>
    <t>C120</t>
  </si>
  <si>
    <t>C026</t>
  </si>
  <si>
    <t>2025-03-30</t>
  </si>
  <si>
    <t>C147</t>
  </si>
  <si>
    <t>2025-01-31</t>
  </si>
  <si>
    <t>C112</t>
  </si>
  <si>
    <t>2025-03-15</t>
  </si>
  <si>
    <t>C075</t>
  </si>
  <si>
    <t>C047</t>
  </si>
  <si>
    <t>2025-01-17</t>
  </si>
  <si>
    <t>C164</t>
  </si>
  <si>
    <t>2025-01-08</t>
  </si>
  <si>
    <t>C196</t>
  </si>
  <si>
    <t>C151</t>
  </si>
  <si>
    <t>C146</t>
  </si>
  <si>
    <t>2025-03-05</t>
  </si>
  <si>
    <t>2025-01-27</t>
  </si>
  <si>
    <t>C144</t>
  </si>
  <si>
    <t>C067</t>
  </si>
  <si>
    <t>C019</t>
  </si>
  <si>
    <t>2025-03-26</t>
  </si>
  <si>
    <t>2025-02-18</t>
  </si>
  <si>
    <t>C051</t>
  </si>
  <si>
    <t>2025-02-09</t>
  </si>
  <si>
    <t>C160</t>
  </si>
  <si>
    <t>C018</t>
  </si>
  <si>
    <t>C118</t>
  </si>
  <si>
    <t>C182</t>
  </si>
  <si>
    <t>2025-01-09</t>
  </si>
  <si>
    <t>C016</t>
  </si>
  <si>
    <t>2025-01-15</t>
  </si>
  <si>
    <t>C140</t>
  </si>
  <si>
    <t>C050</t>
  </si>
  <si>
    <t>2025-03-31</t>
  </si>
  <si>
    <t>2025-03-25</t>
  </si>
  <si>
    <t>C002</t>
  </si>
  <si>
    <t>C097</t>
  </si>
  <si>
    <t>C191</t>
  </si>
  <si>
    <t>2025-03-10</t>
  </si>
  <si>
    <t>C126</t>
  </si>
  <si>
    <t>C170</t>
  </si>
  <si>
    <t>2025-03-19</t>
  </si>
  <si>
    <t>C110</t>
  </si>
  <si>
    <t>C175</t>
  </si>
  <si>
    <t>C158</t>
  </si>
  <si>
    <t>2025-01-01</t>
  </si>
  <si>
    <t>2025-03-29</t>
  </si>
  <si>
    <t>2025-01-28</t>
  </si>
  <si>
    <t>C162</t>
  </si>
  <si>
    <t>C077</t>
  </si>
  <si>
    <t>C093</t>
  </si>
  <si>
    <t>2025-02-08</t>
  </si>
  <si>
    <t>C104</t>
  </si>
  <si>
    <t>C084</t>
  </si>
  <si>
    <t>2025-01-24</t>
  </si>
  <si>
    <t>C073</t>
  </si>
  <si>
    <t>C094</t>
  </si>
  <si>
    <t>C116</t>
  </si>
  <si>
    <t>2025-01-05</t>
  </si>
  <si>
    <t>C102</t>
  </si>
  <si>
    <t>2025-01-02</t>
  </si>
  <si>
    <t>C159</t>
  </si>
  <si>
    <t>2025-01-14</t>
  </si>
  <si>
    <t>C179</t>
  </si>
  <si>
    <t>2025-02-06</t>
  </si>
  <si>
    <t>C181</t>
  </si>
  <si>
    <t>C066</t>
  </si>
  <si>
    <t>C122</t>
  </si>
  <si>
    <t>C121</t>
  </si>
  <si>
    <t>2025-02-11</t>
  </si>
  <si>
    <t>C127</t>
  </si>
  <si>
    <t>2025-03-01</t>
  </si>
  <si>
    <t>2025-03-20</t>
  </si>
  <si>
    <t>C117</t>
  </si>
  <si>
    <t>C044</t>
  </si>
  <si>
    <t>2025-02-25</t>
  </si>
  <si>
    <t>2025-02-17</t>
  </si>
  <si>
    <t>C133</t>
  </si>
  <si>
    <t>C028</t>
  </si>
  <si>
    <t>2025-03-21</t>
  </si>
  <si>
    <t>C074</t>
  </si>
  <si>
    <t>2025-03-24</t>
  </si>
  <si>
    <t>2025-01-30</t>
  </si>
  <si>
    <t>C007</t>
  </si>
  <si>
    <t>C048</t>
  </si>
  <si>
    <t>C183</t>
  </si>
  <si>
    <t>C190</t>
  </si>
  <si>
    <t>C091</t>
  </si>
  <si>
    <t>2025-02-13</t>
  </si>
  <si>
    <t>C065</t>
  </si>
  <si>
    <t>C166</t>
  </si>
  <si>
    <t>2025-01-11</t>
  </si>
  <si>
    <t>2025-01-16</t>
  </si>
  <si>
    <t>C095</t>
  </si>
  <si>
    <t>C020</t>
  </si>
  <si>
    <t>2025-01-18</t>
  </si>
  <si>
    <t>C061</t>
  </si>
  <si>
    <t>C189</t>
  </si>
  <si>
    <t>2025-03-11</t>
  </si>
  <si>
    <t>C143</t>
  </si>
  <si>
    <t>C029</t>
  </si>
  <si>
    <t>2025-01-26</t>
  </si>
  <si>
    <t>C068</t>
  </si>
  <si>
    <t>C030</t>
  </si>
  <si>
    <t>C199</t>
  </si>
  <si>
    <t>C023</t>
  </si>
  <si>
    <t>C098</t>
  </si>
  <si>
    <t>C105</t>
  </si>
  <si>
    <t>C195</t>
  </si>
  <si>
    <t>C079</t>
  </si>
  <si>
    <t>C188</t>
  </si>
  <si>
    <t>C185</t>
  </si>
  <si>
    <t>2025-02-24</t>
  </si>
  <si>
    <t>2025-01-10</t>
  </si>
  <si>
    <t>C167</t>
  </si>
  <si>
    <t>C153</t>
  </si>
  <si>
    <t>C086</t>
  </si>
  <si>
    <t>2025-01-06</t>
  </si>
  <si>
    <t>C021</t>
  </si>
  <si>
    <t>C177</t>
  </si>
  <si>
    <t>C176</t>
  </si>
  <si>
    <t>C008</t>
  </si>
  <si>
    <t>2025-03-13</t>
  </si>
  <si>
    <t>2025-01-04</t>
  </si>
  <si>
    <t>C172</t>
  </si>
  <si>
    <t>C169</t>
  </si>
  <si>
    <t>C161</t>
  </si>
  <si>
    <t>2025-02-16</t>
  </si>
  <si>
    <t>C081</t>
  </si>
  <si>
    <t>C155</t>
  </si>
  <si>
    <t>C130</t>
  </si>
  <si>
    <t>C027</t>
  </si>
  <si>
    <t>C145</t>
  </si>
  <si>
    <t>C059</t>
  </si>
  <si>
    <t>C173</t>
  </si>
  <si>
    <t>C136</t>
  </si>
  <si>
    <t>C119</t>
  </si>
  <si>
    <t>C174</t>
  </si>
  <si>
    <t>C115</t>
  </si>
  <si>
    <t>C022</t>
  </si>
  <si>
    <t>C017</t>
  </si>
  <si>
    <t>C138</t>
  </si>
  <si>
    <t>C106</t>
  </si>
  <si>
    <t>C034</t>
  </si>
  <si>
    <t>C132</t>
  </si>
  <si>
    <t>C149</t>
  </si>
  <si>
    <t>C154</t>
  </si>
  <si>
    <t>C001</t>
  </si>
  <si>
    <t>C192</t>
  </si>
  <si>
    <t>C152</t>
  </si>
  <si>
    <t>C078</t>
  </si>
  <si>
    <t>2025-03-06</t>
  </si>
  <si>
    <t>C012</t>
  </si>
  <si>
    <t>C163</t>
  </si>
  <si>
    <t>C041</t>
  </si>
  <si>
    <t>C135</t>
  </si>
  <si>
    <t>C035</t>
  </si>
  <si>
    <t>C056</t>
  </si>
  <si>
    <t>C107</t>
  </si>
  <si>
    <t>C171</t>
  </si>
  <si>
    <t>C031</t>
  </si>
  <si>
    <t>C168</t>
  </si>
  <si>
    <t>C083</t>
  </si>
  <si>
    <t>C071</t>
  </si>
  <si>
    <t>C003</t>
  </si>
  <si>
    <t>C052</t>
  </si>
  <si>
    <t>C070</t>
  </si>
  <si>
    <t>C157</t>
  </si>
  <si>
    <t>C025</t>
  </si>
  <si>
    <t>C089</t>
  </si>
  <si>
    <t>C062</t>
  </si>
  <si>
    <t>C180</t>
  </si>
  <si>
    <t>C045</t>
  </si>
  <si>
    <t>C156</t>
  </si>
  <si>
    <t>C187</t>
  </si>
  <si>
    <t>C057</t>
  </si>
  <si>
    <t>C032</t>
  </si>
  <si>
    <t>C124</t>
  </si>
  <si>
    <t>C036</t>
  </si>
  <si>
    <t>C165</t>
  </si>
  <si>
    <t>C042</t>
  </si>
  <si>
    <t>Categorie_clean</t>
  </si>
  <si>
    <t>Somme de Montant_Total (€)</t>
  </si>
  <si>
    <t>Total général</t>
  </si>
  <si>
    <t>Region_clean</t>
  </si>
  <si>
    <t>Hauts-De-France</t>
  </si>
  <si>
    <t>Île-De-France</t>
  </si>
  <si>
    <t>Provence-Alpes-Côte D’Azur</t>
  </si>
  <si>
    <t>Panier Moyen</t>
  </si>
  <si>
    <t>Mois</t>
  </si>
  <si>
    <t>janv</t>
  </si>
  <si>
    <t>févr</t>
  </si>
  <si>
    <t>mars</t>
  </si>
  <si>
    <t>Catégories</t>
  </si>
  <si>
    <t>Recherche (ID)</t>
  </si>
  <si>
    <t>Statut</t>
  </si>
  <si>
    <t>Ventes Totales($)</t>
  </si>
  <si>
    <t>Nombre de clients</t>
  </si>
  <si>
    <t>Quantité vendu</t>
  </si>
  <si>
    <t>📈 Total des ventes</t>
  </si>
  <si>
    <t xml:space="preserve"> 👥 Clients Uniques</t>
  </si>
  <si>
    <t>🛒 Panier Moyen</t>
  </si>
  <si>
    <t>🌍 Région Réference</t>
  </si>
  <si>
    <t>Ventes par région (Histogramme)</t>
  </si>
  <si>
    <t xml:space="preserve">Répartition des ventes par catégories </t>
  </si>
  <si>
    <t xml:space="preserve">Ventes par mois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</si>
</sst>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scheme val="minor"/>
    </font>
    <font>
      <sz val="11"/>
      <color theme="0"/>
      <name val="Calibri"/>
      <scheme val="minor"/>
    </font>
    <font>
      <b/>
      <sz val="16"/>
      <color theme="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3" fillId="3" borderId="0" applyNumberFormat="0" applyBorder="0" applyAlignment="0" applyProtection="0"/>
  </cellStyleXfs>
  <cellXfs count="11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 pivotButton="1"/>
    <xf numFmtId="0" fontId="0" fillId="0" borderId="0" xfId="0" applyNumberFormat="1"/>
    <xf numFmtId="0" fontId="0" fillId="2" borderId="0" xfId="0" applyNumberFormat="1" applyFont="1" applyFill="1"/>
    <xf numFmtId="164" fontId="4" fillId="3" borderId="0" xfId="1" applyNumberFormat="1" applyFont="1"/>
    <xf numFmtId="2" fontId="4" fillId="3" borderId="0" xfId="1" applyNumberFormat="1" applyFont="1"/>
    <xf numFmtId="0" fontId="4" fillId="3" borderId="0" xfId="1" applyFont="1"/>
  </cellXfs>
  <cellStyles count="2">
    <cellStyle name="Accent1" xfId="1" builtinId="29"/>
    <cellStyle name="Normal" xfId="0" builtinId="0"/>
  </cellStyles>
  <dxfs count="3">
    <dxf>
      <font>
        <color rgb="FFFF0000"/>
      </font>
    </dxf>
    <dxf>
      <fill>
        <patternFill patternType="solid">
          <fgColor indexed="64"/>
          <bgColor rgb="FF00B050"/>
        </patternFill>
      </fill>
    </dxf>
    <dxf>
      <font>
        <color theme="1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07/relationships/slicerCache" Target="slicerCaches/slicerCache2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07/relationships/slicerCache" Target="slicerCaches/slicerCache1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microsoft.com/office/2007/relationships/slicerCache" Target="slicerCaches/slicerCache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[Analyse.xlsx]TCD3!Tableau croisé dynamique8</c:name>
    <c:fmtId val="4"/>
  </c:pivotSource>
  <c:chart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'TCD3'!$B$3:$B$4</c:f>
              <c:strCache>
                <c:ptCount val="1"/>
                <c:pt idx="0">
                  <c:v>Magasin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'TCD3'!$A$5:$A$11</c:f>
              <c:strCache>
                <c:ptCount val="6"/>
                <c:pt idx="0">
                  <c:v>Bretagne</c:v>
                </c:pt>
                <c:pt idx="1">
                  <c:v>Hauts-De-France</c:v>
                </c:pt>
                <c:pt idx="2">
                  <c:v>Île-De-France</c:v>
                </c:pt>
                <c:pt idx="3">
                  <c:v>Nouvelle-Aquitaine</c:v>
                </c:pt>
                <c:pt idx="4">
                  <c:v>Occitanie</c:v>
                </c:pt>
                <c:pt idx="5">
                  <c:v>Provence-Alpes-Côte D’Azur</c:v>
                </c:pt>
              </c:strCache>
            </c:strRef>
          </c:cat>
          <c:val>
            <c:numRef>
              <c:f>'TCD3'!$B$5:$B$11</c:f>
              <c:numCache>
                <c:formatCode>General</c:formatCode>
                <c:ptCount val="6"/>
                <c:pt idx="0">
                  <c:v>39661</c:v>
                </c:pt>
                <c:pt idx="1">
                  <c:v>29408</c:v>
                </c:pt>
                <c:pt idx="2">
                  <c:v>45149</c:v>
                </c:pt>
                <c:pt idx="3">
                  <c:v>22853</c:v>
                </c:pt>
                <c:pt idx="4">
                  <c:v>53819</c:v>
                </c:pt>
                <c:pt idx="5">
                  <c:v>49796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58-471D-BD8A-907C062CB44C}"/>
            </c:ext>
          </c:extLst>
        </c:ser>
        <c:ser>
          <c:idx val="1"/>
          <c:order val="1"/>
          <c:tx>
            <c:strRef>
              <c:f>'TCD3'!$C$3:$C$4</c:f>
              <c:strCache>
                <c:ptCount val="1"/>
                <c:pt idx="0">
                  <c:v>En ligne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'TCD3'!$A$5:$A$11</c:f>
              <c:strCache>
                <c:ptCount val="6"/>
                <c:pt idx="0">
                  <c:v>Bretagne</c:v>
                </c:pt>
                <c:pt idx="1">
                  <c:v>Hauts-De-France</c:v>
                </c:pt>
                <c:pt idx="2">
                  <c:v>Île-De-France</c:v>
                </c:pt>
                <c:pt idx="3">
                  <c:v>Nouvelle-Aquitaine</c:v>
                </c:pt>
                <c:pt idx="4">
                  <c:v>Occitanie</c:v>
                </c:pt>
                <c:pt idx="5">
                  <c:v>Provence-Alpes-Côte D’Azur</c:v>
                </c:pt>
              </c:strCache>
            </c:strRef>
          </c:cat>
          <c:val>
            <c:numRef>
              <c:f>'TCD3'!$C$5:$C$11</c:f>
              <c:numCache>
                <c:formatCode>General</c:formatCode>
                <c:ptCount val="6"/>
                <c:pt idx="0">
                  <c:v>57645</c:v>
                </c:pt>
                <c:pt idx="1">
                  <c:v>21757</c:v>
                </c:pt>
                <c:pt idx="2">
                  <c:v>37833</c:v>
                </c:pt>
                <c:pt idx="3">
                  <c:v>48757</c:v>
                </c:pt>
                <c:pt idx="4">
                  <c:v>36838</c:v>
                </c:pt>
                <c:pt idx="5">
                  <c:v>47132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80-4087-BFBA-BA4BFA833A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0848775"/>
        <c:axId val="128536583"/>
      </c:barChart>
      <c:catAx>
        <c:axId val="50848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36583"/>
        <c:crosses val="autoZero"/>
        <c:auto val="1"/>
        <c:lblAlgn val="ctr"/>
        <c:lblOffset val="100"/>
        <c:noMultiLvlLbl val="0"/>
      </c:catAx>
      <c:valAx>
        <c:axId val="128536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487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[Analyse.xlsx]TCD1!Tableau croisé dynamique7</c:name>
    <c:fmtId val="4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rgbClr val="637CEF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'TCD1'!$B$3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rgbClr val="637CE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A69-424C-AEA8-88CCFC23A92A}"/>
              </c:ext>
            </c:extLst>
          </c:dPt>
          <c:dPt>
            <c:idx val="1"/>
            <c:bubble3D val="0"/>
            <c:spPr>
              <a:solidFill>
                <a:srgbClr val="E3008C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A69-424C-AEA8-88CCFC23A92A}"/>
              </c:ext>
            </c:extLst>
          </c:dPt>
          <c:dPt>
            <c:idx val="2"/>
            <c:bubble3D val="0"/>
            <c:spPr>
              <a:solidFill>
                <a:srgbClr val="2AA0A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A69-424C-AEA8-88CCFC23A92A}"/>
              </c:ext>
            </c:extLst>
          </c:dPt>
          <c:dPt>
            <c:idx val="3"/>
            <c:bubble3D val="0"/>
            <c:spPr>
              <a:solidFill>
                <a:srgbClr val="9373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A69-424C-AEA8-88CCFC23A92A}"/>
              </c:ext>
            </c:extLst>
          </c:dPt>
          <c:cat>
            <c:strRef>
              <c:f>'TCD1'!$A$4:$A$8</c:f>
              <c:strCache>
                <c:ptCount val="4"/>
                <c:pt idx="0">
                  <c:v>Audio</c:v>
                </c:pt>
                <c:pt idx="1">
                  <c:v>Informatique</c:v>
                </c:pt>
                <c:pt idx="2">
                  <c:v>Maison</c:v>
                </c:pt>
                <c:pt idx="3">
                  <c:v>Mobilier</c:v>
                </c:pt>
              </c:strCache>
            </c:strRef>
          </c:cat>
          <c:val>
            <c:numRef>
              <c:f>'TCD1'!$B$4:$B$8</c:f>
              <c:numCache>
                <c:formatCode>General</c:formatCode>
                <c:ptCount val="4"/>
                <c:pt idx="0">
                  <c:v>233502</c:v>
                </c:pt>
                <c:pt idx="1">
                  <c:v>139825</c:v>
                </c:pt>
                <c:pt idx="2">
                  <c:v>4450</c:v>
                </c:pt>
                <c:pt idx="3">
                  <c:v>112871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2A69-424C-AEA8-88CCFC23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[Analyse.xlsx]TCD Par mois!Tableau croisé dynamique1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rgbClr val="637CEF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'TCD Par mois'!$B$3:$B$4</c:f>
              <c:strCache>
                <c:ptCount val="1"/>
                <c:pt idx="0">
                  <c:v>janv</c:v>
                </c:pt>
              </c:strCache>
            </c:strRef>
          </c:tx>
          <c:spPr>
            <a:solidFill>
              <a:srgbClr val="637CEF"/>
            </a:solidFill>
            <a:ln>
              <a:noFill/>
            </a:ln>
            <a:effectLst/>
          </c:spPr>
          <c:invertIfNegative val="0"/>
          <c:cat>
            <c:strRef>
              <c:f>'TCD Par mois'!$A$5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 Par mois'!$B$5</c:f>
              <c:numCache>
                <c:formatCode>General</c:formatCode>
                <c:ptCount val="1"/>
                <c:pt idx="0">
                  <c:v>153481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45-49F8-AA43-0FD123D2DC67}"/>
            </c:ext>
          </c:extLst>
        </c:ser>
        <c:ser>
          <c:idx val="1"/>
          <c:order val="1"/>
          <c:tx>
            <c:strRef>
              <c:f>'TCD Par mois'!$C$3:$C$4</c:f>
              <c:strCache>
                <c:ptCount val="1"/>
                <c:pt idx="0">
                  <c:v>févr</c:v>
                </c:pt>
              </c:strCache>
            </c:strRef>
          </c:tx>
          <c:spPr>
            <a:solidFill>
              <a:srgbClr val="E3008C"/>
            </a:solidFill>
            <a:ln>
              <a:noFill/>
            </a:ln>
            <a:effectLst/>
          </c:spPr>
          <c:invertIfNegative val="0"/>
          <c:cat>
            <c:strRef>
              <c:f>'TCD Par mois'!$A$5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 Par mois'!$C$5</c:f>
              <c:numCache>
                <c:formatCode>General</c:formatCode>
                <c:ptCount val="1"/>
                <c:pt idx="0">
                  <c:v>153023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45-49F8-AA43-0FD123D2DC67}"/>
            </c:ext>
          </c:extLst>
        </c:ser>
        <c:ser>
          <c:idx val="2"/>
          <c:order val="2"/>
          <c:tx>
            <c:strRef>
              <c:f>'TCD Par mois'!$D$3:$D$4</c:f>
              <c:strCache>
                <c:ptCount val="1"/>
                <c:pt idx="0">
                  <c:v>mars</c:v>
                </c:pt>
              </c:strCache>
            </c:strRef>
          </c:tx>
          <c:spPr>
            <a:solidFill>
              <a:srgbClr val="2AA0A4"/>
            </a:solidFill>
            <a:ln>
              <a:noFill/>
            </a:ln>
            <a:effectLst/>
          </c:spPr>
          <c:invertIfNegative val="0"/>
          <c:cat>
            <c:strRef>
              <c:f>'TCD Par mois'!$A$5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'TCD Par mois'!$D$5</c:f>
              <c:numCache>
                <c:formatCode>General</c:formatCode>
                <c:ptCount val="1"/>
                <c:pt idx="0">
                  <c:v>184144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45-49F8-AA43-0FD123D2D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6827527"/>
        <c:axId val="1103170567"/>
      </c:barChart>
      <c:catAx>
        <c:axId val="606827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03170567"/>
        <c:crosses val="autoZero"/>
        <c:auto val="1"/>
        <c:lblAlgn val="ctr"/>
        <c:lblOffset val="100"/>
        <c:noMultiLvlLbl val="0"/>
      </c:catAx>
      <c:valAx>
        <c:axId val="1103170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6827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2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colors3.xml><?xml version="1.0" encoding="utf-8"?>
<cs:colorStyle xmlns:cs="http://schemas.microsoft.com/office/drawing/2012/chartStyle" xmlns:a="http://schemas.openxmlformats.org/drawingml/2006/main" meth="cycle" id="10000">
  <a:srgbClr val="637CEF"/>
  <a:srgbClr val="E3008C"/>
  <a:srgbClr val="2AA0A4"/>
  <a:srgbClr val="9373C0"/>
  <a:srgbClr val="13A10E"/>
  <a:srgbClr val="3A96DD"/>
  <a:srgbClr val="CA5010"/>
  <a:srgbClr val="57811B"/>
  <a:srgbClr val="B146C2"/>
  <a:srgbClr val="AE8C00"/>
  <a:srgbClr val="AE8C00"/>
  <a:srgbClr val="637CEF"/>
  <a:srgbClr val="EE5FB7"/>
  <a:srgbClr val="008B94"/>
  <a:srgbClr val="D77440"/>
  <a:srgbClr val="BA58C9"/>
  <a:srgbClr val="3A96DD"/>
  <a:srgbClr val="E3008C"/>
  <a:srgbClr val="C36BD1"/>
  <a:srgbClr val="D06228"/>
  <a:srgbClr val="57811B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66675</xdr:colOff>
      <xdr:row>3</xdr:row>
      <xdr:rowOff>114300</xdr:rowOff>
    </xdr:from>
    <xdr:to>
      <xdr:col>15</xdr:col>
      <xdr:colOff>66675</xdr:colOff>
      <xdr:row>17</xdr:row>
      <xdr:rowOff>85725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Catégories">
              <a:extLst>
                <a:ext uri="{FF2B5EF4-FFF2-40B4-BE49-F238E27FC236}">
                  <a16:creationId xmlns:a16="http://schemas.microsoft.com/office/drawing/2014/main" id="{54459E9A-6070-ACDE-A600-936A5C4E2F68}"/>
                </a:ext>
                <a:ext uri="{147F2762-F138-4A5C-976F-8EAC2B608ADB}">
                  <a16:predDERef xmlns:a16="http://schemas.microsoft.com/office/drawing/2014/main" pred="{04E1CE6C-F87A-0B16-5DD4-4F7967F675A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tégorie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896475" y="6858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7</xdr:col>
      <xdr:colOff>438150</xdr:colOff>
      <xdr:row>2</xdr:row>
      <xdr:rowOff>38100</xdr:rowOff>
    </xdr:from>
    <xdr:to>
      <xdr:col>10</xdr:col>
      <xdr:colOff>438150</xdr:colOff>
      <xdr:row>16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5" name="Région">
              <a:extLst>
                <a:ext uri="{FF2B5EF4-FFF2-40B4-BE49-F238E27FC236}">
                  <a16:creationId xmlns:a16="http://schemas.microsoft.com/office/drawing/2014/main" id="{EE1D34D6-7751-3746-81D9-B19BD685220E}"/>
                </a:ext>
                <a:ext uri="{147F2762-F138-4A5C-976F-8EAC2B608ADB}">
                  <a16:predDERef xmlns:a16="http://schemas.microsoft.com/office/drawing/2014/main" pred="{54459E9A-6070-ACDE-A600-936A5C4E2F6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é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219950" y="419100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4</xdr:col>
      <xdr:colOff>104775</xdr:colOff>
      <xdr:row>9</xdr:row>
      <xdr:rowOff>47625</xdr:rowOff>
    </xdr:from>
    <xdr:to>
      <xdr:col>7</xdr:col>
      <xdr:colOff>104775</xdr:colOff>
      <xdr:row>23</xdr:row>
      <xdr:rowOff>19050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Canal">
              <a:extLst>
                <a:ext uri="{FF2B5EF4-FFF2-40B4-BE49-F238E27FC236}">
                  <a16:creationId xmlns:a16="http://schemas.microsoft.com/office/drawing/2014/main" id="{F6380C4A-D3F9-DF3A-199F-2D2FB8213242}"/>
                </a:ext>
                <a:ext uri="{147F2762-F138-4A5C-976F-8EAC2B608ADB}">
                  <a16:predDERef xmlns:a16="http://schemas.microsoft.com/office/drawing/2014/main" pred="{EE1D34D6-7751-3746-81D9-B19BD685220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anal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57775" y="1762125"/>
              <a:ext cx="1828800" cy="26384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5</xdr:row>
      <xdr:rowOff>180975</xdr:rowOff>
    </xdr:from>
    <xdr:to>
      <xdr:col>3</xdr:col>
      <xdr:colOff>628650</xdr:colOff>
      <xdr:row>20</xdr:row>
      <xdr:rowOff>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73A57617-317E-4FAD-B9F8-4C48B10D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6</xdr:row>
      <xdr:rowOff>0</xdr:rowOff>
    </xdr:from>
    <xdr:to>
      <xdr:col>9</xdr:col>
      <xdr:colOff>476250</xdr:colOff>
      <xdr:row>19</xdr:row>
      <xdr:rowOff>161925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B2E88999-6F32-4357-8565-C10CFBA55D55}"/>
            </a:ext>
            <a:ext uri="{147F2762-F138-4A5C-976F-8EAC2B608ADB}">
              <a16:predDERef xmlns:a16="http://schemas.microsoft.com/office/drawing/2014/main" pred="{73A57617-317E-4FAD-B9F8-4C48B10DF1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581025</xdr:colOff>
      <xdr:row>23</xdr:row>
      <xdr:rowOff>9525</xdr:rowOff>
    </xdr:from>
    <xdr:to>
      <xdr:col>4</xdr:col>
      <xdr:colOff>266700</xdr:colOff>
      <xdr:row>37</xdr:row>
      <xdr:rowOff>85725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67B51B2-0C6F-4FA6-8D43-ED95D7FCFEA0}"/>
            </a:ext>
            <a:ext uri="{147F2762-F138-4A5C-976F-8EAC2B608ADB}">
              <a16:predDERef xmlns:a16="http://schemas.microsoft.com/office/drawing/2014/main" pred="{B2E88999-6F32-4357-8565-C10CFBA55D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083140856485" createdVersion="8" refreshedVersion="8" minRefreshableVersion="3" recordCount="500" xr:uid="{6379B993-E226-43A8-A1B9-AD590FA21373}">
  <cacheSource type="worksheet">
    <worksheetSource ref="A1:J501" sheet="nettoyage"/>
  </cacheSource>
  <cacheFields count="10">
    <cacheField name="Date" numFmtId="0">
      <sharedItems/>
    </cacheField>
    <cacheField name="Client_ID" numFmtId="0">
      <sharedItems/>
    </cacheField>
    <cacheField name="Nom_Produit" numFmtId="0">
      <sharedItems/>
    </cacheField>
    <cacheField name="Catégories" numFmtId="0">
      <sharedItems/>
    </cacheField>
    <cacheField name="Quantité" numFmtId="0">
      <sharedItems containsSemiMixedTypes="0" containsString="0" containsNumber="1" containsInteger="1" minValue="1" maxValue="5"/>
    </cacheField>
    <cacheField name="Prix_Unitaire (€)" numFmtId="0">
      <sharedItems containsSemiMixedTypes="0" containsString="0" containsNumber="1" containsInteger="1" minValue="25" maxValue="1200"/>
    </cacheField>
    <cacheField name="Montant_Total (€)" numFmtId="0">
      <sharedItems containsSemiMixedTypes="0" containsString="0" containsNumber="1" containsInteger="1" minValue="25" maxValue="6000"/>
    </cacheField>
    <cacheField name="Région" numFmtId="0">
      <sharedItems/>
    </cacheField>
    <cacheField name="Canal" numFmtId="0">
      <sharedItems/>
    </cacheField>
    <cacheField name="Categorie_clean" numFmtId="0">
      <sharedItems count="4">
        <s v="Informatique"/>
        <s v="Audio"/>
        <s v="Mobilier"/>
        <s v="Maiso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89.08513078704" createdVersion="8" refreshedVersion="8" minRefreshableVersion="3" recordCount="500" xr:uid="{C329E0C6-5C4B-4E69-BDD6-DA7DF3D1B1C9}">
  <cacheSource type="worksheet">
    <worksheetSource ref="A1:K501" sheet="nettoyage"/>
  </cacheSource>
  <cacheFields count="11">
    <cacheField name="Date" numFmtId="0">
      <sharedItems count="90">
        <s v="2025-01-01"/>
        <s v="2025-01-02"/>
        <s v="2025-01-03"/>
        <s v="2025-01-04"/>
        <s v="2025-01-05"/>
        <s v="2025-01-06"/>
        <s v="2025-01-07"/>
        <s v="2025-01-08"/>
        <s v="2025-01-09"/>
        <s v="2025-01-10"/>
        <s v="2025-01-11"/>
        <s v="2025-01-12"/>
        <s v="2025-01-13"/>
        <s v="2025-01-14"/>
        <s v="2025-01-15"/>
        <s v="2025-01-16"/>
        <s v="2025-01-17"/>
        <s v="2025-01-18"/>
        <s v="2025-01-19"/>
        <s v="2025-01-20"/>
        <s v="2025-01-21"/>
        <s v="2025-01-22"/>
        <s v="2025-01-23"/>
        <s v="2025-01-24"/>
        <s v="2025-01-25"/>
        <s v="2025-01-26"/>
        <s v="2025-01-27"/>
        <s v="2025-01-28"/>
        <s v="2025-01-29"/>
        <s v="2025-01-30"/>
        <s v="2025-01-31"/>
        <s v="2025-02-01"/>
        <s v="2025-02-02"/>
        <s v="2025-02-03"/>
        <s v="2025-02-04"/>
        <s v="2025-02-05"/>
        <s v="2025-02-06"/>
        <s v="2025-02-07"/>
        <s v="2025-02-08"/>
        <s v="2025-02-09"/>
        <s v="2025-02-10"/>
        <s v="2025-02-11"/>
        <s v="2025-02-12"/>
        <s v="2025-02-13"/>
        <s v="2025-02-14"/>
        <s v="2025-02-15"/>
        <s v="2025-02-16"/>
        <s v="2025-02-17"/>
        <s v="2025-02-18"/>
        <s v="2025-02-19"/>
        <s v="2025-02-20"/>
        <s v="2025-02-21"/>
        <s v="2025-02-22"/>
        <s v="2025-02-23"/>
        <s v="2025-02-24"/>
        <s v="2025-02-25"/>
        <s v="2025-02-26"/>
        <s v="2025-02-27"/>
        <s v="2025-02-28"/>
        <s v="2025-03-01"/>
        <s v="2025-03-02"/>
        <s v="2025-03-03"/>
        <s v="2025-03-04"/>
        <s v="2025-03-05"/>
        <s v="2025-03-06"/>
        <s v="2025-03-07"/>
        <s v="2025-03-08"/>
        <s v="2025-03-09"/>
        <s v="2025-03-10"/>
        <s v="2025-03-11"/>
        <s v="2025-03-12"/>
        <s v="2025-03-13"/>
        <s v="2025-03-14"/>
        <s v="2025-03-15"/>
        <s v="2025-03-16"/>
        <s v="2025-03-17"/>
        <s v="2025-03-18"/>
        <s v="2025-03-19"/>
        <s v="2025-03-20"/>
        <s v="2025-03-21"/>
        <s v="2025-03-22"/>
        <s v="2025-03-23"/>
        <s v="2025-03-24"/>
        <s v="2025-03-25"/>
        <s v="2025-03-26"/>
        <s v="2025-03-27"/>
        <s v="2025-03-28"/>
        <s v="2025-03-29"/>
        <s v="2025-03-30"/>
        <s v="2025-03-31"/>
      </sharedItems>
    </cacheField>
    <cacheField name="Client_ID" numFmtId="0">
      <sharedItems/>
    </cacheField>
    <cacheField name="Nom_Produit" numFmtId="0">
      <sharedItems/>
    </cacheField>
    <cacheField name="Catégories" numFmtId="0">
      <sharedItems count="4">
        <s v="Informatique"/>
        <s v="Audio"/>
        <s v="Mobilier"/>
        <s v="Maison"/>
      </sharedItems>
    </cacheField>
    <cacheField name="Quantité" numFmtId="0">
      <sharedItems containsSemiMixedTypes="0" containsString="0" containsNumber="1" containsInteger="1" minValue="1" maxValue="5"/>
    </cacheField>
    <cacheField name="Prix_Unitaire (€)" numFmtId="0">
      <sharedItems containsSemiMixedTypes="0" containsString="0" containsNumber="1" containsInteger="1" minValue="25" maxValue="1200"/>
    </cacheField>
    <cacheField name="Montant_Total (€)" numFmtId="0">
      <sharedItems containsSemiMixedTypes="0" containsString="0" containsNumber="1" containsInteger="1" minValue="25" maxValue="6000"/>
    </cacheField>
    <cacheField name="Région" numFmtId="0">
      <sharedItems count="6">
        <s v="Hauts-de-France"/>
        <s v="Bretagne"/>
        <s v="Nouvelle-Aquitaine"/>
        <s v="Île-de-France"/>
        <s v="Provence-Alpes-Côte d’Azur"/>
        <s v="Occitanie"/>
      </sharedItems>
    </cacheField>
    <cacheField name="Canal" numFmtId="0">
      <sharedItems count="2">
        <s v="Magasin"/>
        <s v="En ligne"/>
      </sharedItems>
    </cacheField>
    <cacheField name="Categorie_clean" numFmtId="0">
      <sharedItems/>
    </cacheField>
    <cacheField name="Region_clean" numFmtId="0">
      <sharedItems count="6">
        <s v="Hauts-De-France"/>
        <s v="Bretagne"/>
        <s v="Nouvelle-Aquitaine"/>
        <s v="Île-De-France"/>
        <s v="Provence-Alpes-Côte D’Azur"/>
        <s v="Occitanie"/>
      </sharedItems>
    </cacheField>
  </cacheFields>
  <extLst>
    <ext xmlns:x14="http://schemas.microsoft.com/office/spreadsheetml/2009/9/main" uri="{725AE2AE-9491-48be-B2B4-4EB974FC3084}">
      <x14:pivotCacheDefinition pivotCacheId="716578400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91.033071064812" createdVersion="8" refreshedVersion="8" minRefreshableVersion="3" recordCount="500" xr:uid="{D3357C97-5A5E-4B55-9164-B64C7F382E81}">
  <cacheSource type="worksheet">
    <worksheetSource ref="A1:L501" sheet="nettoyage"/>
  </cacheSource>
  <cacheFields count="12">
    <cacheField name="Date" numFmtId="0">
      <sharedItems/>
    </cacheField>
    <cacheField name="Client_ID" numFmtId="0">
      <sharedItems/>
    </cacheField>
    <cacheField name="Nom_Produit" numFmtId="0">
      <sharedItems/>
    </cacheField>
    <cacheField name="Catégories" numFmtId="0">
      <sharedItems/>
    </cacheField>
    <cacheField name="Quantité" numFmtId="0">
      <sharedItems containsSemiMixedTypes="0" containsString="0" containsNumber="1" containsInteger="1" minValue="1" maxValue="5"/>
    </cacheField>
    <cacheField name="Prix_Unitaire (€)" numFmtId="0">
      <sharedItems containsSemiMixedTypes="0" containsString="0" containsNumber="1" containsInteger="1" minValue="25" maxValue="1200"/>
    </cacheField>
    <cacheField name="Montant_Total (€)" numFmtId="0">
      <sharedItems containsSemiMixedTypes="0" containsString="0" containsNumber="1" containsInteger="1" minValue="25" maxValue="6000"/>
    </cacheField>
    <cacheField name="Région" numFmtId="0">
      <sharedItems/>
    </cacheField>
    <cacheField name="Canal" numFmtId="0">
      <sharedItems/>
    </cacheField>
    <cacheField name="Categorie_clean" numFmtId="0">
      <sharedItems/>
    </cacheField>
    <cacheField name="Region_clean" numFmtId="0">
      <sharedItems/>
    </cacheField>
    <cacheField name="Mois" numFmtId="0">
      <sharedItems count="3">
        <s v="janv"/>
        <s v="févr"/>
        <s v="mars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5-01-01"/>
    <s v="C194"/>
    <s v="Ordinateur Pro"/>
    <s v="Informatique"/>
    <n v="1"/>
    <n v="899"/>
    <n v="899"/>
    <s v="Hauts-de-France"/>
    <s v="Magasin"/>
    <x v="0"/>
  </r>
  <r>
    <s v="2025-01-01"/>
    <s v="C069"/>
    <s v="Clavier Mécanique"/>
    <s v="Informatique"/>
    <n v="3"/>
    <n v="75"/>
    <n v="225"/>
    <s v="Hauts-de-France"/>
    <s v="Magasin"/>
    <x v="0"/>
  </r>
  <r>
    <s v="2025-01-01"/>
    <s v="C195"/>
    <s v="Télévision 4K"/>
    <s v="Audio"/>
    <n v="3"/>
    <n v="1200"/>
    <n v="3600"/>
    <s v="Bretagne"/>
    <s v="Magasin"/>
    <x v="1"/>
  </r>
  <r>
    <s v="2025-01-01"/>
    <s v="C104"/>
    <s v="Chaise Gaming"/>
    <s v="Mobilier"/>
    <n v="2"/>
    <n v="199"/>
    <n v="398"/>
    <s v="Nouvelle-Aquitaine"/>
    <s v="En ligne"/>
    <x v="2"/>
  </r>
  <r>
    <s v="2025-01-01"/>
    <s v="C190"/>
    <s v="Bureau Bois"/>
    <s v="Mobilier"/>
    <n v="3"/>
    <n v="320"/>
    <n v="960"/>
    <s v="Île-de-France"/>
    <s v="Magasin"/>
    <x v="2"/>
  </r>
  <r>
    <s v="2025-01-01"/>
    <s v="C041"/>
    <s v="Lampe LED"/>
    <s v="Maison"/>
    <n v="3"/>
    <n v="25"/>
    <n v="75"/>
    <s v="Hauts-de-France"/>
    <s v="En ligne"/>
    <x v="3"/>
  </r>
  <r>
    <s v="2025-01-02"/>
    <s v="C159"/>
    <s v="Bureau Bois"/>
    <s v="Mobilier"/>
    <n v="4"/>
    <n v="320"/>
    <n v="1280"/>
    <s v="Hauts-de-France"/>
    <s v="Magasin"/>
    <x v="2"/>
  </r>
  <r>
    <s v="2025-01-02"/>
    <s v="C101"/>
    <s v="Lampe LED"/>
    <s v="Maison"/>
    <n v="2"/>
    <n v="25"/>
    <n v="50"/>
    <s v="Île-de-France"/>
    <s v="Magasin"/>
    <x v="3"/>
  </r>
  <r>
    <s v="2025-01-02"/>
    <s v="C030"/>
    <s v="Télévision 4K"/>
    <s v="Audio"/>
    <n v="4"/>
    <n v="1200"/>
    <n v="4800"/>
    <s v="Nouvelle-Aquitaine"/>
    <s v="En ligne"/>
    <x v="1"/>
  </r>
  <r>
    <s v="2025-01-02"/>
    <s v="C002"/>
    <s v="Souris Sans Fil"/>
    <s v="Informatique"/>
    <n v="4"/>
    <n v="40"/>
    <n v="160"/>
    <s v="Provence-Alpes-Côte d’Azur"/>
    <s v="Magasin"/>
    <x v="0"/>
  </r>
  <r>
    <s v="2025-01-02"/>
    <s v="C099"/>
    <s v="Lampe LED"/>
    <s v="Maison"/>
    <n v="5"/>
    <n v="25"/>
    <n v="125"/>
    <s v="Occitanie"/>
    <s v="Magasin"/>
    <x v="3"/>
  </r>
  <r>
    <s v="2025-01-02"/>
    <s v="C008"/>
    <s v="Télévision 4K"/>
    <s v="Audio"/>
    <n v="1"/>
    <n v="1200"/>
    <n v="1200"/>
    <s v="Provence-Alpes-Côte d’Azur"/>
    <s v="En ligne"/>
    <x v="1"/>
  </r>
  <r>
    <s v="2025-01-03"/>
    <s v="C090"/>
    <s v="Clavier Mécanique"/>
    <s v="Informatique"/>
    <n v="3"/>
    <n v="75"/>
    <n v="225"/>
    <s v="Provence-Alpes-Côte d’Azur"/>
    <s v="En ligne"/>
    <x v="0"/>
  </r>
  <r>
    <s v="2025-01-03"/>
    <s v="C004"/>
    <s v="Télévision 4K"/>
    <s v="Audio"/>
    <n v="3"/>
    <n v="1200"/>
    <n v="3600"/>
    <s v="Occitanie"/>
    <s v="En ligne"/>
    <x v="1"/>
  </r>
  <r>
    <s v="2025-01-03"/>
    <s v="C182"/>
    <s v="Ordinateur Pro"/>
    <s v="Informatique"/>
    <n v="4"/>
    <n v="899"/>
    <n v="3596"/>
    <s v="Occitanie"/>
    <s v="Magasin"/>
    <x v="0"/>
  </r>
  <r>
    <s v="2025-01-03"/>
    <s v="C126"/>
    <s v="Clavier Mécanique"/>
    <s v="Informatique"/>
    <n v="2"/>
    <n v="75"/>
    <n v="150"/>
    <s v="Île-de-France"/>
    <s v="En ligne"/>
    <x v="0"/>
  </r>
  <r>
    <s v="2025-01-03"/>
    <s v="C106"/>
    <s v="Souris Sans Fil"/>
    <s v="Informatique"/>
    <n v="1"/>
    <n v="40"/>
    <n v="40"/>
    <s v="Occitanie"/>
    <s v="Magasin"/>
    <x v="0"/>
  </r>
  <r>
    <s v="2025-01-03"/>
    <s v="C138"/>
    <s v="Clavier Mécanique"/>
    <s v="Informatique"/>
    <n v="4"/>
    <n v="75"/>
    <n v="300"/>
    <s v="Provence-Alpes-Côte d’Azur"/>
    <s v="En ligne"/>
    <x v="0"/>
  </r>
  <r>
    <s v="2025-01-03"/>
    <s v="C001"/>
    <s v="Lampe LED"/>
    <s v="Maison"/>
    <n v="5"/>
    <n v="25"/>
    <n v="125"/>
    <s v="Île-de-France"/>
    <s v="Magasin"/>
    <x v="3"/>
  </r>
  <r>
    <s v="2025-01-04"/>
    <s v="C194"/>
    <s v="Chaise Gaming"/>
    <s v="Mobilier"/>
    <n v="5"/>
    <n v="199"/>
    <n v="995"/>
    <s v="Nouvelle-Aquitaine"/>
    <s v="Magasin"/>
    <x v="2"/>
  </r>
  <r>
    <s v="2025-01-04"/>
    <s v="C192"/>
    <s v="Souris Sans Fil"/>
    <s v="Informatique"/>
    <n v="4"/>
    <n v="40"/>
    <n v="160"/>
    <s v="Provence-Alpes-Côte d’Azur"/>
    <s v="En ligne"/>
    <x v="0"/>
  </r>
  <r>
    <s v="2025-01-04"/>
    <s v="C039"/>
    <s v="Fauteuil Bureau"/>
    <s v="Mobilier"/>
    <n v="3"/>
    <n v="220"/>
    <n v="660"/>
    <s v="Bretagne"/>
    <s v="Magasin"/>
    <x v="2"/>
  </r>
  <r>
    <s v="2025-01-04"/>
    <s v="C163"/>
    <s v="Clavier Mécanique"/>
    <s v="Informatique"/>
    <n v="4"/>
    <n v="75"/>
    <n v="300"/>
    <s v="Île-de-France"/>
    <s v="En ligne"/>
    <x v="0"/>
  </r>
  <r>
    <s v="2025-01-04"/>
    <s v="C027"/>
    <s v="Clavier Mécanique"/>
    <s v="Informatique"/>
    <n v="3"/>
    <n v="75"/>
    <n v="225"/>
    <s v="Hauts-de-France"/>
    <s v="Magasin"/>
    <x v="0"/>
  </r>
  <r>
    <s v="2025-01-04"/>
    <s v="C105"/>
    <s v="Fauteuil Bureau"/>
    <s v="Mobilier"/>
    <n v="5"/>
    <n v="220"/>
    <n v="1100"/>
    <s v="Île-de-France"/>
    <s v="En ligne"/>
    <x v="2"/>
  </r>
  <r>
    <s v="2025-01-04"/>
    <s v="C170"/>
    <s v="Casque Audio"/>
    <s v="Audio"/>
    <n v="3"/>
    <n v="59"/>
    <n v="177"/>
    <s v="Hauts-de-France"/>
    <s v="Magasin"/>
    <x v="1"/>
  </r>
  <r>
    <s v="2025-01-04"/>
    <s v="C028"/>
    <s v="Souris Sans Fil"/>
    <s v="Informatique"/>
    <n v="3"/>
    <n v="40"/>
    <n v="120"/>
    <s v="Île-de-France"/>
    <s v="En ligne"/>
    <x v="0"/>
  </r>
  <r>
    <s v="2025-01-05"/>
    <s v="C102"/>
    <s v="Enceinte Bluetooth"/>
    <s v="Audio"/>
    <n v="1"/>
    <n v="90"/>
    <n v="90"/>
    <s v="Provence-Alpes-Côte d’Azur"/>
    <s v="Magasin"/>
    <x v="1"/>
  </r>
  <r>
    <s v="2025-01-05"/>
    <s v="C023"/>
    <s v="Clavier Mécanique"/>
    <s v="Informatique"/>
    <n v="1"/>
    <n v="75"/>
    <n v="75"/>
    <s v="Provence-Alpes-Côte d’Azur"/>
    <s v="Magasin"/>
    <x v="0"/>
  </r>
  <r>
    <s v="2025-01-05"/>
    <s v="C017"/>
    <s v="Bureau Bois"/>
    <s v="Mobilier"/>
    <n v="2"/>
    <n v="320"/>
    <n v="640"/>
    <s v="Nouvelle-Aquitaine"/>
    <s v="Magasin"/>
    <x v="2"/>
  </r>
  <r>
    <s v="2025-01-05"/>
    <s v="C095"/>
    <s v="Casque Audio"/>
    <s v="Audio"/>
    <n v="1"/>
    <n v="59"/>
    <n v="59"/>
    <s v="Occitanie"/>
    <s v="Magasin"/>
    <x v="1"/>
  </r>
  <r>
    <s v="2025-01-05"/>
    <s v="C150"/>
    <s v="Casque Audio"/>
    <s v="Audio"/>
    <n v="2"/>
    <n v="59"/>
    <n v="118"/>
    <s v="Hauts-de-France"/>
    <s v="En ligne"/>
    <x v="1"/>
  </r>
  <r>
    <s v="2025-01-06"/>
    <s v="C002"/>
    <s v="Enceinte Bluetooth"/>
    <s v="Audio"/>
    <n v="3"/>
    <n v="90"/>
    <n v="270"/>
    <s v="Provence-Alpes-Côte d’Azur"/>
    <s v="En ligne"/>
    <x v="1"/>
  </r>
  <r>
    <s v="2025-01-06"/>
    <s v="C121"/>
    <s v="Télévision 4K"/>
    <s v="Audio"/>
    <n v="1"/>
    <n v="1200"/>
    <n v="1200"/>
    <s v="Hauts-de-France"/>
    <s v="En ligne"/>
    <x v="1"/>
  </r>
  <r>
    <s v="2025-01-06"/>
    <s v="C157"/>
    <s v="Fauteuil Bureau"/>
    <s v="Mobilier"/>
    <n v="3"/>
    <n v="220"/>
    <n v="660"/>
    <s v="Nouvelle-Aquitaine"/>
    <s v="En ligne"/>
    <x v="2"/>
  </r>
  <r>
    <s v="2025-01-06"/>
    <s v="C180"/>
    <s v="Chaise Gaming"/>
    <s v="Mobilier"/>
    <n v="2"/>
    <n v="199"/>
    <n v="398"/>
    <s v="Nouvelle-Aquitaine"/>
    <s v="En ligne"/>
    <x v="2"/>
  </r>
  <r>
    <s v="2025-01-06"/>
    <s v="C124"/>
    <s v="Ordinateur Pro"/>
    <s v="Informatique"/>
    <n v="3"/>
    <n v="899"/>
    <n v="2697"/>
    <s v="Provence-Alpes-Côte d’Azur"/>
    <s v="Magasin"/>
    <x v="0"/>
  </r>
  <r>
    <s v="2025-01-06"/>
    <s v="C112"/>
    <s v="Télévision 4K"/>
    <s v="Audio"/>
    <n v="5"/>
    <n v="1200"/>
    <n v="6000"/>
    <s v="Île-de-France"/>
    <s v="Magasin"/>
    <x v="1"/>
  </r>
  <r>
    <s v="2025-01-07"/>
    <s v="C058"/>
    <s v="Chaise Gaming"/>
    <s v="Mobilier"/>
    <n v="1"/>
    <n v="199"/>
    <n v="199"/>
    <s v="Nouvelle-Aquitaine"/>
    <s v="Magasin"/>
    <x v="2"/>
  </r>
  <r>
    <s v="2025-01-07"/>
    <s v="C061"/>
    <s v="Lampe LED"/>
    <s v="Maison"/>
    <n v="4"/>
    <n v="25"/>
    <n v="100"/>
    <s v="Occitanie"/>
    <s v="En ligne"/>
    <x v="3"/>
  </r>
  <r>
    <s v="2025-01-07"/>
    <s v="C172"/>
    <s v="Clavier Mécanique"/>
    <s v="Informatique"/>
    <n v="2"/>
    <n v="75"/>
    <n v="150"/>
    <s v="Occitanie"/>
    <s v="En ligne"/>
    <x v="0"/>
  </r>
  <r>
    <s v="2025-01-07"/>
    <s v="C120"/>
    <s v="Souris Sans Fil"/>
    <s v="Informatique"/>
    <n v="4"/>
    <n v="40"/>
    <n v="160"/>
    <s v="Île-de-France"/>
    <s v="En ligne"/>
    <x v="0"/>
  </r>
  <r>
    <s v="2025-01-07"/>
    <s v="C171"/>
    <s v="Ordinateur Pro"/>
    <s v="Informatique"/>
    <n v="2"/>
    <n v="899"/>
    <n v="1798"/>
    <s v="Provence-Alpes-Côte d’Azur"/>
    <s v="En ligne"/>
    <x v="0"/>
  </r>
  <r>
    <s v="2025-01-08"/>
    <s v="C196"/>
    <s v="Chaise Gaming"/>
    <s v="Mobilier"/>
    <n v="1"/>
    <n v="199"/>
    <n v="199"/>
    <s v="Hauts-de-France"/>
    <s v="Magasin"/>
    <x v="2"/>
  </r>
  <r>
    <s v="2025-01-08"/>
    <s v="C176"/>
    <s v="Télévision 4K"/>
    <s v="Audio"/>
    <n v="5"/>
    <n v="1200"/>
    <n v="6000"/>
    <s v="Provence-Alpes-Côte d’Azur"/>
    <s v="En ligne"/>
    <x v="1"/>
  </r>
  <r>
    <s v="2025-01-08"/>
    <s v="C193"/>
    <s v="Télévision 4K"/>
    <s v="Audio"/>
    <n v="2"/>
    <n v="1200"/>
    <n v="2400"/>
    <s v="Provence-Alpes-Côte d’Azur"/>
    <s v="En ligne"/>
    <x v="1"/>
  </r>
  <r>
    <s v="2025-01-08"/>
    <s v="C133"/>
    <s v="Télévision 4K"/>
    <s v="Audio"/>
    <n v="5"/>
    <n v="1200"/>
    <n v="6000"/>
    <s v="Occitanie"/>
    <s v="En ligne"/>
    <x v="1"/>
  </r>
  <r>
    <s v="2025-01-08"/>
    <s v="C114"/>
    <s v="Fauteuil Bureau"/>
    <s v="Mobilier"/>
    <n v="5"/>
    <n v="220"/>
    <n v="1100"/>
    <s v="Provence-Alpes-Côte d’Azur"/>
    <s v="Magasin"/>
    <x v="2"/>
  </r>
  <r>
    <s v="2025-01-08"/>
    <s v="C057"/>
    <s v="Chaise Gaming"/>
    <s v="Mobilier"/>
    <n v="2"/>
    <n v="199"/>
    <n v="398"/>
    <s v="Île-de-France"/>
    <s v="Magasin"/>
    <x v="2"/>
  </r>
  <r>
    <s v="2025-01-09"/>
    <s v="C016"/>
    <s v="Clavier Mécanique"/>
    <s v="Informatique"/>
    <n v="3"/>
    <n v="75"/>
    <n v="225"/>
    <s v="Hauts-de-France"/>
    <s v="En ligne"/>
    <x v="0"/>
  </r>
  <r>
    <s v="2025-01-09"/>
    <s v="C181"/>
    <s v="Fauteuil Bureau"/>
    <s v="Mobilier"/>
    <n v="5"/>
    <n v="220"/>
    <n v="1100"/>
    <s v="Île-de-France"/>
    <s v="Magasin"/>
    <x v="2"/>
  </r>
  <r>
    <s v="2025-01-09"/>
    <s v="C028"/>
    <s v="Casque Audio"/>
    <s v="Audio"/>
    <n v="2"/>
    <n v="59"/>
    <n v="118"/>
    <s v="Île-de-France"/>
    <s v="Magasin"/>
    <x v="1"/>
  </r>
  <r>
    <s v="2025-01-09"/>
    <s v="C030"/>
    <s v="Fauteuil Bureau"/>
    <s v="Mobilier"/>
    <n v="3"/>
    <n v="220"/>
    <n v="660"/>
    <s v="Île-de-France"/>
    <s v="Magasin"/>
    <x v="2"/>
  </r>
  <r>
    <s v="2025-01-09"/>
    <s v="C148"/>
    <s v="Enceinte Bluetooth"/>
    <s v="Audio"/>
    <n v="5"/>
    <n v="90"/>
    <n v="450"/>
    <s v="Île-de-France"/>
    <s v="En ligne"/>
    <x v="1"/>
  </r>
  <r>
    <s v="2025-01-09"/>
    <s v="C044"/>
    <s v="Bureau Bois"/>
    <s v="Mobilier"/>
    <n v="5"/>
    <n v="320"/>
    <n v="1600"/>
    <s v="Provence-Alpes-Côte d’Azur"/>
    <s v="En ligne"/>
    <x v="2"/>
  </r>
  <r>
    <s v="2025-01-10"/>
    <s v="C167"/>
    <s v="Souris Sans Fil"/>
    <s v="Informatique"/>
    <n v="4"/>
    <n v="40"/>
    <n v="160"/>
    <s v="Hauts-de-France"/>
    <s v="Magasin"/>
    <x v="0"/>
  </r>
  <r>
    <s v="2025-01-10"/>
    <s v="C059"/>
    <s v="Fauteuil Bureau"/>
    <s v="Mobilier"/>
    <n v="3"/>
    <n v="220"/>
    <n v="660"/>
    <s v="Provence-Alpes-Côte d’Azur"/>
    <s v="Magasin"/>
    <x v="2"/>
  </r>
  <r>
    <s v="2025-01-10"/>
    <s v="C086"/>
    <s v="Casque Audio"/>
    <s v="Audio"/>
    <n v="4"/>
    <n v="59"/>
    <n v="236"/>
    <s v="Bretagne"/>
    <s v="Magasin"/>
    <x v="1"/>
  </r>
  <r>
    <s v="2025-01-10"/>
    <s v="C053"/>
    <s v="Télévision 4K"/>
    <s v="Audio"/>
    <n v="2"/>
    <n v="1200"/>
    <n v="2400"/>
    <s v="Nouvelle-Aquitaine"/>
    <s v="En ligne"/>
    <x v="1"/>
  </r>
  <r>
    <s v="2025-01-10"/>
    <s v="C003"/>
    <s v="Bureau Bois"/>
    <s v="Mobilier"/>
    <n v="4"/>
    <n v="320"/>
    <n v="1280"/>
    <s v="Bretagne"/>
    <s v="En ligne"/>
    <x v="2"/>
  </r>
  <r>
    <s v="2025-01-10"/>
    <s v="C127"/>
    <s v="Fauteuil Bureau"/>
    <s v="Mobilier"/>
    <n v="3"/>
    <n v="220"/>
    <n v="660"/>
    <s v="Occitanie"/>
    <s v="Magasin"/>
    <x v="2"/>
  </r>
  <r>
    <s v="2025-01-10"/>
    <s v="C029"/>
    <s v="Clavier Mécanique"/>
    <s v="Informatique"/>
    <n v="4"/>
    <n v="75"/>
    <n v="300"/>
    <s v="Nouvelle-Aquitaine"/>
    <s v="Magasin"/>
    <x v="0"/>
  </r>
  <r>
    <s v="2025-01-11"/>
    <s v="C018"/>
    <s v="Fauteuil Bureau"/>
    <s v="Mobilier"/>
    <n v="4"/>
    <n v="220"/>
    <n v="880"/>
    <s v="Occitanie"/>
    <s v="Magasin"/>
    <x v="2"/>
  </r>
  <r>
    <s v="2025-01-11"/>
    <s v="C008"/>
    <s v="Enceinte Bluetooth"/>
    <s v="Audio"/>
    <n v="3"/>
    <n v="90"/>
    <n v="270"/>
    <s v="Hauts-de-France"/>
    <s v="Magasin"/>
    <x v="1"/>
  </r>
  <r>
    <s v="2025-01-11"/>
    <s v="C100"/>
    <s v="Bureau Bois"/>
    <s v="Mobilier"/>
    <n v="5"/>
    <n v="320"/>
    <n v="1600"/>
    <s v="Occitanie"/>
    <s v="En ligne"/>
    <x v="2"/>
  </r>
  <r>
    <s v="2025-01-11"/>
    <s v="C076"/>
    <s v="Lampe LED"/>
    <s v="Maison"/>
    <n v="4"/>
    <n v="25"/>
    <n v="100"/>
    <s v="Île-de-France"/>
    <s v="Magasin"/>
    <x v="3"/>
  </r>
  <r>
    <s v="2025-01-11"/>
    <s v="C079"/>
    <s v="Clavier Mécanique"/>
    <s v="Informatique"/>
    <n v="4"/>
    <n v="75"/>
    <n v="300"/>
    <s v="Nouvelle-Aquitaine"/>
    <s v="Magasin"/>
    <x v="0"/>
  </r>
  <r>
    <s v="2025-01-11"/>
    <s v="C199"/>
    <s v="Clavier Mécanique"/>
    <s v="Informatique"/>
    <n v="1"/>
    <n v="75"/>
    <n v="75"/>
    <s v="Provence-Alpes-Côte d’Azur"/>
    <s v="En ligne"/>
    <x v="0"/>
  </r>
  <r>
    <s v="2025-01-11"/>
    <s v="C152"/>
    <s v="Lampe LED"/>
    <s v="Maison"/>
    <n v="1"/>
    <n v="25"/>
    <n v="25"/>
    <s v="Bretagne"/>
    <s v="En ligne"/>
    <x v="3"/>
  </r>
  <r>
    <s v="2025-01-12"/>
    <s v="C131"/>
    <s v="Casque Audio"/>
    <s v="Audio"/>
    <n v="2"/>
    <n v="59"/>
    <n v="118"/>
    <s v="Bretagne"/>
    <s v="Magasin"/>
    <x v="1"/>
  </r>
  <r>
    <s v="2025-01-12"/>
    <s v="C150"/>
    <s v="Télévision 4K"/>
    <s v="Audio"/>
    <n v="4"/>
    <n v="1200"/>
    <n v="4800"/>
    <s v="Île-de-France"/>
    <s v="Magasin"/>
    <x v="1"/>
  </r>
  <r>
    <s v="2025-01-12"/>
    <s v="C084"/>
    <s v="Télévision 4K"/>
    <s v="Audio"/>
    <n v="1"/>
    <n v="1200"/>
    <n v="1200"/>
    <s v="Bretagne"/>
    <s v="En ligne"/>
    <x v="1"/>
  </r>
  <r>
    <s v="2025-01-12"/>
    <s v="C069"/>
    <s v="Casque Audio"/>
    <s v="Audio"/>
    <n v="4"/>
    <n v="59"/>
    <n v="236"/>
    <s v="Bretagne"/>
    <s v="Magasin"/>
    <x v="1"/>
  </r>
  <r>
    <s v="2025-01-12"/>
    <s v="C007"/>
    <s v="Clavier Mécanique"/>
    <s v="Informatique"/>
    <n v="1"/>
    <n v="75"/>
    <n v="75"/>
    <s v="Bretagne"/>
    <s v="Magasin"/>
    <x v="0"/>
  </r>
  <r>
    <s v="2025-01-12"/>
    <s v="C178"/>
    <s v="Enceinte Bluetooth"/>
    <s v="Audio"/>
    <n v="5"/>
    <n v="90"/>
    <n v="450"/>
    <s v="Provence-Alpes-Côte d’Azur"/>
    <s v="Magasin"/>
    <x v="1"/>
  </r>
  <r>
    <s v="2025-01-12"/>
    <s v="C166"/>
    <s v="Enceinte Bluetooth"/>
    <s v="Audio"/>
    <n v="1"/>
    <n v="90"/>
    <n v="90"/>
    <s v="Occitanie"/>
    <s v="En ligne"/>
    <x v="1"/>
  </r>
  <r>
    <s v="2025-01-12"/>
    <s v="C045"/>
    <s v="Chaise Gaming"/>
    <s v="Mobilier"/>
    <n v="1"/>
    <n v="199"/>
    <n v="199"/>
    <s v="Île-de-France"/>
    <s v="Magasin"/>
    <x v="2"/>
  </r>
  <r>
    <s v="2025-01-13"/>
    <s v="C193"/>
    <s v="Souris Sans Fil"/>
    <s v="Informatique"/>
    <n v="5"/>
    <n v="40"/>
    <n v="200"/>
    <s v="Bretagne"/>
    <s v="Magasin"/>
    <x v="0"/>
  </r>
  <r>
    <s v="2025-01-13"/>
    <s v="C113"/>
    <s v="Bureau Bois"/>
    <s v="Mobilier"/>
    <n v="5"/>
    <n v="320"/>
    <n v="1600"/>
    <s v="Occitanie"/>
    <s v="Magasin"/>
    <x v="2"/>
  </r>
  <r>
    <s v="2025-01-13"/>
    <s v="C014"/>
    <s v="Enceinte Bluetooth"/>
    <s v="Audio"/>
    <n v="3"/>
    <n v="90"/>
    <n v="270"/>
    <s v="Île-de-France"/>
    <s v="Magasin"/>
    <x v="1"/>
  </r>
  <r>
    <s v="2025-01-13"/>
    <s v="C001"/>
    <s v="Bureau Bois"/>
    <s v="Mobilier"/>
    <n v="1"/>
    <n v="320"/>
    <n v="320"/>
    <s v="Occitanie"/>
    <s v="Magasin"/>
    <x v="2"/>
  </r>
  <r>
    <s v="2025-01-13"/>
    <s v="C162"/>
    <s v="Chaise Gaming"/>
    <s v="Mobilier"/>
    <n v="1"/>
    <n v="199"/>
    <n v="199"/>
    <s v="Provence-Alpes-Côte d’Azur"/>
    <s v="En ligne"/>
    <x v="2"/>
  </r>
  <r>
    <s v="2025-01-14"/>
    <s v="C179"/>
    <s v="Chaise Gaming"/>
    <s v="Mobilier"/>
    <n v="1"/>
    <n v="199"/>
    <n v="199"/>
    <s v="Île-de-France"/>
    <s v="Magasin"/>
    <x v="2"/>
  </r>
  <r>
    <s v="2025-01-14"/>
    <s v="C067"/>
    <s v="Lampe LED"/>
    <s v="Maison"/>
    <n v="3"/>
    <n v="25"/>
    <n v="75"/>
    <s v="Nouvelle-Aquitaine"/>
    <s v="Magasin"/>
    <x v="3"/>
  </r>
  <r>
    <s v="2025-01-14"/>
    <s v="C016"/>
    <s v="Télévision 4K"/>
    <s v="Audio"/>
    <n v="5"/>
    <n v="1200"/>
    <n v="6000"/>
    <s v="Hauts-de-France"/>
    <s v="Magasin"/>
    <x v="1"/>
  </r>
  <r>
    <s v="2025-01-14"/>
    <s v="C144"/>
    <s v="Chaise Gaming"/>
    <s v="Mobilier"/>
    <n v="1"/>
    <n v="199"/>
    <n v="199"/>
    <s v="Bretagne"/>
    <s v="Magasin"/>
    <x v="2"/>
  </r>
  <r>
    <s v="2025-01-15"/>
    <s v="C140"/>
    <s v="Lampe LED"/>
    <s v="Maison"/>
    <n v="2"/>
    <n v="25"/>
    <n v="50"/>
    <s v="Île-de-France"/>
    <s v="En ligne"/>
    <x v="3"/>
  </r>
  <r>
    <s v="2025-01-15"/>
    <s v="C115"/>
    <s v="Casque Audio"/>
    <s v="Audio"/>
    <n v="4"/>
    <n v="59"/>
    <n v="236"/>
    <s v="Provence-Alpes-Côte d’Azur"/>
    <s v="Magasin"/>
    <x v="1"/>
  </r>
  <r>
    <s v="2025-01-15"/>
    <s v="C141"/>
    <s v="Souris Sans Fil"/>
    <s v="Informatique"/>
    <n v="1"/>
    <n v="40"/>
    <n v="40"/>
    <s v="Hauts-de-France"/>
    <s v="En ligne"/>
    <x v="0"/>
  </r>
  <r>
    <s v="2025-01-15"/>
    <s v="C136"/>
    <s v="Chaise Gaming"/>
    <s v="Mobilier"/>
    <n v="2"/>
    <n v="199"/>
    <n v="398"/>
    <s v="Provence-Alpes-Côte d’Azur"/>
    <s v="En ligne"/>
    <x v="2"/>
  </r>
  <r>
    <s v="2025-01-15"/>
    <s v="C090"/>
    <s v="Lampe LED"/>
    <s v="Maison"/>
    <n v="3"/>
    <n v="25"/>
    <n v="75"/>
    <s v="Nouvelle-Aquitaine"/>
    <s v="En ligne"/>
    <x v="3"/>
  </r>
  <r>
    <s v="2025-01-15"/>
    <s v="C116"/>
    <s v="Chaise Gaming"/>
    <s v="Mobilier"/>
    <n v="1"/>
    <n v="199"/>
    <n v="199"/>
    <s v="Île-de-France"/>
    <s v="Magasin"/>
    <x v="2"/>
  </r>
  <r>
    <s v="2025-01-16"/>
    <s v="C095"/>
    <s v="Lampe LED"/>
    <s v="Maison"/>
    <n v="4"/>
    <n v="25"/>
    <n v="100"/>
    <s v="Île-de-France"/>
    <s v="Magasin"/>
    <x v="3"/>
  </r>
  <r>
    <s v="2025-01-16"/>
    <s v="C029"/>
    <s v="Lampe LED"/>
    <s v="Maison"/>
    <n v="3"/>
    <n v="25"/>
    <n v="75"/>
    <s v="Provence-Alpes-Côte d’Azur"/>
    <s v="En ligne"/>
    <x v="3"/>
  </r>
  <r>
    <s v="2025-01-16"/>
    <s v="C049"/>
    <s v="Bureau Bois"/>
    <s v="Mobilier"/>
    <n v="1"/>
    <n v="320"/>
    <n v="320"/>
    <s v="Nouvelle-Aquitaine"/>
    <s v="En ligne"/>
    <x v="2"/>
  </r>
  <r>
    <s v="2025-01-16"/>
    <s v="C160"/>
    <s v="Bureau Bois"/>
    <s v="Mobilier"/>
    <n v="2"/>
    <n v="320"/>
    <n v="640"/>
    <s v="Bretagne"/>
    <s v="Magasin"/>
    <x v="2"/>
  </r>
  <r>
    <s v="2025-01-17"/>
    <s v="C164"/>
    <s v="Clavier Mécanique"/>
    <s v="Informatique"/>
    <n v="2"/>
    <n v="75"/>
    <n v="150"/>
    <s v="Provence-Alpes-Côte d’Azur"/>
    <s v="Magasin"/>
    <x v="0"/>
  </r>
  <r>
    <s v="2025-01-17"/>
    <s v="C061"/>
    <s v="Souris Sans Fil"/>
    <s v="Informatique"/>
    <n v="5"/>
    <n v="40"/>
    <n v="200"/>
    <s v="Bretagne"/>
    <s v="Magasin"/>
    <x v="0"/>
  </r>
  <r>
    <s v="2025-01-17"/>
    <s v="C103"/>
    <s v="Ordinateur Pro"/>
    <s v="Informatique"/>
    <n v="1"/>
    <n v="899"/>
    <n v="899"/>
    <s v="Occitanie"/>
    <s v="Magasin"/>
    <x v="0"/>
  </r>
  <r>
    <s v="2025-01-18"/>
    <s v="C061"/>
    <s v="Chaise Gaming"/>
    <s v="Mobilier"/>
    <n v="3"/>
    <n v="199"/>
    <n v="597"/>
    <s v="Bretagne"/>
    <s v="Magasin"/>
    <x v="2"/>
  </r>
  <r>
    <s v="2025-01-18"/>
    <s v="C147"/>
    <s v="Télévision 4K"/>
    <s v="Audio"/>
    <n v="1"/>
    <n v="1200"/>
    <n v="1200"/>
    <s v="Île-de-France"/>
    <s v="En ligne"/>
    <x v="1"/>
  </r>
  <r>
    <s v="2025-01-18"/>
    <s v="C101"/>
    <s v="Casque Audio"/>
    <s v="Audio"/>
    <n v="5"/>
    <n v="59"/>
    <n v="295"/>
    <s v="Provence-Alpes-Côte d’Azur"/>
    <s v="Magasin"/>
    <x v="1"/>
  </r>
  <r>
    <s v="2025-01-19"/>
    <s v="C064"/>
    <s v="Chaise Gaming"/>
    <s v="Mobilier"/>
    <n v="3"/>
    <n v="199"/>
    <n v="597"/>
    <s v="Île-de-France"/>
    <s v="En ligne"/>
    <x v="2"/>
  </r>
  <r>
    <s v="2025-01-19"/>
    <s v="C095"/>
    <s v="Fauteuil Bureau"/>
    <s v="Mobilier"/>
    <n v="2"/>
    <n v="220"/>
    <n v="440"/>
    <s v="Île-de-France"/>
    <s v="Magasin"/>
    <x v="2"/>
  </r>
  <r>
    <s v="2025-01-19"/>
    <s v="C169"/>
    <s v="Enceinte Bluetooth"/>
    <s v="Audio"/>
    <n v="2"/>
    <n v="90"/>
    <n v="180"/>
    <s v="Nouvelle-Aquitaine"/>
    <s v="Magasin"/>
    <x v="1"/>
  </r>
  <r>
    <s v="2025-01-19"/>
    <s v="C131"/>
    <s v="Télévision 4K"/>
    <s v="Audio"/>
    <n v="1"/>
    <n v="1200"/>
    <n v="1200"/>
    <s v="Bretagne"/>
    <s v="Magasin"/>
    <x v="1"/>
  </r>
  <r>
    <s v="2025-01-19"/>
    <s v="C062"/>
    <s v="Télévision 4K"/>
    <s v="Audio"/>
    <n v="2"/>
    <n v="1200"/>
    <n v="2400"/>
    <s v="Provence-Alpes-Côte d’Azur"/>
    <s v="Magasin"/>
    <x v="1"/>
  </r>
  <r>
    <s v="2025-01-20"/>
    <s v="C072"/>
    <s v="Casque Audio"/>
    <s v="Audio"/>
    <n v="4"/>
    <n v="59"/>
    <n v="236"/>
    <s v="Hauts-de-France"/>
    <s v="En ligne"/>
    <x v="1"/>
  </r>
  <r>
    <s v="2025-01-20"/>
    <s v="C164"/>
    <s v="Souris Sans Fil"/>
    <s v="Informatique"/>
    <n v="4"/>
    <n v="40"/>
    <n v="160"/>
    <s v="Île-de-France"/>
    <s v="Magasin"/>
    <x v="0"/>
  </r>
  <r>
    <s v="2025-01-20"/>
    <s v="C072"/>
    <s v="Clavier Mécanique"/>
    <s v="Informatique"/>
    <n v="5"/>
    <n v="75"/>
    <n v="375"/>
    <s v="Île-de-France"/>
    <s v="En ligne"/>
    <x v="0"/>
  </r>
  <r>
    <s v="2025-01-20"/>
    <s v="C017"/>
    <s v="Bureau Bois"/>
    <s v="Mobilier"/>
    <n v="2"/>
    <n v="320"/>
    <n v="640"/>
    <s v="Occitanie"/>
    <s v="En ligne"/>
    <x v="2"/>
  </r>
  <r>
    <s v="2025-01-20"/>
    <s v="C199"/>
    <s v="Ordinateur Pro"/>
    <s v="Informatique"/>
    <n v="1"/>
    <n v="899"/>
    <n v="899"/>
    <s v="Île-de-France"/>
    <s v="En ligne"/>
    <x v="0"/>
  </r>
  <r>
    <s v="2025-01-20"/>
    <s v="C129"/>
    <s v="Télévision 4K"/>
    <s v="Audio"/>
    <n v="3"/>
    <n v="1200"/>
    <n v="3600"/>
    <s v="Nouvelle-Aquitaine"/>
    <s v="Magasin"/>
    <x v="1"/>
  </r>
  <r>
    <s v="2025-01-20"/>
    <s v="C098"/>
    <s v="Bureau Bois"/>
    <s v="Mobilier"/>
    <n v="1"/>
    <n v="320"/>
    <n v="320"/>
    <s v="Hauts-de-France"/>
    <s v="En ligne"/>
    <x v="2"/>
  </r>
  <r>
    <s v="2025-01-21"/>
    <s v="C085"/>
    <s v="Lampe LED"/>
    <s v="Maison"/>
    <n v="5"/>
    <n v="25"/>
    <n v="125"/>
    <s v="Île-de-France"/>
    <s v="En ligne"/>
    <x v="3"/>
  </r>
  <r>
    <s v="2025-01-21"/>
    <s v="C009"/>
    <s v="Bureau Bois"/>
    <s v="Mobilier"/>
    <n v="1"/>
    <n v="320"/>
    <n v="320"/>
    <s v="Provence-Alpes-Côte d’Azur"/>
    <s v="Magasin"/>
    <x v="2"/>
  </r>
  <r>
    <s v="2025-01-21"/>
    <s v="C084"/>
    <s v="Clavier Mécanique"/>
    <s v="Informatique"/>
    <n v="3"/>
    <n v="75"/>
    <n v="225"/>
    <s v="Occitanie"/>
    <s v="Magasin"/>
    <x v="0"/>
  </r>
  <r>
    <s v="2025-01-21"/>
    <s v="C017"/>
    <s v="Enceinte Bluetooth"/>
    <s v="Audio"/>
    <n v="2"/>
    <n v="90"/>
    <n v="180"/>
    <s v="Nouvelle-Aquitaine"/>
    <s v="En ligne"/>
    <x v="1"/>
  </r>
  <r>
    <s v="2025-01-22"/>
    <s v="C013"/>
    <s v="Souris Sans Fil"/>
    <s v="Informatique"/>
    <n v="2"/>
    <n v="40"/>
    <n v="80"/>
    <s v="Île-de-France"/>
    <s v="En ligne"/>
    <x v="0"/>
  </r>
  <r>
    <s v="2025-01-22"/>
    <s v="C077"/>
    <s v="Chaise Gaming"/>
    <s v="Mobilier"/>
    <n v="3"/>
    <n v="199"/>
    <n v="597"/>
    <s v="Provence-Alpes-Côte d’Azur"/>
    <s v="En ligne"/>
    <x v="2"/>
  </r>
  <r>
    <s v="2025-01-22"/>
    <s v="C136"/>
    <s v="Lampe LED"/>
    <s v="Maison"/>
    <n v="3"/>
    <n v="25"/>
    <n v="75"/>
    <s v="Bretagne"/>
    <s v="Magasin"/>
    <x v="3"/>
  </r>
  <r>
    <s v="2025-01-22"/>
    <s v="C106"/>
    <s v="Fauteuil Bureau"/>
    <s v="Mobilier"/>
    <n v="4"/>
    <n v="220"/>
    <n v="880"/>
    <s v="Occitanie"/>
    <s v="Magasin"/>
    <x v="2"/>
  </r>
  <r>
    <s v="2025-01-22"/>
    <s v="C111"/>
    <s v="Enceinte Bluetooth"/>
    <s v="Audio"/>
    <n v="2"/>
    <n v="90"/>
    <n v="180"/>
    <s v="Nouvelle-Aquitaine"/>
    <s v="En ligne"/>
    <x v="1"/>
  </r>
  <r>
    <s v="2025-01-22"/>
    <s v="C022"/>
    <s v="Souris Sans Fil"/>
    <s v="Informatique"/>
    <n v="3"/>
    <n v="40"/>
    <n v="120"/>
    <s v="Nouvelle-Aquitaine"/>
    <s v="En ligne"/>
    <x v="0"/>
  </r>
  <r>
    <s v="2025-01-23"/>
    <s v="C005"/>
    <s v="Ordinateur Pro"/>
    <s v="Informatique"/>
    <n v="4"/>
    <n v="899"/>
    <n v="3596"/>
    <s v="Provence-Alpes-Côte d’Azur"/>
    <s v="En ligne"/>
    <x v="0"/>
  </r>
  <r>
    <s v="2025-01-23"/>
    <s v="C019"/>
    <s v="Fauteuil Bureau"/>
    <s v="Mobilier"/>
    <n v="2"/>
    <n v="220"/>
    <n v="440"/>
    <s v="Hauts-de-France"/>
    <s v="En ligne"/>
    <x v="2"/>
  </r>
  <r>
    <s v="2025-01-23"/>
    <s v="C122"/>
    <s v="Enceinte Bluetooth"/>
    <s v="Audio"/>
    <n v="3"/>
    <n v="90"/>
    <n v="270"/>
    <s v="Occitanie"/>
    <s v="Magasin"/>
    <x v="1"/>
  </r>
  <r>
    <s v="2025-01-23"/>
    <s v="C148"/>
    <s v="Ordinateur Pro"/>
    <s v="Informatique"/>
    <n v="2"/>
    <n v="899"/>
    <n v="1798"/>
    <s v="Occitanie"/>
    <s v="Magasin"/>
    <x v="0"/>
  </r>
  <r>
    <s v="2025-01-24"/>
    <s v="C050"/>
    <s v="Clavier Mécanique"/>
    <s v="Informatique"/>
    <n v="4"/>
    <n v="75"/>
    <n v="300"/>
    <s v="Hauts-de-France"/>
    <s v="Magasin"/>
    <x v="0"/>
  </r>
  <r>
    <s v="2025-01-24"/>
    <s v="C110"/>
    <s v="Ordinateur Pro"/>
    <s v="Informatique"/>
    <n v="2"/>
    <n v="899"/>
    <n v="1798"/>
    <s v="Provence-Alpes-Côte d’Azur"/>
    <s v="Magasin"/>
    <x v="0"/>
  </r>
  <r>
    <s v="2025-01-24"/>
    <s v="C132"/>
    <s v="Lampe LED"/>
    <s v="Maison"/>
    <n v="4"/>
    <n v="25"/>
    <n v="100"/>
    <s v="Occitanie"/>
    <s v="Magasin"/>
    <x v="3"/>
  </r>
  <r>
    <s v="2025-01-24"/>
    <s v="C106"/>
    <s v="Ordinateur Pro"/>
    <s v="Informatique"/>
    <n v="4"/>
    <n v="899"/>
    <n v="3596"/>
    <s v="Occitanie"/>
    <s v="Magasin"/>
    <x v="0"/>
  </r>
  <r>
    <s v="2025-01-24"/>
    <s v="C137"/>
    <s v="Enceinte Bluetooth"/>
    <s v="Audio"/>
    <n v="1"/>
    <n v="90"/>
    <n v="90"/>
    <s v="Hauts-de-France"/>
    <s v="Magasin"/>
    <x v="1"/>
  </r>
  <r>
    <s v="2025-01-24"/>
    <s v="C077"/>
    <s v="Chaise Gaming"/>
    <s v="Mobilier"/>
    <n v="4"/>
    <n v="199"/>
    <n v="796"/>
    <s v="Provence-Alpes-Côte d’Azur"/>
    <s v="En ligne"/>
    <x v="2"/>
  </r>
  <r>
    <s v="2025-01-24"/>
    <s v="C178"/>
    <s v="Souris Sans Fil"/>
    <s v="Informatique"/>
    <n v="2"/>
    <n v="40"/>
    <n v="80"/>
    <s v="Bretagne"/>
    <s v="En ligne"/>
    <x v="0"/>
  </r>
  <r>
    <s v="2025-01-24"/>
    <s v="C108"/>
    <s v="Chaise Gaming"/>
    <s v="Mobilier"/>
    <n v="5"/>
    <n v="199"/>
    <n v="995"/>
    <s v="Bretagne"/>
    <s v="En ligne"/>
    <x v="2"/>
  </r>
  <r>
    <s v="2025-01-25"/>
    <s v="C011"/>
    <s v="Télévision 4K"/>
    <s v="Audio"/>
    <n v="4"/>
    <n v="1200"/>
    <n v="4800"/>
    <s v="Bretagne"/>
    <s v="Magasin"/>
    <x v="1"/>
  </r>
  <r>
    <s v="2025-01-25"/>
    <s v="C153"/>
    <s v="Fauteuil Bureau"/>
    <s v="Mobilier"/>
    <n v="1"/>
    <n v="220"/>
    <n v="220"/>
    <s v="Provence-Alpes-Côte d’Azur"/>
    <s v="Magasin"/>
    <x v="2"/>
  </r>
  <r>
    <s v="2025-01-25"/>
    <s v="C185"/>
    <s v="Ordinateur Pro"/>
    <s v="Informatique"/>
    <n v="5"/>
    <n v="899"/>
    <n v="4495"/>
    <s v="Bretagne"/>
    <s v="En ligne"/>
    <x v="0"/>
  </r>
  <r>
    <s v="2025-01-25"/>
    <s v="C141"/>
    <s v="Enceinte Bluetooth"/>
    <s v="Audio"/>
    <n v="1"/>
    <n v="90"/>
    <n v="90"/>
    <s v="Provence-Alpes-Côte d’Azur"/>
    <s v="Magasin"/>
    <x v="1"/>
  </r>
  <r>
    <s v="2025-01-25"/>
    <s v="C060"/>
    <s v="Ordinateur Pro"/>
    <s v="Informatique"/>
    <n v="3"/>
    <n v="899"/>
    <n v="2697"/>
    <s v="Occitanie"/>
    <s v="Magasin"/>
    <x v="0"/>
  </r>
  <r>
    <s v="2025-01-25"/>
    <s v="C150"/>
    <s v="Ordinateur Pro"/>
    <s v="Informatique"/>
    <n v="1"/>
    <n v="899"/>
    <n v="899"/>
    <s v="Occitanie"/>
    <s v="Magasin"/>
    <x v="0"/>
  </r>
  <r>
    <s v="2025-01-25"/>
    <s v="C148"/>
    <s v="Ordinateur Pro"/>
    <s v="Informatique"/>
    <n v="2"/>
    <n v="899"/>
    <n v="1798"/>
    <s v="Île-de-France"/>
    <s v="En ligne"/>
    <x v="0"/>
  </r>
  <r>
    <s v="2025-01-26"/>
    <s v="C068"/>
    <s v="Ordinateur Pro"/>
    <s v="Informatique"/>
    <n v="2"/>
    <n v="899"/>
    <n v="1798"/>
    <s v="Île-de-France"/>
    <s v="En ligne"/>
    <x v="0"/>
  </r>
  <r>
    <s v="2025-01-26"/>
    <s v="C037"/>
    <s v="Enceinte Bluetooth"/>
    <s v="Audio"/>
    <n v="2"/>
    <n v="90"/>
    <n v="180"/>
    <s v="Provence-Alpes-Côte d’Azur"/>
    <s v="Magasin"/>
    <x v="1"/>
  </r>
  <r>
    <s v="2025-01-26"/>
    <s v="C169"/>
    <s v="Clavier Mécanique"/>
    <s v="Informatique"/>
    <n v="2"/>
    <n v="75"/>
    <n v="150"/>
    <s v="Provence-Alpes-Côte d’Azur"/>
    <s v="Magasin"/>
    <x v="0"/>
  </r>
  <r>
    <s v="2025-01-26"/>
    <s v="C022"/>
    <s v="Fauteuil Bureau"/>
    <s v="Mobilier"/>
    <n v="1"/>
    <n v="220"/>
    <n v="220"/>
    <s v="Nouvelle-Aquitaine"/>
    <s v="En ligne"/>
    <x v="2"/>
  </r>
  <r>
    <s v="2025-01-26"/>
    <s v="C196"/>
    <s v="Lampe LED"/>
    <s v="Maison"/>
    <n v="2"/>
    <n v="25"/>
    <n v="50"/>
    <s v="Bretagne"/>
    <s v="En ligne"/>
    <x v="3"/>
  </r>
  <r>
    <s v="2025-01-26"/>
    <s v="C070"/>
    <s v="Lampe LED"/>
    <s v="Maison"/>
    <n v="5"/>
    <n v="25"/>
    <n v="125"/>
    <s v="Occitanie"/>
    <s v="Magasin"/>
    <x v="3"/>
  </r>
  <r>
    <s v="2025-01-27"/>
    <s v="C144"/>
    <s v="Souris Sans Fil"/>
    <s v="Informatique"/>
    <n v="4"/>
    <n v="40"/>
    <n v="160"/>
    <s v="Occitanie"/>
    <s v="Magasin"/>
    <x v="0"/>
  </r>
  <r>
    <s v="2025-01-27"/>
    <s v="C069"/>
    <s v="Bureau Bois"/>
    <s v="Mobilier"/>
    <n v="1"/>
    <n v="320"/>
    <n v="320"/>
    <s v="Nouvelle-Aquitaine"/>
    <s v="En ligne"/>
    <x v="2"/>
  </r>
  <r>
    <s v="2025-01-27"/>
    <s v="C050"/>
    <s v="Clavier Mécanique"/>
    <s v="Informatique"/>
    <n v="4"/>
    <n v="75"/>
    <n v="300"/>
    <s v="Provence-Alpes-Côte d’Azur"/>
    <s v="Magasin"/>
    <x v="0"/>
  </r>
  <r>
    <s v="2025-01-28"/>
    <s v="C162"/>
    <s v="Fauteuil Bureau"/>
    <s v="Mobilier"/>
    <n v="4"/>
    <n v="220"/>
    <n v="880"/>
    <s v="Provence-Alpes-Côte d’Azur"/>
    <s v="En ligne"/>
    <x v="2"/>
  </r>
  <r>
    <s v="2025-01-28"/>
    <s v="C009"/>
    <s v="Ordinateur Pro"/>
    <s v="Informatique"/>
    <n v="1"/>
    <n v="899"/>
    <n v="899"/>
    <s v="Provence-Alpes-Côte d’Azur"/>
    <s v="En ligne"/>
    <x v="0"/>
  </r>
  <r>
    <s v="2025-01-28"/>
    <s v="C112"/>
    <s v="Bureau Bois"/>
    <s v="Mobilier"/>
    <n v="3"/>
    <n v="320"/>
    <n v="960"/>
    <s v="Provence-Alpes-Côte d’Azur"/>
    <s v="Magasin"/>
    <x v="2"/>
  </r>
  <r>
    <s v="2025-01-28"/>
    <s v="C064"/>
    <s v="Bureau Bois"/>
    <s v="Mobilier"/>
    <n v="3"/>
    <n v="320"/>
    <n v="960"/>
    <s v="Bretagne"/>
    <s v="Magasin"/>
    <x v="2"/>
  </r>
  <r>
    <s v="2025-01-29"/>
    <s v="C080"/>
    <s v="Bureau Bois"/>
    <s v="Mobilier"/>
    <n v="4"/>
    <n v="320"/>
    <n v="1280"/>
    <s v="Île-de-France"/>
    <s v="Magasin"/>
    <x v="2"/>
  </r>
  <r>
    <s v="2025-01-29"/>
    <s v="C067"/>
    <s v="Clavier Mécanique"/>
    <s v="Informatique"/>
    <n v="2"/>
    <n v="75"/>
    <n v="150"/>
    <s v="Occitanie"/>
    <s v="En ligne"/>
    <x v="0"/>
  </r>
  <r>
    <s v="2025-01-29"/>
    <s v="C060"/>
    <s v="Bureau Bois"/>
    <s v="Mobilier"/>
    <n v="2"/>
    <n v="320"/>
    <n v="640"/>
    <s v="Île-de-France"/>
    <s v="En ligne"/>
    <x v="2"/>
  </r>
  <r>
    <s v="2025-01-30"/>
    <s v="C090"/>
    <s v="Ordinateur Pro"/>
    <s v="Informatique"/>
    <n v="2"/>
    <n v="899"/>
    <n v="1798"/>
    <s v="Provence-Alpes-Côte d’Azur"/>
    <s v="Magasin"/>
    <x v="0"/>
  </r>
  <r>
    <s v="2025-01-30"/>
    <s v="C141"/>
    <s v="Clavier Mécanique"/>
    <s v="Informatique"/>
    <n v="1"/>
    <n v="75"/>
    <n v="75"/>
    <s v="Île-de-France"/>
    <s v="En ligne"/>
    <x v="0"/>
  </r>
  <r>
    <s v="2025-01-30"/>
    <s v="C050"/>
    <s v="Clavier Mécanique"/>
    <s v="Informatique"/>
    <n v="4"/>
    <n v="75"/>
    <n v="300"/>
    <s v="Bretagne"/>
    <s v="En ligne"/>
    <x v="0"/>
  </r>
  <r>
    <s v="2025-01-30"/>
    <s v="C182"/>
    <s v="Fauteuil Bureau"/>
    <s v="Mobilier"/>
    <n v="5"/>
    <n v="220"/>
    <n v="1100"/>
    <s v="Hauts-de-France"/>
    <s v="En ligne"/>
    <x v="2"/>
  </r>
  <r>
    <s v="2025-01-30"/>
    <s v="C067"/>
    <s v="Enceinte Bluetooth"/>
    <s v="Audio"/>
    <n v="5"/>
    <n v="90"/>
    <n v="450"/>
    <s v="Nouvelle-Aquitaine"/>
    <s v="Magasin"/>
    <x v="1"/>
  </r>
  <r>
    <s v="2025-01-31"/>
    <s v="C112"/>
    <s v="Télévision 4K"/>
    <s v="Audio"/>
    <n v="1"/>
    <n v="1200"/>
    <n v="1200"/>
    <s v="Nouvelle-Aquitaine"/>
    <s v="En ligne"/>
    <x v="1"/>
  </r>
  <r>
    <s v="2025-01-31"/>
    <s v="C050"/>
    <s v="Clavier Mécanique"/>
    <s v="Informatique"/>
    <n v="4"/>
    <n v="75"/>
    <n v="300"/>
    <s v="Bretagne"/>
    <s v="Magasin"/>
    <x v="0"/>
  </r>
  <r>
    <s v="2025-01-31"/>
    <s v="C015"/>
    <s v="Bureau Bois"/>
    <s v="Mobilier"/>
    <n v="3"/>
    <n v="320"/>
    <n v="960"/>
    <s v="Provence-Alpes-Côte d’Azur"/>
    <s v="En ligne"/>
    <x v="2"/>
  </r>
  <r>
    <s v="2025-01-31"/>
    <s v="C181"/>
    <s v="Télévision 4K"/>
    <s v="Audio"/>
    <n v="3"/>
    <n v="1200"/>
    <n v="3600"/>
    <s v="Provence-Alpes-Côte d’Azur"/>
    <s v="Magasin"/>
    <x v="1"/>
  </r>
  <r>
    <s v="2025-01-31"/>
    <s v="C154"/>
    <s v="Fauteuil Bureau"/>
    <s v="Mobilier"/>
    <n v="4"/>
    <n v="220"/>
    <n v="880"/>
    <s v="Bretagne"/>
    <s v="En ligne"/>
    <x v="2"/>
  </r>
  <r>
    <s v="2025-02-01"/>
    <s v="C033"/>
    <s v="Souris Sans Fil"/>
    <s v="Informatique"/>
    <n v="2"/>
    <n v="40"/>
    <n v="80"/>
    <s v="Occitanie"/>
    <s v="Magasin"/>
    <x v="0"/>
  </r>
  <r>
    <s v="2025-02-01"/>
    <s v="C060"/>
    <s v="Télévision 4K"/>
    <s v="Audio"/>
    <n v="2"/>
    <n v="1200"/>
    <n v="2400"/>
    <s v="Occitanie"/>
    <s v="Magasin"/>
    <x v="1"/>
  </r>
  <r>
    <s v="2025-02-01"/>
    <s v="C189"/>
    <s v="Lampe LED"/>
    <s v="Maison"/>
    <n v="5"/>
    <n v="25"/>
    <n v="125"/>
    <s v="Provence-Alpes-Côte d’Azur"/>
    <s v="En ligne"/>
    <x v="3"/>
  </r>
  <r>
    <s v="2025-02-01"/>
    <s v="C166"/>
    <s v="Chaise Gaming"/>
    <s v="Mobilier"/>
    <n v="1"/>
    <n v="199"/>
    <n v="199"/>
    <s v="Provence-Alpes-Côte d’Azur"/>
    <s v="En ligne"/>
    <x v="2"/>
  </r>
  <r>
    <s v="2025-02-01"/>
    <s v="C137"/>
    <s v="Ordinateur Pro"/>
    <s v="Informatique"/>
    <n v="4"/>
    <n v="899"/>
    <n v="3596"/>
    <s v="Nouvelle-Aquitaine"/>
    <s v="En ligne"/>
    <x v="0"/>
  </r>
  <r>
    <s v="2025-02-02"/>
    <s v="C114"/>
    <s v="Fauteuil Bureau"/>
    <s v="Mobilier"/>
    <n v="4"/>
    <n v="220"/>
    <n v="880"/>
    <s v="Bretagne"/>
    <s v="Magasin"/>
    <x v="2"/>
  </r>
  <r>
    <s v="2025-02-02"/>
    <s v="C173"/>
    <s v="Souris Sans Fil"/>
    <s v="Informatique"/>
    <n v="5"/>
    <n v="40"/>
    <n v="200"/>
    <s v="Provence-Alpes-Côte d’Azur"/>
    <s v="Magasin"/>
    <x v="0"/>
  </r>
  <r>
    <s v="2025-02-02"/>
    <s v="C051"/>
    <s v="Bureau Bois"/>
    <s v="Mobilier"/>
    <n v="1"/>
    <n v="320"/>
    <n v="320"/>
    <s v="Île-de-France"/>
    <s v="Magasin"/>
    <x v="2"/>
  </r>
  <r>
    <s v="2025-02-02"/>
    <s v="C195"/>
    <s v="Clavier Mécanique"/>
    <s v="Informatique"/>
    <n v="4"/>
    <n v="75"/>
    <n v="300"/>
    <s v="Île-de-France"/>
    <s v="Magasin"/>
    <x v="0"/>
  </r>
  <r>
    <s v="2025-02-02"/>
    <s v="C127"/>
    <s v="Ordinateur Pro"/>
    <s v="Informatique"/>
    <n v="1"/>
    <n v="899"/>
    <n v="899"/>
    <s v="Nouvelle-Aquitaine"/>
    <s v="En ligne"/>
    <x v="0"/>
  </r>
  <r>
    <s v="2025-02-03"/>
    <s v="C063"/>
    <s v="Souris Sans Fil"/>
    <s v="Informatique"/>
    <n v="1"/>
    <n v="40"/>
    <n v="40"/>
    <s v="Nouvelle-Aquitaine"/>
    <s v="En ligne"/>
    <x v="0"/>
  </r>
  <r>
    <s v="2025-02-03"/>
    <s v="C047"/>
    <s v="Souris Sans Fil"/>
    <s v="Informatique"/>
    <n v="5"/>
    <n v="40"/>
    <n v="200"/>
    <s v="Île-de-France"/>
    <s v="En ligne"/>
    <x v="0"/>
  </r>
  <r>
    <s v="2025-02-03"/>
    <s v="C072"/>
    <s v="Télévision 4K"/>
    <s v="Audio"/>
    <n v="2"/>
    <n v="1200"/>
    <n v="2400"/>
    <s v="Occitanie"/>
    <s v="Magasin"/>
    <x v="1"/>
  </r>
  <r>
    <s v="2025-02-03"/>
    <s v="C183"/>
    <s v="Chaise Gaming"/>
    <s v="Mobilier"/>
    <n v="1"/>
    <n v="199"/>
    <n v="199"/>
    <s v="Occitanie"/>
    <s v="En ligne"/>
    <x v="2"/>
  </r>
  <r>
    <s v="2025-02-03"/>
    <s v="C065"/>
    <s v="Enceinte Bluetooth"/>
    <s v="Audio"/>
    <n v="3"/>
    <n v="90"/>
    <n v="270"/>
    <s v="Hauts-de-France"/>
    <s v="Magasin"/>
    <x v="1"/>
  </r>
  <r>
    <s v="2025-02-03"/>
    <s v="C091"/>
    <s v="Clavier Mécanique"/>
    <s v="Informatique"/>
    <n v="4"/>
    <n v="75"/>
    <n v="300"/>
    <s v="Hauts-de-France"/>
    <s v="Magasin"/>
    <x v="0"/>
  </r>
  <r>
    <s v="2025-02-03"/>
    <s v="C171"/>
    <s v="Souris Sans Fil"/>
    <s v="Informatique"/>
    <n v="5"/>
    <n v="40"/>
    <n v="200"/>
    <s v="Hauts-de-France"/>
    <s v="Magasin"/>
    <x v="0"/>
  </r>
  <r>
    <s v="2025-02-03"/>
    <s v="C025"/>
    <s v="Fauteuil Bureau"/>
    <s v="Mobilier"/>
    <n v="1"/>
    <n v="220"/>
    <n v="220"/>
    <s v="Occitanie"/>
    <s v="En ligne"/>
    <x v="2"/>
  </r>
  <r>
    <s v="2025-02-03"/>
    <s v="C188"/>
    <s v="Fauteuil Bureau"/>
    <s v="Mobilier"/>
    <n v="1"/>
    <n v="220"/>
    <n v="220"/>
    <s v="Nouvelle-Aquitaine"/>
    <s v="En ligne"/>
    <x v="2"/>
  </r>
  <r>
    <s v="2025-02-04"/>
    <s v="C015"/>
    <s v="Clavier Mécanique"/>
    <s v="Informatique"/>
    <n v="1"/>
    <n v="75"/>
    <n v="75"/>
    <s v="Hauts-de-France"/>
    <s v="Magasin"/>
    <x v="0"/>
  </r>
  <r>
    <s v="2025-02-04"/>
    <s v="C109"/>
    <s v="Casque Audio"/>
    <s v="Audio"/>
    <n v="4"/>
    <n v="59"/>
    <n v="236"/>
    <s v="Nouvelle-Aquitaine"/>
    <s v="En ligne"/>
    <x v="1"/>
  </r>
  <r>
    <s v="2025-02-04"/>
    <s v="C010"/>
    <s v="Enceinte Bluetooth"/>
    <s v="Audio"/>
    <n v="3"/>
    <n v="90"/>
    <n v="270"/>
    <s v="Occitanie"/>
    <s v="Magasin"/>
    <x v="1"/>
  </r>
  <r>
    <s v="2025-02-04"/>
    <s v="C074"/>
    <s v="Clavier Mécanique"/>
    <s v="Informatique"/>
    <n v="1"/>
    <n v="75"/>
    <n v="75"/>
    <s v="Occitanie"/>
    <s v="En ligne"/>
    <x v="0"/>
  </r>
  <r>
    <s v="2025-02-04"/>
    <s v="C030"/>
    <s v="Fauteuil Bureau"/>
    <s v="Mobilier"/>
    <n v="2"/>
    <n v="220"/>
    <n v="440"/>
    <s v="Nouvelle-Aquitaine"/>
    <s v="En ligne"/>
    <x v="2"/>
  </r>
  <r>
    <s v="2025-02-04"/>
    <s v="C145"/>
    <s v="Ordinateur Pro"/>
    <s v="Informatique"/>
    <n v="4"/>
    <n v="899"/>
    <n v="3596"/>
    <s v="Provence-Alpes-Côte d’Azur"/>
    <s v="En ligne"/>
    <x v="0"/>
  </r>
  <r>
    <s v="2025-02-04"/>
    <s v="C074"/>
    <s v="Enceinte Bluetooth"/>
    <s v="Audio"/>
    <n v="2"/>
    <n v="90"/>
    <n v="180"/>
    <s v="Hauts-de-France"/>
    <s v="En ligne"/>
    <x v="1"/>
  </r>
  <r>
    <s v="2025-02-04"/>
    <s v="C159"/>
    <s v="Souris Sans Fil"/>
    <s v="Informatique"/>
    <n v="1"/>
    <n v="40"/>
    <n v="40"/>
    <s v="Nouvelle-Aquitaine"/>
    <s v="En ligne"/>
    <x v="0"/>
  </r>
  <r>
    <s v="2025-02-05"/>
    <s v="C129"/>
    <s v="Télévision 4K"/>
    <s v="Audio"/>
    <n v="4"/>
    <n v="1200"/>
    <n v="4800"/>
    <s v="Île-de-France"/>
    <s v="En ligne"/>
    <x v="1"/>
  </r>
  <r>
    <s v="2025-02-05"/>
    <s v="C116"/>
    <s v="Télévision 4K"/>
    <s v="Audio"/>
    <n v="5"/>
    <n v="1200"/>
    <n v="6000"/>
    <s v="Bretagne"/>
    <s v="En ligne"/>
    <x v="1"/>
  </r>
  <r>
    <s v="2025-02-05"/>
    <s v="C152"/>
    <s v="Bureau Bois"/>
    <s v="Mobilier"/>
    <n v="4"/>
    <n v="320"/>
    <n v="1280"/>
    <s v="Bretagne"/>
    <s v="Magasin"/>
    <x v="2"/>
  </r>
  <r>
    <s v="2025-02-06"/>
    <s v="C146"/>
    <s v="Clavier Mécanique"/>
    <s v="Informatique"/>
    <n v="4"/>
    <n v="75"/>
    <n v="300"/>
    <s v="Provence-Alpes-Côte d’Azur"/>
    <s v="Magasin"/>
    <x v="0"/>
  </r>
  <r>
    <s v="2025-02-06"/>
    <s v="C185"/>
    <s v="Clavier Mécanique"/>
    <s v="Informatique"/>
    <n v="1"/>
    <n v="75"/>
    <n v="75"/>
    <s v="Bretagne"/>
    <s v="Magasin"/>
    <x v="0"/>
  </r>
  <r>
    <s v="2025-02-06"/>
    <s v="C108"/>
    <s v="Lampe LED"/>
    <s v="Maison"/>
    <n v="4"/>
    <n v="25"/>
    <n v="100"/>
    <s v="Bretagne"/>
    <s v="Magasin"/>
    <x v="3"/>
  </r>
  <r>
    <s v="2025-02-06"/>
    <s v="C187"/>
    <s v="Enceinte Bluetooth"/>
    <s v="Audio"/>
    <n v="3"/>
    <n v="90"/>
    <n v="270"/>
    <s v="Bretagne"/>
    <s v="En ligne"/>
    <x v="1"/>
  </r>
  <r>
    <s v="2025-02-07"/>
    <s v="C120"/>
    <s v="Casque Audio"/>
    <s v="Audio"/>
    <n v="1"/>
    <n v="59"/>
    <n v="59"/>
    <s v="Occitanie"/>
    <s v="Magasin"/>
    <x v="1"/>
  </r>
  <r>
    <s v="2025-02-07"/>
    <s v="C097"/>
    <s v="Souris Sans Fil"/>
    <s v="Informatique"/>
    <n v="3"/>
    <n v="40"/>
    <n v="120"/>
    <s v="Occitanie"/>
    <s v="En ligne"/>
    <x v="0"/>
  </r>
  <r>
    <s v="2025-02-07"/>
    <s v="C170"/>
    <s v="Chaise Gaming"/>
    <s v="Mobilier"/>
    <n v="2"/>
    <n v="199"/>
    <n v="398"/>
    <s v="Bretagne"/>
    <s v="Magasin"/>
    <x v="2"/>
  </r>
  <r>
    <s v="2025-02-07"/>
    <s v="C029"/>
    <s v="Souris Sans Fil"/>
    <s v="Informatique"/>
    <n v="1"/>
    <n v="40"/>
    <n v="40"/>
    <s v="Occitanie"/>
    <s v="En ligne"/>
    <x v="0"/>
  </r>
  <r>
    <s v="2025-02-07"/>
    <s v="C027"/>
    <s v="Souris Sans Fil"/>
    <s v="Informatique"/>
    <n v="4"/>
    <n v="40"/>
    <n v="160"/>
    <s v="Provence-Alpes-Côte d’Azur"/>
    <s v="Magasin"/>
    <x v="0"/>
  </r>
  <r>
    <s v="2025-02-07"/>
    <s v="C149"/>
    <s v="Ordinateur Pro"/>
    <s v="Informatique"/>
    <n v="4"/>
    <n v="899"/>
    <n v="3596"/>
    <s v="Bretagne"/>
    <s v="Magasin"/>
    <x v="0"/>
  </r>
  <r>
    <s v="2025-02-07"/>
    <s v="C001"/>
    <s v="Lampe LED"/>
    <s v="Maison"/>
    <n v="4"/>
    <n v="25"/>
    <n v="100"/>
    <s v="Hauts-de-France"/>
    <s v="En ligne"/>
    <x v="3"/>
  </r>
  <r>
    <s v="2025-02-07"/>
    <s v="C106"/>
    <s v="Chaise Gaming"/>
    <s v="Mobilier"/>
    <n v="3"/>
    <n v="199"/>
    <n v="597"/>
    <s v="Occitanie"/>
    <s v="Magasin"/>
    <x v="2"/>
  </r>
  <r>
    <s v="2025-02-07"/>
    <s v="C141"/>
    <s v="Souris Sans Fil"/>
    <s v="Informatique"/>
    <n v="1"/>
    <n v="40"/>
    <n v="40"/>
    <s v="Nouvelle-Aquitaine"/>
    <s v="En ligne"/>
    <x v="0"/>
  </r>
  <r>
    <s v="2025-02-07"/>
    <s v="C093"/>
    <s v="Chaise Gaming"/>
    <s v="Mobilier"/>
    <n v="4"/>
    <n v="199"/>
    <n v="796"/>
    <s v="Hauts-de-France"/>
    <s v="En ligne"/>
    <x v="2"/>
  </r>
  <r>
    <s v="2025-02-08"/>
    <s v="C104"/>
    <s v="Ordinateur Pro"/>
    <s v="Informatique"/>
    <n v="3"/>
    <n v="899"/>
    <n v="2697"/>
    <s v="Hauts-de-France"/>
    <s v="En ligne"/>
    <x v="0"/>
  </r>
  <r>
    <s v="2025-02-08"/>
    <s v="C131"/>
    <s v="Casque Audio"/>
    <s v="Audio"/>
    <n v="1"/>
    <n v="59"/>
    <n v="59"/>
    <s v="Occitanie"/>
    <s v="En ligne"/>
    <x v="1"/>
  </r>
  <r>
    <s v="2025-02-08"/>
    <s v="C002"/>
    <s v="Casque Audio"/>
    <s v="Audio"/>
    <n v="3"/>
    <n v="59"/>
    <n v="177"/>
    <s v="Provence-Alpes-Côte d’Azur"/>
    <s v="En ligne"/>
    <x v="1"/>
  </r>
  <r>
    <s v="2025-02-08"/>
    <s v="C144"/>
    <s v="Chaise Gaming"/>
    <s v="Mobilier"/>
    <n v="3"/>
    <n v="199"/>
    <n v="597"/>
    <s v="Île-de-France"/>
    <s v="En ligne"/>
    <x v="2"/>
  </r>
  <r>
    <s v="2025-02-08"/>
    <s v="C191"/>
    <s v="Bureau Bois"/>
    <s v="Mobilier"/>
    <n v="4"/>
    <n v="320"/>
    <n v="1280"/>
    <s v="Hauts-de-France"/>
    <s v="Magasin"/>
    <x v="2"/>
  </r>
  <r>
    <s v="2025-02-08"/>
    <s v="C150"/>
    <s v="Chaise Gaming"/>
    <s v="Mobilier"/>
    <n v="5"/>
    <n v="199"/>
    <n v="995"/>
    <s v="Bretagne"/>
    <s v="Magasin"/>
    <x v="2"/>
  </r>
  <r>
    <s v="2025-02-08"/>
    <s v="C032"/>
    <s v="Bureau Bois"/>
    <s v="Mobilier"/>
    <n v="2"/>
    <n v="320"/>
    <n v="640"/>
    <s v="Occitanie"/>
    <s v="Magasin"/>
    <x v="2"/>
  </r>
  <r>
    <s v="2025-02-09"/>
    <s v="C160"/>
    <s v="Fauteuil Bureau"/>
    <s v="Mobilier"/>
    <n v="5"/>
    <n v="220"/>
    <n v="1100"/>
    <s v="Bretagne"/>
    <s v="En ligne"/>
    <x v="2"/>
  </r>
  <r>
    <s v="2025-02-09"/>
    <s v="C119"/>
    <s v="Casque Audio"/>
    <s v="Audio"/>
    <n v="3"/>
    <n v="59"/>
    <n v="177"/>
    <s v="Hauts-de-France"/>
    <s v="Magasin"/>
    <x v="1"/>
  </r>
  <r>
    <s v="2025-02-09"/>
    <s v="C054"/>
    <s v="Télévision 4K"/>
    <s v="Audio"/>
    <n v="2"/>
    <n v="1200"/>
    <n v="2400"/>
    <s v="Île-de-France"/>
    <s v="Magasin"/>
    <x v="1"/>
  </r>
  <r>
    <s v="2025-02-09"/>
    <s v="C145"/>
    <s v="Souris Sans Fil"/>
    <s v="Informatique"/>
    <n v="3"/>
    <n v="40"/>
    <n v="120"/>
    <s v="Occitanie"/>
    <s v="Magasin"/>
    <x v="0"/>
  </r>
  <r>
    <s v="2025-02-09"/>
    <s v="C095"/>
    <s v="Casque Audio"/>
    <s v="Audio"/>
    <n v="5"/>
    <n v="59"/>
    <n v="295"/>
    <s v="Bretagne"/>
    <s v="Magasin"/>
    <x v="1"/>
  </r>
  <r>
    <s v="2025-02-09"/>
    <s v="C014"/>
    <s v="Fauteuil Bureau"/>
    <s v="Mobilier"/>
    <n v="3"/>
    <n v="220"/>
    <n v="660"/>
    <s v="Bretagne"/>
    <s v="Magasin"/>
    <x v="2"/>
  </r>
  <r>
    <s v="2025-02-09"/>
    <s v="C116"/>
    <s v="Enceinte Bluetooth"/>
    <s v="Audio"/>
    <n v="1"/>
    <n v="90"/>
    <n v="90"/>
    <s v="Occitanie"/>
    <s v="En ligne"/>
    <x v="1"/>
  </r>
  <r>
    <s v="2025-02-09"/>
    <s v="C073"/>
    <s v="Casque Audio"/>
    <s v="Audio"/>
    <n v="3"/>
    <n v="59"/>
    <n v="177"/>
    <s v="Bretagne"/>
    <s v="Magasin"/>
    <x v="1"/>
  </r>
  <r>
    <s v="2025-02-09"/>
    <s v="C108"/>
    <s v="Télévision 4K"/>
    <s v="Audio"/>
    <n v="3"/>
    <n v="1200"/>
    <n v="3600"/>
    <s v="Provence-Alpes-Côte d’Azur"/>
    <s v="Magasin"/>
    <x v="1"/>
  </r>
  <r>
    <s v="2025-02-10"/>
    <s v="C111"/>
    <s v="Ordinateur Pro"/>
    <s v="Informatique"/>
    <n v="5"/>
    <n v="899"/>
    <n v="4495"/>
    <s v="Bretagne"/>
    <s v="Magasin"/>
    <x v="0"/>
  </r>
  <r>
    <s v="2025-02-10"/>
    <s v="C186"/>
    <s v="Lampe LED"/>
    <s v="Maison"/>
    <n v="2"/>
    <n v="25"/>
    <n v="50"/>
    <s v="Bretagne"/>
    <s v="En ligne"/>
    <x v="3"/>
  </r>
  <r>
    <s v="2025-02-10"/>
    <s v="C026"/>
    <s v="Télévision 4K"/>
    <s v="Audio"/>
    <n v="4"/>
    <n v="1200"/>
    <n v="4800"/>
    <s v="Île-de-France"/>
    <s v="Magasin"/>
    <x v="1"/>
  </r>
  <r>
    <s v="2025-02-11"/>
    <s v="C127"/>
    <s v="Enceinte Bluetooth"/>
    <s v="Audio"/>
    <n v="5"/>
    <n v="90"/>
    <n v="450"/>
    <s v="Bretagne"/>
    <s v="Magasin"/>
    <x v="1"/>
  </r>
  <r>
    <s v="2025-02-11"/>
    <s v="C193"/>
    <s v="Casque Audio"/>
    <s v="Audio"/>
    <n v="4"/>
    <n v="59"/>
    <n v="236"/>
    <s v="Hauts-de-France"/>
    <s v="Magasin"/>
    <x v="1"/>
  </r>
  <r>
    <s v="2025-02-11"/>
    <s v="C146"/>
    <s v="Lampe LED"/>
    <s v="Maison"/>
    <n v="4"/>
    <n v="25"/>
    <n v="100"/>
    <s v="Nouvelle-Aquitaine"/>
    <s v="En ligne"/>
    <x v="3"/>
  </r>
  <r>
    <s v="2025-02-11"/>
    <s v="C142"/>
    <s v="Fauteuil Bureau"/>
    <s v="Mobilier"/>
    <n v="5"/>
    <n v="220"/>
    <n v="1100"/>
    <s v="Nouvelle-Aquitaine"/>
    <s v="En ligne"/>
    <x v="2"/>
  </r>
  <r>
    <s v="2025-02-11"/>
    <s v="C119"/>
    <s v="Lampe LED"/>
    <s v="Maison"/>
    <n v="4"/>
    <n v="25"/>
    <n v="100"/>
    <s v="Occitanie"/>
    <s v="En ligne"/>
    <x v="3"/>
  </r>
  <r>
    <s v="2025-02-11"/>
    <s v="C046"/>
    <s v="Enceinte Bluetooth"/>
    <s v="Audio"/>
    <n v="3"/>
    <n v="90"/>
    <n v="270"/>
    <s v="Hauts-de-France"/>
    <s v="Magasin"/>
    <x v="1"/>
  </r>
  <r>
    <s v="2025-02-12"/>
    <s v="C099"/>
    <s v="Fauteuil Bureau"/>
    <s v="Mobilier"/>
    <n v="5"/>
    <n v="220"/>
    <n v="1100"/>
    <s v="Provence-Alpes-Côte d’Azur"/>
    <s v="Magasin"/>
    <x v="2"/>
  </r>
  <r>
    <s v="2025-02-12"/>
    <s v="C178"/>
    <s v="Souris Sans Fil"/>
    <s v="Informatique"/>
    <n v="5"/>
    <n v="40"/>
    <n v="200"/>
    <s v="Nouvelle-Aquitaine"/>
    <s v="Magasin"/>
    <x v="0"/>
  </r>
  <r>
    <s v="2025-02-12"/>
    <s v="C066"/>
    <s v="Enceinte Bluetooth"/>
    <s v="Audio"/>
    <n v="2"/>
    <n v="90"/>
    <n v="180"/>
    <s v="Bretagne"/>
    <s v="Magasin"/>
    <x v="1"/>
  </r>
  <r>
    <s v="2025-02-12"/>
    <s v="C188"/>
    <s v="Bureau Bois"/>
    <s v="Mobilier"/>
    <n v="3"/>
    <n v="320"/>
    <n v="960"/>
    <s v="Île-de-France"/>
    <s v="En ligne"/>
    <x v="2"/>
  </r>
  <r>
    <s v="2025-02-13"/>
    <s v="C065"/>
    <s v="Bureau Bois"/>
    <s v="Mobilier"/>
    <n v="2"/>
    <n v="320"/>
    <n v="640"/>
    <s v="Occitanie"/>
    <s v="Magasin"/>
    <x v="2"/>
  </r>
  <r>
    <s v="2025-02-13"/>
    <s v="C166"/>
    <s v="Enceinte Bluetooth"/>
    <s v="Audio"/>
    <n v="2"/>
    <n v="90"/>
    <n v="180"/>
    <s v="Île-de-France"/>
    <s v="Magasin"/>
    <x v="1"/>
  </r>
  <r>
    <s v="2025-02-13"/>
    <s v="C200"/>
    <s v="Chaise Gaming"/>
    <s v="Mobilier"/>
    <n v="2"/>
    <n v="199"/>
    <n v="398"/>
    <s v="Bretagne"/>
    <s v="En ligne"/>
    <x v="2"/>
  </r>
  <r>
    <s v="2025-02-13"/>
    <s v="C039"/>
    <s v="Enceinte Bluetooth"/>
    <s v="Audio"/>
    <n v="5"/>
    <n v="90"/>
    <n v="450"/>
    <s v="Provence-Alpes-Côte d’Azur"/>
    <s v="Magasin"/>
    <x v="1"/>
  </r>
  <r>
    <s v="2025-02-13"/>
    <s v="C191"/>
    <s v="Lampe LED"/>
    <s v="Maison"/>
    <n v="3"/>
    <n v="25"/>
    <n v="75"/>
    <s v="Île-de-France"/>
    <s v="Magasin"/>
    <x v="3"/>
  </r>
  <r>
    <s v="2025-02-14"/>
    <s v="C038"/>
    <s v="Casque Audio"/>
    <s v="Audio"/>
    <n v="5"/>
    <n v="59"/>
    <n v="295"/>
    <s v="Île-de-France"/>
    <s v="En ligne"/>
    <x v="1"/>
  </r>
  <r>
    <s v="2025-02-14"/>
    <s v="C129"/>
    <s v="Clavier Mécanique"/>
    <s v="Informatique"/>
    <n v="1"/>
    <n v="75"/>
    <n v="75"/>
    <s v="Bretagne"/>
    <s v="En ligne"/>
    <x v="0"/>
  </r>
  <r>
    <s v="2025-02-14"/>
    <s v="C158"/>
    <s v="Fauteuil Bureau"/>
    <s v="Mobilier"/>
    <n v="4"/>
    <n v="220"/>
    <n v="880"/>
    <s v="Occitanie"/>
    <s v="Magasin"/>
    <x v="2"/>
  </r>
  <r>
    <s v="2025-02-14"/>
    <s v="C161"/>
    <s v="Casque Audio"/>
    <s v="Audio"/>
    <n v="5"/>
    <n v="59"/>
    <n v="295"/>
    <s v="Provence-Alpes-Côte d’Azur"/>
    <s v="Magasin"/>
    <x v="1"/>
  </r>
  <r>
    <s v="2025-02-14"/>
    <s v="C028"/>
    <s v="Chaise Gaming"/>
    <s v="Mobilier"/>
    <n v="2"/>
    <n v="199"/>
    <n v="398"/>
    <s v="Occitanie"/>
    <s v="Magasin"/>
    <x v="2"/>
  </r>
  <r>
    <s v="2025-02-14"/>
    <s v="C093"/>
    <s v="Fauteuil Bureau"/>
    <s v="Mobilier"/>
    <n v="4"/>
    <n v="220"/>
    <n v="880"/>
    <s v="Hauts-de-France"/>
    <s v="En ligne"/>
    <x v="2"/>
  </r>
  <r>
    <s v="2025-02-15"/>
    <s v="C088"/>
    <s v="Lampe LED"/>
    <s v="Maison"/>
    <n v="1"/>
    <n v="25"/>
    <n v="25"/>
    <s v="Nouvelle-Aquitaine"/>
    <s v="Magasin"/>
    <x v="3"/>
  </r>
  <r>
    <s v="2025-02-15"/>
    <s v="C026"/>
    <s v="Fauteuil Bureau"/>
    <s v="Mobilier"/>
    <n v="5"/>
    <n v="220"/>
    <n v="1100"/>
    <s v="Provence-Alpes-Côte d’Azur"/>
    <s v="En ligne"/>
    <x v="2"/>
  </r>
  <r>
    <s v="2025-02-15"/>
    <s v="C147"/>
    <s v="Ordinateur Pro"/>
    <s v="Informatique"/>
    <n v="4"/>
    <n v="899"/>
    <n v="3596"/>
    <s v="Provence-Alpes-Côte d’Azur"/>
    <s v="En ligne"/>
    <x v="0"/>
  </r>
  <r>
    <s v="2025-02-15"/>
    <s v="C033"/>
    <s v="Casque Audio"/>
    <s v="Audio"/>
    <n v="4"/>
    <n v="59"/>
    <n v="236"/>
    <s v="Hauts-de-France"/>
    <s v="En ligne"/>
    <x v="1"/>
  </r>
  <r>
    <s v="2025-02-15"/>
    <s v="C052"/>
    <s v="Lampe LED"/>
    <s v="Maison"/>
    <n v="3"/>
    <n v="25"/>
    <n v="75"/>
    <s v="Occitanie"/>
    <s v="En ligne"/>
    <x v="3"/>
  </r>
  <r>
    <s v="2025-02-16"/>
    <s v="C081"/>
    <s v="Lampe LED"/>
    <s v="Maison"/>
    <n v="2"/>
    <n v="25"/>
    <n v="50"/>
    <s v="Provence-Alpes-Côte d’Azur"/>
    <s v="Magasin"/>
    <x v="3"/>
  </r>
  <r>
    <s v="2025-02-16"/>
    <s v="C089"/>
    <s v="Fauteuil Bureau"/>
    <s v="Mobilier"/>
    <n v="1"/>
    <n v="220"/>
    <n v="220"/>
    <s v="Occitanie"/>
    <s v="En ligne"/>
    <x v="2"/>
  </r>
  <r>
    <s v="2025-02-16"/>
    <s v="C021"/>
    <s v="Casque Audio"/>
    <s v="Audio"/>
    <n v="4"/>
    <n v="59"/>
    <n v="236"/>
    <s v="Île-de-France"/>
    <s v="En ligne"/>
    <x v="1"/>
  </r>
  <r>
    <s v="2025-02-16"/>
    <s v="C030"/>
    <s v="Télévision 4K"/>
    <s v="Audio"/>
    <n v="3"/>
    <n v="1200"/>
    <n v="3600"/>
    <s v="Bretagne"/>
    <s v="En ligne"/>
    <x v="1"/>
  </r>
  <r>
    <s v="2025-02-16"/>
    <s v="C008"/>
    <s v="Bureau Bois"/>
    <s v="Mobilier"/>
    <n v="2"/>
    <n v="320"/>
    <n v="640"/>
    <s v="Occitanie"/>
    <s v="En ligne"/>
    <x v="2"/>
  </r>
  <r>
    <s v="2025-02-17"/>
    <s v="C133"/>
    <s v="Télévision 4K"/>
    <s v="Audio"/>
    <n v="5"/>
    <n v="1200"/>
    <n v="6000"/>
    <s v="Bretagne"/>
    <s v="En ligne"/>
    <x v="1"/>
  </r>
  <r>
    <s v="2025-02-17"/>
    <s v="C138"/>
    <s v="Clavier Mécanique"/>
    <s v="Informatique"/>
    <n v="5"/>
    <n v="75"/>
    <n v="375"/>
    <s v="Occitanie"/>
    <s v="Magasin"/>
    <x v="0"/>
  </r>
  <r>
    <s v="2025-02-17"/>
    <s v="C079"/>
    <s v="Ordinateur Pro"/>
    <s v="Informatique"/>
    <n v="4"/>
    <n v="899"/>
    <n v="3596"/>
    <s v="Occitanie"/>
    <s v="Magasin"/>
    <x v="0"/>
  </r>
  <r>
    <s v="2025-02-17"/>
    <s v="C022"/>
    <s v="Chaise Gaming"/>
    <s v="Mobilier"/>
    <n v="1"/>
    <n v="199"/>
    <n v="199"/>
    <s v="Hauts-de-France"/>
    <s v="En ligne"/>
    <x v="2"/>
  </r>
  <r>
    <s v="2025-02-18"/>
    <s v="C051"/>
    <s v="Chaise Gaming"/>
    <s v="Mobilier"/>
    <n v="2"/>
    <n v="199"/>
    <n v="398"/>
    <s v="Hauts-de-France"/>
    <s v="Magasin"/>
    <x v="2"/>
  </r>
  <r>
    <s v="2025-02-18"/>
    <s v="C122"/>
    <s v="Ordinateur Pro"/>
    <s v="Informatique"/>
    <n v="2"/>
    <n v="899"/>
    <n v="1798"/>
    <s v="Hauts-de-France"/>
    <s v="Magasin"/>
    <x v="0"/>
  </r>
  <r>
    <s v="2025-02-18"/>
    <s v="C020"/>
    <s v="Lampe LED"/>
    <s v="Maison"/>
    <n v="5"/>
    <n v="25"/>
    <n v="125"/>
    <s v="Occitanie"/>
    <s v="Magasin"/>
    <x v="3"/>
  </r>
  <r>
    <s v="2025-02-19"/>
    <s v="C142"/>
    <s v="Télévision 4K"/>
    <s v="Audio"/>
    <n v="3"/>
    <n v="1200"/>
    <n v="3600"/>
    <s v="Hauts-de-France"/>
    <s v="En ligne"/>
    <x v="1"/>
  </r>
  <r>
    <s v="2025-02-19"/>
    <s v="C010"/>
    <s v="Bureau Bois"/>
    <s v="Mobilier"/>
    <n v="3"/>
    <n v="320"/>
    <n v="960"/>
    <s v="Île-de-France"/>
    <s v="En ligne"/>
    <x v="2"/>
  </r>
  <r>
    <s v="2025-02-19"/>
    <s v="C114"/>
    <s v="Télévision 4K"/>
    <s v="Audio"/>
    <n v="4"/>
    <n v="1200"/>
    <n v="4800"/>
    <s v="Île-de-France"/>
    <s v="En ligne"/>
    <x v="1"/>
  </r>
  <r>
    <s v="2025-02-19"/>
    <s v="C160"/>
    <s v="Lampe LED"/>
    <s v="Maison"/>
    <n v="3"/>
    <n v="25"/>
    <n v="75"/>
    <s v="Provence-Alpes-Côte d’Azur"/>
    <s v="Magasin"/>
    <x v="3"/>
  </r>
  <r>
    <s v="2025-02-19"/>
    <s v="C154"/>
    <s v="Bureau Bois"/>
    <s v="Mobilier"/>
    <n v="1"/>
    <n v="320"/>
    <n v="320"/>
    <s v="Nouvelle-Aquitaine"/>
    <s v="Magasin"/>
    <x v="2"/>
  </r>
  <r>
    <s v="2025-02-19"/>
    <s v="C132"/>
    <s v="Bureau Bois"/>
    <s v="Mobilier"/>
    <n v="3"/>
    <n v="320"/>
    <n v="960"/>
    <s v="Provence-Alpes-Côte d’Azur"/>
    <s v="Magasin"/>
    <x v="2"/>
  </r>
  <r>
    <s v="2025-02-19"/>
    <s v="C018"/>
    <s v="Enceinte Bluetooth"/>
    <s v="Audio"/>
    <n v="4"/>
    <n v="90"/>
    <n v="360"/>
    <s v="Île-de-France"/>
    <s v="En ligne"/>
    <x v="1"/>
  </r>
  <r>
    <s v="2025-02-19"/>
    <s v="C178"/>
    <s v="Fauteuil Bureau"/>
    <s v="Mobilier"/>
    <n v="1"/>
    <n v="220"/>
    <n v="220"/>
    <s v="Occitanie"/>
    <s v="Magasin"/>
    <x v="2"/>
  </r>
  <r>
    <s v="2025-02-20"/>
    <s v="C108"/>
    <s v="Lampe LED"/>
    <s v="Maison"/>
    <n v="5"/>
    <n v="25"/>
    <n v="125"/>
    <s v="Bretagne"/>
    <s v="Magasin"/>
    <x v="3"/>
  </r>
  <r>
    <s v="2025-02-20"/>
    <s v="C040"/>
    <s v="Bureau Bois"/>
    <s v="Mobilier"/>
    <n v="5"/>
    <n v="320"/>
    <n v="1600"/>
    <s v="Occitanie"/>
    <s v="Magasin"/>
    <x v="2"/>
  </r>
  <r>
    <s v="2025-02-20"/>
    <s v="C016"/>
    <s v="Lampe LED"/>
    <s v="Maison"/>
    <n v="2"/>
    <n v="25"/>
    <n v="50"/>
    <s v="Provence-Alpes-Côte d’Azur"/>
    <s v="En ligne"/>
    <x v="3"/>
  </r>
  <r>
    <s v="2025-02-20"/>
    <s v="C069"/>
    <s v="Lampe LED"/>
    <s v="Maison"/>
    <n v="5"/>
    <n v="25"/>
    <n v="125"/>
    <s v="Nouvelle-Aquitaine"/>
    <s v="En ligne"/>
    <x v="3"/>
  </r>
  <r>
    <s v="2025-02-20"/>
    <s v="C135"/>
    <s v="Chaise Gaming"/>
    <s v="Mobilier"/>
    <n v="1"/>
    <n v="199"/>
    <n v="199"/>
    <s v="Provence-Alpes-Côte d’Azur"/>
    <s v="Magasin"/>
    <x v="2"/>
  </r>
  <r>
    <s v="2025-02-20"/>
    <s v="C015"/>
    <s v="Télévision 4K"/>
    <s v="Audio"/>
    <n v="4"/>
    <n v="1200"/>
    <n v="4800"/>
    <s v="Île-de-France"/>
    <s v="Magasin"/>
    <x v="1"/>
  </r>
  <r>
    <s v="2025-02-20"/>
    <s v="C185"/>
    <s v="Bureau Bois"/>
    <s v="Mobilier"/>
    <n v="5"/>
    <n v="320"/>
    <n v="1600"/>
    <s v="Provence-Alpes-Côte d’Azur"/>
    <s v="En ligne"/>
    <x v="2"/>
  </r>
  <r>
    <s v="2025-02-21"/>
    <s v="C039"/>
    <s v="Fauteuil Bureau"/>
    <s v="Mobilier"/>
    <n v="5"/>
    <n v="220"/>
    <n v="1100"/>
    <s v="Nouvelle-Aquitaine"/>
    <s v="En ligne"/>
    <x v="2"/>
  </r>
  <r>
    <s v="2025-02-22"/>
    <s v="C087"/>
    <s v="Fauteuil Bureau"/>
    <s v="Mobilier"/>
    <n v="1"/>
    <n v="220"/>
    <n v="220"/>
    <s v="Bretagne"/>
    <s v="En ligne"/>
    <x v="2"/>
  </r>
  <r>
    <s v="2025-02-22"/>
    <s v="C146"/>
    <s v="Fauteuil Bureau"/>
    <s v="Mobilier"/>
    <n v="5"/>
    <n v="220"/>
    <n v="1100"/>
    <s v="Provence-Alpes-Côte d’Azur"/>
    <s v="Magasin"/>
    <x v="2"/>
  </r>
  <r>
    <s v="2025-02-22"/>
    <s v="C130"/>
    <s v="Lampe LED"/>
    <s v="Maison"/>
    <n v="3"/>
    <n v="25"/>
    <n v="75"/>
    <s v="Occitanie"/>
    <s v="En ligne"/>
    <x v="3"/>
  </r>
  <r>
    <s v="2025-02-22"/>
    <s v="C029"/>
    <s v="Casque Audio"/>
    <s v="Audio"/>
    <n v="4"/>
    <n v="59"/>
    <n v="236"/>
    <s v="Île-de-France"/>
    <s v="Magasin"/>
    <x v="1"/>
  </r>
  <r>
    <s v="2025-02-22"/>
    <s v="C163"/>
    <s v="Fauteuil Bureau"/>
    <s v="Mobilier"/>
    <n v="1"/>
    <n v="220"/>
    <n v="220"/>
    <s v="Nouvelle-Aquitaine"/>
    <s v="En ligne"/>
    <x v="2"/>
  </r>
  <r>
    <s v="2025-02-23"/>
    <s v="C150"/>
    <s v="Enceinte Bluetooth"/>
    <s v="Audio"/>
    <n v="2"/>
    <n v="90"/>
    <n v="180"/>
    <s v="Île-de-France"/>
    <s v="Magasin"/>
    <x v="1"/>
  </r>
  <r>
    <s v="2025-02-23"/>
    <s v="C101"/>
    <s v="Chaise Gaming"/>
    <s v="Mobilier"/>
    <n v="4"/>
    <n v="199"/>
    <n v="796"/>
    <s v="Bretagne"/>
    <s v="Magasin"/>
    <x v="2"/>
  </r>
  <r>
    <s v="2025-02-23"/>
    <s v="C002"/>
    <s v="Bureau Bois"/>
    <s v="Mobilier"/>
    <n v="4"/>
    <n v="320"/>
    <n v="1280"/>
    <s v="Occitanie"/>
    <s v="En ligne"/>
    <x v="2"/>
  </r>
  <r>
    <s v="2025-02-23"/>
    <s v="C091"/>
    <s v="Casque Audio"/>
    <s v="Audio"/>
    <n v="2"/>
    <n v="59"/>
    <n v="118"/>
    <s v="Bretagne"/>
    <s v="En ligne"/>
    <x v="1"/>
  </r>
  <r>
    <s v="2025-02-23"/>
    <s v="C014"/>
    <s v="Clavier Mécanique"/>
    <s v="Informatique"/>
    <n v="1"/>
    <n v="75"/>
    <n v="75"/>
    <s v="Occitanie"/>
    <s v="Magasin"/>
    <x v="0"/>
  </r>
  <r>
    <s v="2025-02-23"/>
    <s v="C028"/>
    <s v="Clavier Mécanique"/>
    <s v="Informatique"/>
    <n v="1"/>
    <n v="75"/>
    <n v="75"/>
    <s v="Bretagne"/>
    <s v="Magasin"/>
    <x v="0"/>
  </r>
  <r>
    <s v="2025-02-24"/>
    <s v="C011"/>
    <s v="Enceinte Bluetooth"/>
    <s v="Audio"/>
    <n v="4"/>
    <n v="90"/>
    <n v="360"/>
    <s v="Occitanie"/>
    <s v="En ligne"/>
    <x v="1"/>
  </r>
  <r>
    <s v="2025-02-24"/>
    <s v="C189"/>
    <s v="Bureau Bois"/>
    <s v="Mobilier"/>
    <n v="5"/>
    <n v="320"/>
    <n v="1600"/>
    <s v="Hauts-de-France"/>
    <s v="Magasin"/>
    <x v="2"/>
  </r>
  <r>
    <s v="2025-02-24"/>
    <s v="C030"/>
    <s v="Ordinateur Pro"/>
    <s v="Informatique"/>
    <n v="4"/>
    <n v="899"/>
    <n v="3596"/>
    <s v="Bretagne"/>
    <s v="En ligne"/>
    <x v="0"/>
  </r>
  <r>
    <s v="2025-02-24"/>
    <s v="C084"/>
    <s v="Chaise Gaming"/>
    <s v="Mobilier"/>
    <n v="5"/>
    <n v="199"/>
    <n v="995"/>
    <s v="Île-de-France"/>
    <s v="Magasin"/>
    <x v="2"/>
  </r>
  <r>
    <s v="2025-02-25"/>
    <s v="C178"/>
    <s v="Lampe LED"/>
    <s v="Maison"/>
    <n v="2"/>
    <n v="25"/>
    <n v="50"/>
    <s v="Bretagne"/>
    <s v="En ligne"/>
    <x v="3"/>
  </r>
  <r>
    <s v="2025-02-25"/>
    <s v="C021"/>
    <s v="Chaise Gaming"/>
    <s v="Mobilier"/>
    <n v="2"/>
    <n v="199"/>
    <n v="398"/>
    <s v="Hauts-de-France"/>
    <s v="Magasin"/>
    <x v="2"/>
  </r>
  <r>
    <s v="2025-02-25"/>
    <s v="C075"/>
    <s v="Casque Audio"/>
    <s v="Audio"/>
    <n v="2"/>
    <n v="59"/>
    <n v="118"/>
    <s v="Hauts-de-France"/>
    <s v="Magasin"/>
    <x v="1"/>
  </r>
  <r>
    <s v="2025-02-25"/>
    <s v="C091"/>
    <s v="Enceinte Bluetooth"/>
    <s v="Audio"/>
    <n v="3"/>
    <n v="90"/>
    <n v="270"/>
    <s v="Nouvelle-Aquitaine"/>
    <s v="Magasin"/>
    <x v="1"/>
  </r>
  <r>
    <s v="2025-02-25"/>
    <s v="C120"/>
    <s v="Lampe LED"/>
    <s v="Maison"/>
    <n v="3"/>
    <n v="25"/>
    <n v="75"/>
    <s v="Occitanie"/>
    <s v="En ligne"/>
    <x v="3"/>
  </r>
  <r>
    <s v="2025-02-25"/>
    <s v="C165"/>
    <s v="Bureau Bois"/>
    <s v="Mobilier"/>
    <n v="1"/>
    <n v="320"/>
    <n v="320"/>
    <s v="Bretagne"/>
    <s v="Magasin"/>
    <x v="2"/>
  </r>
  <r>
    <s v="2025-02-25"/>
    <s v="C185"/>
    <s v="Souris Sans Fil"/>
    <s v="Informatique"/>
    <n v="2"/>
    <n v="40"/>
    <n v="80"/>
    <s v="Île-de-France"/>
    <s v="Magasin"/>
    <x v="0"/>
  </r>
  <r>
    <s v="2025-02-26"/>
    <s v="C200"/>
    <s v="Télévision 4K"/>
    <s v="Audio"/>
    <n v="3"/>
    <n v="1200"/>
    <n v="3600"/>
    <s v="Provence-Alpes-Côte d’Azur"/>
    <s v="Magasin"/>
    <x v="1"/>
  </r>
  <r>
    <s v="2025-02-26"/>
    <s v="C118"/>
    <s v="Ordinateur Pro"/>
    <s v="Informatique"/>
    <n v="4"/>
    <n v="899"/>
    <n v="3596"/>
    <s v="Occitanie"/>
    <s v="Magasin"/>
    <x v="0"/>
  </r>
  <r>
    <s v="2025-02-26"/>
    <s v="C050"/>
    <s v="Ordinateur Pro"/>
    <s v="Informatique"/>
    <n v="4"/>
    <n v="899"/>
    <n v="3596"/>
    <s v="Île-de-France"/>
    <s v="En ligne"/>
    <x v="0"/>
  </r>
  <r>
    <s v="2025-02-26"/>
    <s v="C048"/>
    <s v="Enceinte Bluetooth"/>
    <s v="Audio"/>
    <n v="4"/>
    <n v="90"/>
    <n v="360"/>
    <s v="Bretagne"/>
    <s v="Magasin"/>
    <x v="1"/>
  </r>
  <r>
    <s v="2025-02-26"/>
    <s v="C188"/>
    <s v="Bureau Bois"/>
    <s v="Mobilier"/>
    <n v="2"/>
    <n v="320"/>
    <n v="640"/>
    <s v="Occitanie"/>
    <s v="En ligne"/>
    <x v="2"/>
  </r>
  <r>
    <s v="2025-02-26"/>
    <s v="C117"/>
    <s v="Lampe LED"/>
    <s v="Maison"/>
    <n v="4"/>
    <n v="25"/>
    <n v="100"/>
    <s v="Provence-Alpes-Côte d’Azur"/>
    <s v="En ligne"/>
    <x v="3"/>
  </r>
  <r>
    <s v="2025-02-26"/>
    <s v="C073"/>
    <s v="Casque Audio"/>
    <s v="Audio"/>
    <n v="3"/>
    <n v="59"/>
    <n v="177"/>
    <s v="Provence-Alpes-Côte d’Azur"/>
    <s v="Magasin"/>
    <x v="1"/>
  </r>
  <r>
    <s v="2025-02-27"/>
    <s v="C037"/>
    <s v="Enceinte Bluetooth"/>
    <s v="Audio"/>
    <n v="2"/>
    <n v="90"/>
    <n v="180"/>
    <s v="Île-de-France"/>
    <s v="En ligne"/>
    <x v="1"/>
  </r>
  <r>
    <s v="2025-02-27"/>
    <s v="C118"/>
    <s v="Ordinateur Pro"/>
    <s v="Informatique"/>
    <n v="5"/>
    <n v="899"/>
    <n v="4495"/>
    <s v="Occitanie"/>
    <s v="En ligne"/>
    <x v="0"/>
  </r>
  <r>
    <s v="2025-02-27"/>
    <s v="C117"/>
    <s v="Fauteuil Bureau"/>
    <s v="Mobilier"/>
    <n v="4"/>
    <n v="220"/>
    <n v="880"/>
    <s v="Île-de-France"/>
    <s v="Magasin"/>
    <x v="2"/>
  </r>
  <r>
    <s v="2025-02-27"/>
    <s v="C035"/>
    <s v="Casque Audio"/>
    <s v="Audio"/>
    <n v="4"/>
    <n v="59"/>
    <n v="236"/>
    <s v="Nouvelle-Aquitaine"/>
    <s v="Magasin"/>
    <x v="1"/>
  </r>
  <r>
    <s v="2025-02-27"/>
    <s v="C195"/>
    <s v="Fauteuil Bureau"/>
    <s v="Mobilier"/>
    <n v="2"/>
    <n v="220"/>
    <n v="440"/>
    <s v="Provence-Alpes-Côte d’Azur"/>
    <s v="Magasin"/>
    <x v="2"/>
  </r>
  <r>
    <s v="2025-02-27"/>
    <s v="C127"/>
    <s v="Chaise Gaming"/>
    <s v="Mobilier"/>
    <n v="4"/>
    <n v="199"/>
    <n v="796"/>
    <s v="Île-de-France"/>
    <s v="En ligne"/>
    <x v="2"/>
  </r>
  <r>
    <s v="2025-02-27"/>
    <s v="C156"/>
    <s v="Bureau Bois"/>
    <s v="Mobilier"/>
    <n v="4"/>
    <n v="320"/>
    <n v="1280"/>
    <s v="Bretagne"/>
    <s v="Magasin"/>
    <x v="2"/>
  </r>
  <r>
    <s v="2025-02-27"/>
    <s v="C181"/>
    <s v="Fauteuil Bureau"/>
    <s v="Mobilier"/>
    <n v="3"/>
    <n v="220"/>
    <n v="660"/>
    <s v="Provence-Alpes-Côte d’Azur"/>
    <s v="En ligne"/>
    <x v="2"/>
  </r>
  <r>
    <s v="2025-02-27"/>
    <s v="C086"/>
    <s v="Chaise Gaming"/>
    <s v="Mobilier"/>
    <n v="5"/>
    <n v="199"/>
    <n v="995"/>
    <s v="Provence-Alpes-Côte d’Azur"/>
    <s v="Magasin"/>
    <x v="2"/>
  </r>
  <r>
    <s v="2025-02-28"/>
    <s v="C053"/>
    <s v="Enceinte Bluetooth"/>
    <s v="Audio"/>
    <n v="2"/>
    <n v="90"/>
    <n v="180"/>
    <s v="Bretagne"/>
    <s v="Magasin"/>
    <x v="1"/>
  </r>
  <r>
    <s v="2025-02-28"/>
    <s v="C076"/>
    <s v="Télévision 4K"/>
    <s v="Audio"/>
    <n v="2"/>
    <n v="1200"/>
    <n v="2400"/>
    <s v="Bretagne"/>
    <s v="En ligne"/>
    <x v="1"/>
  </r>
  <r>
    <s v="2025-02-28"/>
    <s v="C079"/>
    <s v="Chaise Gaming"/>
    <s v="Mobilier"/>
    <n v="5"/>
    <n v="199"/>
    <n v="995"/>
    <s v="Bretagne"/>
    <s v="Magasin"/>
    <x v="2"/>
  </r>
  <r>
    <s v="2025-02-28"/>
    <s v="C002"/>
    <s v="Fauteuil Bureau"/>
    <s v="Mobilier"/>
    <n v="3"/>
    <n v="220"/>
    <n v="660"/>
    <s v="Provence-Alpes-Côte d’Azur"/>
    <s v="En ligne"/>
    <x v="2"/>
  </r>
  <r>
    <s v="2025-02-28"/>
    <s v="C177"/>
    <s v="Chaise Gaming"/>
    <s v="Mobilier"/>
    <n v="5"/>
    <n v="199"/>
    <n v="995"/>
    <s v="Bretagne"/>
    <s v="Magasin"/>
    <x v="2"/>
  </r>
  <r>
    <s v="2025-03-01"/>
    <s v="C146"/>
    <s v="Bureau Bois"/>
    <s v="Mobilier"/>
    <n v="3"/>
    <n v="320"/>
    <n v="960"/>
    <s v="Hauts-de-France"/>
    <s v="En ligne"/>
    <x v="2"/>
  </r>
  <r>
    <s v="2025-03-01"/>
    <s v="C034"/>
    <s v="Fauteuil Bureau"/>
    <s v="Mobilier"/>
    <n v="2"/>
    <n v="220"/>
    <n v="440"/>
    <s v="Bretagne"/>
    <s v="En ligne"/>
    <x v="2"/>
  </r>
  <r>
    <s v="2025-03-01"/>
    <s v="C098"/>
    <s v="Casque Audio"/>
    <s v="Audio"/>
    <n v="5"/>
    <n v="59"/>
    <n v="295"/>
    <s v="Nouvelle-Aquitaine"/>
    <s v="Magasin"/>
    <x v="1"/>
  </r>
  <r>
    <s v="2025-03-02"/>
    <s v="C072"/>
    <s v="Bureau Bois"/>
    <s v="Mobilier"/>
    <n v="5"/>
    <n v="320"/>
    <n v="1600"/>
    <s v="Nouvelle-Aquitaine"/>
    <s v="Magasin"/>
    <x v="2"/>
  </r>
  <r>
    <s v="2025-03-02"/>
    <s v="C069"/>
    <s v="Télévision 4K"/>
    <s v="Audio"/>
    <n v="4"/>
    <n v="1200"/>
    <n v="4800"/>
    <s v="Nouvelle-Aquitaine"/>
    <s v="En ligne"/>
    <x v="1"/>
  </r>
  <r>
    <s v="2025-03-02"/>
    <s v="C175"/>
    <s v="Enceinte Bluetooth"/>
    <s v="Audio"/>
    <n v="4"/>
    <n v="90"/>
    <n v="360"/>
    <s v="Nouvelle-Aquitaine"/>
    <s v="Magasin"/>
    <x v="1"/>
  </r>
  <r>
    <s v="2025-03-02"/>
    <s v="C137"/>
    <s v="Télévision 4K"/>
    <s v="Audio"/>
    <n v="1"/>
    <n v="1200"/>
    <n v="1200"/>
    <s v="Occitanie"/>
    <s v="Magasin"/>
    <x v="1"/>
  </r>
  <r>
    <s v="2025-03-02"/>
    <s v="C147"/>
    <s v="Enceinte Bluetooth"/>
    <s v="Audio"/>
    <n v="3"/>
    <n v="90"/>
    <n v="270"/>
    <s v="Hauts-de-France"/>
    <s v="Magasin"/>
    <x v="1"/>
  </r>
  <r>
    <s v="2025-03-02"/>
    <s v="C033"/>
    <s v="Casque Audio"/>
    <s v="Audio"/>
    <n v="3"/>
    <n v="59"/>
    <n v="177"/>
    <s v="Occitanie"/>
    <s v="Magasin"/>
    <x v="1"/>
  </r>
  <r>
    <s v="2025-03-03"/>
    <s v="C141"/>
    <s v="Enceinte Bluetooth"/>
    <s v="Audio"/>
    <n v="4"/>
    <n v="90"/>
    <n v="360"/>
    <s v="Provence-Alpes-Côte d’Azur"/>
    <s v="En ligne"/>
    <x v="1"/>
  </r>
  <r>
    <s v="2025-03-03"/>
    <s v="C090"/>
    <s v="Télévision 4K"/>
    <s v="Audio"/>
    <n v="2"/>
    <n v="1200"/>
    <n v="2400"/>
    <s v="Nouvelle-Aquitaine"/>
    <s v="En ligne"/>
    <x v="1"/>
  </r>
  <r>
    <s v="2025-03-03"/>
    <s v="C200"/>
    <s v="Casque Audio"/>
    <s v="Audio"/>
    <n v="1"/>
    <n v="59"/>
    <n v="59"/>
    <s v="Nouvelle-Aquitaine"/>
    <s v="En ligne"/>
    <x v="1"/>
  </r>
  <r>
    <s v="2025-03-03"/>
    <s v="C097"/>
    <s v="Clavier Mécanique"/>
    <s v="Informatique"/>
    <n v="5"/>
    <n v="75"/>
    <n v="375"/>
    <s v="Occitanie"/>
    <s v="Magasin"/>
    <x v="0"/>
  </r>
  <r>
    <s v="2025-03-03"/>
    <s v="C080"/>
    <s v="Télévision 4K"/>
    <s v="Audio"/>
    <n v="2"/>
    <n v="1200"/>
    <n v="2400"/>
    <s v="Bretagne"/>
    <s v="Magasin"/>
    <x v="1"/>
  </r>
  <r>
    <s v="2025-03-03"/>
    <s v="C185"/>
    <s v="Télévision 4K"/>
    <s v="Audio"/>
    <n v="2"/>
    <n v="1200"/>
    <n v="2400"/>
    <s v="Occitanie"/>
    <s v="En ligne"/>
    <x v="1"/>
  </r>
  <r>
    <s v="2025-03-03"/>
    <s v="C158"/>
    <s v="Souris Sans Fil"/>
    <s v="Informatique"/>
    <n v="2"/>
    <n v="40"/>
    <n v="80"/>
    <s v="Nouvelle-Aquitaine"/>
    <s v="En ligne"/>
    <x v="0"/>
  </r>
  <r>
    <s v="2025-03-03"/>
    <s v="C031"/>
    <s v="Clavier Mécanique"/>
    <s v="Informatique"/>
    <n v="3"/>
    <n v="75"/>
    <n v="225"/>
    <s v="Bretagne"/>
    <s v="Magasin"/>
    <x v="0"/>
  </r>
  <r>
    <s v="2025-03-04"/>
    <s v="C054"/>
    <s v="Casque Audio"/>
    <s v="Audio"/>
    <n v="4"/>
    <n v="59"/>
    <n v="236"/>
    <s v="Hauts-de-France"/>
    <s v="En ligne"/>
    <x v="1"/>
  </r>
  <r>
    <s v="2025-03-04"/>
    <s v="C121"/>
    <s v="Ordinateur Pro"/>
    <s v="Informatique"/>
    <n v="1"/>
    <n v="899"/>
    <n v="899"/>
    <s v="Nouvelle-Aquitaine"/>
    <s v="En ligne"/>
    <x v="0"/>
  </r>
  <r>
    <s v="2025-03-04"/>
    <s v="C075"/>
    <s v="Télévision 4K"/>
    <s v="Audio"/>
    <n v="2"/>
    <n v="1200"/>
    <n v="2400"/>
    <s v="Bretagne"/>
    <s v="Magasin"/>
    <x v="1"/>
  </r>
  <r>
    <s v="2025-03-05"/>
    <s v="C200"/>
    <s v="Chaise Gaming"/>
    <s v="Mobilier"/>
    <n v="1"/>
    <n v="199"/>
    <n v="199"/>
    <s v="Occitanie"/>
    <s v="En ligne"/>
    <x v="2"/>
  </r>
  <r>
    <s v="2025-03-05"/>
    <s v="C065"/>
    <s v="Enceinte Bluetooth"/>
    <s v="Audio"/>
    <n v="1"/>
    <n v="90"/>
    <n v="90"/>
    <s v="Île-de-France"/>
    <s v="En ligne"/>
    <x v="1"/>
  </r>
  <r>
    <s v="2025-03-05"/>
    <s v="C074"/>
    <s v="Télévision 4K"/>
    <s v="Audio"/>
    <n v="3"/>
    <n v="1200"/>
    <n v="3600"/>
    <s v="Occitanie"/>
    <s v="En ligne"/>
    <x v="1"/>
  </r>
  <r>
    <s v="2025-03-05"/>
    <s v="C131"/>
    <s v="Casque Audio"/>
    <s v="Audio"/>
    <n v="5"/>
    <n v="59"/>
    <n v="295"/>
    <s v="Île-de-France"/>
    <s v="Magasin"/>
    <x v="1"/>
  </r>
  <r>
    <s v="2025-03-06"/>
    <s v="C063"/>
    <s v="Bureau Bois"/>
    <s v="Mobilier"/>
    <n v="1"/>
    <n v="320"/>
    <n v="320"/>
    <s v="Nouvelle-Aquitaine"/>
    <s v="En ligne"/>
    <x v="2"/>
  </r>
  <r>
    <s v="2025-03-06"/>
    <s v="C127"/>
    <s v="Télévision 4K"/>
    <s v="Audio"/>
    <n v="1"/>
    <n v="1200"/>
    <n v="1200"/>
    <s v="Provence-Alpes-Côte d’Azur"/>
    <s v="Magasin"/>
    <x v="1"/>
  </r>
  <r>
    <s v="2025-03-07"/>
    <s v="C103"/>
    <s v="Enceinte Bluetooth"/>
    <s v="Audio"/>
    <n v="4"/>
    <n v="90"/>
    <n v="360"/>
    <s v="Bretagne"/>
    <s v="Magasin"/>
    <x v="1"/>
  </r>
  <r>
    <s v="2025-03-07"/>
    <s v="C191"/>
    <s v="Lampe LED"/>
    <s v="Maison"/>
    <n v="3"/>
    <n v="25"/>
    <n v="75"/>
    <s v="Provence-Alpes-Côte d’Azur"/>
    <s v="Magasin"/>
    <x v="3"/>
  </r>
  <r>
    <s v="2025-03-07"/>
    <s v="C072"/>
    <s v="Casque Audio"/>
    <s v="Audio"/>
    <n v="3"/>
    <n v="59"/>
    <n v="177"/>
    <s v="Provence-Alpes-Côte d’Azur"/>
    <s v="Magasin"/>
    <x v="1"/>
  </r>
  <r>
    <s v="2025-03-07"/>
    <s v="C085"/>
    <s v="Casque Audio"/>
    <s v="Audio"/>
    <n v="1"/>
    <n v="59"/>
    <n v="59"/>
    <s v="Nouvelle-Aquitaine"/>
    <s v="Magasin"/>
    <x v="1"/>
  </r>
  <r>
    <s v="2025-03-08"/>
    <s v="C148"/>
    <s v="Fauteuil Bureau"/>
    <s v="Mobilier"/>
    <n v="3"/>
    <n v="220"/>
    <n v="660"/>
    <s v="Provence-Alpes-Côte d’Azur"/>
    <s v="En ligne"/>
    <x v="2"/>
  </r>
  <r>
    <s v="2025-03-08"/>
    <s v="C099"/>
    <s v="Ordinateur Pro"/>
    <s v="Informatique"/>
    <n v="5"/>
    <n v="899"/>
    <n v="4495"/>
    <s v="Hauts-de-France"/>
    <s v="En ligne"/>
    <x v="0"/>
  </r>
  <r>
    <s v="2025-03-08"/>
    <s v="C046"/>
    <s v="Lampe LED"/>
    <s v="Maison"/>
    <n v="5"/>
    <n v="25"/>
    <n v="125"/>
    <s v="Provence-Alpes-Côte d’Azur"/>
    <s v="En ligne"/>
    <x v="3"/>
  </r>
  <r>
    <s v="2025-03-08"/>
    <s v="C058"/>
    <s v="Télévision 4K"/>
    <s v="Audio"/>
    <n v="5"/>
    <n v="1200"/>
    <n v="6000"/>
    <s v="Nouvelle-Aquitaine"/>
    <s v="Magasin"/>
    <x v="1"/>
  </r>
  <r>
    <s v="2025-03-08"/>
    <s v="C081"/>
    <s v="Bureau Bois"/>
    <s v="Mobilier"/>
    <n v="2"/>
    <n v="320"/>
    <n v="640"/>
    <s v="Bretagne"/>
    <s v="En ligne"/>
    <x v="2"/>
  </r>
  <r>
    <s v="2025-03-09"/>
    <s v="C125"/>
    <s v="Clavier Mécanique"/>
    <s v="Informatique"/>
    <n v="1"/>
    <n v="75"/>
    <n v="75"/>
    <s v="Occitanie"/>
    <s v="Magasin"/>
    <x v="0"/>
  </r>
  <r>
    <s v="2025-03-09"/>
    <s v="C139"/>
    <s v="Bureau Bois"/>
    <s v="Mobilier"/>
    <n v="4"/>
    <n v="320"/>
    <n v="1280"/>
    <s v="Nouvelle-Aquitaine"/>
    <s v="Magasin"/>
    <x v="2"/>
  </r>
  <r>
    <s v="2025-03-09"/>
    <s v="C190"/>
    <s v="Casque Audio"/>
    <s v="Audio"/>
    <n v="3"/>
    <n v="59"/>
    <n v="177"/>
    <s v="Île-de-France"/>
    <s v="En ligne"/>
    <x v="1"/>
  </r>
  <r>
    <s v="2025-03-09"/>
    <s v="C151"/>
    <s v="Lampe LED"/>
    <s v="Maison"/>
    <n v="3"/>
    <n v="25"/>
    <n v="75"/>
    <s v="Provence-Alpes-Côte d’Azur"/>
    <s v="En ligne"/>
    <x v="3"/>
  </r>
  <r>
    <s v="2025-03-09"/>
    <s v="C057"/>
    <s v="Lampe LED"/>
    <s v="Maison"/>
    <n v="4"/>
    <n v="25"/>
    <n v="100"/>
    <s v="Hauts-de-France"/>
    <s v="Magasin"/>
    <x v="3"/>
  </r>
  <r>
    <s v="2025-03-09"/>
    <s v="C093"/>
    <s v="Fauteuil Bureau"/>
    <s v="Mobilier"/>
    <n v="5"/>
    <n v="220"/>
    <n v="1100"/>
    <s v="Bretagne"/>
    <s v="En ligne"/>
    <x v="2"/>
  </r>
  <r>
    <s v="2025-03-10"/>
    <s v="C002"/>
    <s v="Enceinte Bluetooth"/>
    <s v="Audio"/>
    <n v="4"/>
    <n v="90"/>
    <n v="360"/>
    <s v="Hauts-de-France"/>
    <s v="En ligne"/>
    <x v="1"/>
  </r>
  <r>
    <s v="2025-03-10"/>
    <s v="C038"/>
    <s v="Fauteuil Bureau"/>
    <s v="Mobilier"/>
    <n v="1"/>
    <n v="220"/>
    <n v="220"/>
    <s v="Nouvelle-Aquitaine"/>
    <s v="Magasin"/>
    <x v="2"/>
  </r>
  <r>
    <s v="2025-03-11"/>
    <s v="C143"/>
    <s v="Lampe LED"/>
    <s v="Maison"/>
    <n v="5"/>
    <n v="25"/>
    <n v="125"/>
    <s v="Provence-Alpes-Côte d’Azur"/>
    <s v="Magasin"/>
    <x v="3"/>
  </r>
  <r>
    <s v="2025-03-11"/>
    <s v="C048"/>
    <s v="Fauteuil Bureau"/>
    <s v="Mobilier"/>
    <n v="2"/>
    <n v="220"/>
    <n v="440"/>
    <s v="Bretagne"/>
    <s v="Magasin"/>
    <x v="2"/>
  </r>
  <r>
    <s v="2025-03-11"/>
    <s v="C046"/>
    <s v="Enceinte Bluetooth"/>
    <s v="Audio"/>
    <n v="3"/>
    <n v="90"/>
    <n v="270"/>
    <s v="Hauts-de-France"/>
    <s v="Magasin"/>
    <x v="1"/>
  </r>
  <r>
    <s v="2025-03-11"/>
    <s v="C069"/>
    <s v="Chaise Gaming"/>
    <s v="Mobilier"/>
    <n v="2"/>
    <n v="199"/>
    <n v="398"/>
    <s v="Bretagne"/>
    <s v="En ligne"/>
    <x v="2"/>
  </r>
  <r>
    <s v="2025-03-11"/>
    <s v="C069"/>
    <s v="Casque Audio"/>
    <s v="Audio"/>
    <n v="2"/>
    <n v="59"/>
    <n v="118"/>
    <s v="Bretagne"/>
    <s v="Magasin"/>
    <x v="1"/>
  </r>
  <r>
    <s v="2025-03-11"/>
    <s v="C013"/>
    <s v="Casque Audio"/>
    <s v="Audio"/>
    <n v="1"/>
    <n v="59"/>
    <n v="59"/>
    <s v="Hauts-de-France"/>
    <s v="En ligne"/>
    <x v="1"/>
  </r>
  <r>
    <s v="2025-03-12"/>
    <s v="C049"/>
    <s v="Télévision 4K"/>
    <s v="Audio"/>
    <n v="3"/>
    <n v="1200"/>
    <n v="3600"/>
    <s v="Île-de-France"/>
    <s v="En ligne"/>
    <x v="1"/>
  </r>
  <r>
    <s v="2025-03-12"/>
    <s v="C105"/>
    <s v="Clavier Mécanique"/>
    <s v="Informatique"/>
    <n v="4"/>
    <n v="75"/>
    <n v="300"/>
    <s v="Provence-Alpes-Côte d’Azur"/>
    <s v="En ligne"/>
    <x v="0"/>
  </r>
  <r>
    <s v="2025-03-12"/>
    <s v="C172"/>
    <s v="Lampe LED"/>
    <s v="Maison"/>
    <n v="5"/>
    <n v="25"/>
    <n v="125"/>
    <s v="Hauts-de-France"/>
    <s v="En ligne"/>
    <x v="3"/>
  </r>
  <r>
    <s v="2025-03-12"/>
    <s v="C012"/>
    <s v="Fauteuil Bureau"/>
    <s v="Mobilier"/>
    <n v="3"/>
    <n v="220"/>
    <n v="660"/>
    <s v="Nouvelle-Aquitaine"/>
    <s v="En ligne"/>
    <x v="2"/>
  </r>
  <r>
    <s v="2025-03-12"/>
    <s v="C009"/>
    <s v="Enceinte Bluetooth"/>
    <s v="Audio"/>
    <n v="3"/>
    <n v="90"/>
    <n v="270"/>
    <s v="Provence-Alpes-Côte d’Azur"/>
    <s v="Magasin"/>
    <x v="1"/>
  </r>
  <r>
    <s v="2025-03-12"/>
    <s v="C107"/>
    <s v="Chaise Gaming"/>
    <s v="Mobilier"/>
    <n v="4"/>
    <n v="199"/>
    <n v="796"/>
    <s v="Île-de-France"/>
    <s v="En ligne"/>
    <x v="2"/>
  </r>
  <r>
    <s v="2025-03-12"/>
    <s v="C125"/>
    <s v="Chaise Gaming"/>
    <s v="Mobilier"/>
    <n v="5"/>
    <n v="199"/>
    <n v="995"/>
    <s v="Nouvelle-Aquitaine"/>
    <s v="En ligne"/>
    <x v="2"/>
  </r>
  <r>
    <s v="2025-03-13"/>
    <s v="C088"/>
    <s v="Enceinte Bluetooth"/>
    <s v="Audio"/>
    <n v="4"/>
    <n v="90"/>
    <n v="360"/>
    <s v="Provence-Alpes-Côte d’Azur"/>
    <s v="Magasin"/>
    <x v="1"/>
  </r>
  <r>
    <s v="2025-03-13"/>
    <s v="C192"/>
    <s v="Lampe LED"/>
    <s v="Maison"/>
    <n v="4"/>
    <n v="25"/>
    <n v="100"/>
    <s v="Île-de-France"/>
    <s v="En ligne"/>
    <x v="3"/>
  </r>
  <r>
    <s v="2025-03-13"/>
    <s v="C116"/>
    <s v="Bureau Bois"/>
    <s v="Mobilier"/>
    <n v="4"/>
    <n v="320"/>
    <n v="1280"/>
    <s v="Hauts-de-France"/>
    <s v="Magasin"/>
    <x v="2"/>
  </r>
  <r>
    <s v="2025-03-13"/>
    <s v="C008"/>
    <s v="Enceinte Bluetooth"/>
    <s v="Audio"/>
    <n v="1"/>
    <n v="90"/>
    <n v="90"/>
    <s v="Provence-Alpes-Côte d’Azur"/>
    <s v="Magasin"/>
    <x v="1"/>
  </r>
  <r>
    <s v="2025-03-13"/>
    <s v="C103"/>
    <s v="Souris Sans Fil"/>
    <s v="Informatique"/>
    <n v="3"/>
    <n v="40"/>
    <n v="120"/>
    <s v="Provence-Alpes-Côte d’Azur"/>
    <s v="Magasin"/>
    <x v="0"/>
  </r>
  <r>
    <s v="2025-03-13"/>
    <s v="C036"/>
    <s v="Enceinte Bluetooth"/>
    <s v="Audio"/>
    <n v="2"/>
    <n v="90"/>
    <n v="180"/>
    <s v="Provence-Alpes-Côte d’Azur"/>
    <s v="En ligne"/>
    <x v="1"/>
  </r>
  <r>
    <s v="2025-03-13"/>
    <s v="C063"/>
    <s v="Fauteuil Bureau"/>
    <s v="Mobilier"/>
    <n v="2"/>
    <n v="220"/>
    <n v="440"/>
    <s v="Occitanie"/>
    <s v="En ligne"/>
    <x v="2"/>
  </r>
  <r>
    <s v="2025-03-14"/>
    <s v="C046"/>
    <s v="Chaise Gaming"/>
    <s v="Mobilier"/>
    <n v="2"/>
    <n v="199"/>
    <n v="398"/>
    <s v="Île-de-France"/>
    <s v="En ligne"/>
    <x v="2"/>
  </r>
  <r>
    <s v="2025-03-14"/>
    <s v="C194"/>
    <s v="Clavier Mécanique"/>
    <s v="Informatique"/>
    <n v="1"/>
    <n v="75"/>
    <n v="75"/>
    <s v="Île-de-France"/>
    <s v="En ligne"/>
    <x v="0"/>
  </r>
  <r>
    <s v="2025-03-14"/>
    <s v="C086"/>
    <s v="Bureau Bois"/>
    <s v="Mobilier"/>
    <n v="5"/>
    <n v="320"/>
    <n v="1600"/>
    <s v="Nouvelle-Aquitaine"/>
    <s v="Magasin"/>
    <x v="2"/>
  </r>
  <r>
    <s v="2025-03-14"/>
    <s v="C174"/>
    <s v="Fauteuil Bureau"/>
    <s v="Mobilier"/>
    <n v="3"/>
    <n v="220"/>
    <n v="660"/>
    <s v="Hauts-de-France"/>
    <s v="En ligne"/>
    <x v="2"/>
  </r>
  <r>
    <s v="2025-03-14"/>
    <s v="C112"/>
    <s v="Télévision 4K"/>
    <s v="Audio"/>
    <n v="4"/>
    <n v="1200"/>
    <n v="4800"/>
    <s v="Occitanie"/>
    <s v="En ligne"/>
    <x v="1"/>
  </r>
  <r>
    <s v="2025-03-14"/>
    <s v="C079"/>
    <s v="Télévision 4K"/>
    <s v="Audio"/>
    <n v="5"/>
    <n v="1200"/>
    <n v="6000"/>
    <s v="Nouvelle-Aquitaine"/>
    <s v="En ligne"/>
    <x v="1"/>
  </r>
  <r>
    <s v="2025-03-14"/>
    <s v="C185"/>
    <s v="Télévision 4K"/>
    <s v="Audio"/>
    <n v="5"/>
    <n v="1200"/>
    <n v="6000"/>
    <s v="Bretagne"/>
    <s v="En ligne"/>
    <x v="1"/>
  </r>
  <r>
    <s v="2025-03-15"/>
    <s v="C075"/>
    <s v="Souris Sans Fil"/>
    <s v="Informatique"/>
    <n v="1"/>
    <n v="40"/>
    <n v="40"/>
    <s v="Nouvelle-Aquitaine"/>
    <s v="En ligne"/>
    <x v="0"/>
  </r>
  <r>
    <s v="2025-03-15"/>
    <s v="C016"/>
    <s v="Casque Audio"/>
    <s v="Audio"/>
    <n v="1"/>
    <n v="59"/>
    <n v="59"/>
    <s v="Provence-Alpes-Côte d’Azur"/>
    <s v="En ligne"/>
    <x v="1"/>
  </r>
  <r>
    <s v="2025-03-15"/>
    <s v="C098"/>
    <s v="Enceinte Bluetooth"/>
    <s v="Audio"/>
    <n v="1"/>
    <n v="90"/>
    <n v="90"/>
    <s v="Île-de-France"/>
    <s v="En ligne"/>
    <x v="1"/>
  </r>
  <r>
    <s v="2025-03-15"/>
    <s v="C014"/>
    <s v="Lampe LED"/>
    <s v="Maison"/>
    <n v="4"/>
    <n v="25"/>
    <n v="100"/>
    <s v="Hauts-de-France"/>
    <s v="Magasin"/>
    <x v="3"/>
  </r>
  <r>
    <s v="2025-03-16"/>
    <s v="C010"/>
    <s v="Casque Audio"/>
    <s v="Audio"/>
    <n v="3"/>
    <n v="59"/>
    <n v="177"/>
    <s v="Hauts-de-France"/>
    <s v="En ligne"/>
    <x v="1"/>
  </r>
  <r>
    <s v="2025-03-16"/>
    <s v="C094"/>
    <s v="Casque Audio"/>
    <s v="Audio"/>
    <n v="5"/>
    <n v="59"/>
    <n v="295"/>
    <s v="Provence-Alpes-Côte d’Azur"/>
    <s v="En ligne"/>
    <x v="1"/>
  </r>
  <r>
    <s v="2025-03-16"/>
    <s v="C177"/>
    <s v="Télévision 4K"/>
    <s v="Audio"/>
    <n v="4"/>
    <n v="1200"/>
    <n v="4800"/>
    <s v="Provence-Alpes-Côte d’Azur"/>
    <s v="Magasin"/>
    <x v="1"/>
  </r>
  <r>
    <s v="2025-03-16"/>
    <s v="C169"/>
    <s v="Souris Sans Fil"/>
    <s v="Informatique"/>
    <n v="3"/>
    <n v="40"/>
    <n v="120"/>
    <s v="Provence-Alpes-Côte d’Azur"/>
    <s v="En ligne"/>
    <x v="0"/>
  </r>
  <r>
    <s v="2025-03-17"/>
    <s v="C043"/>
    <s v="Ordinateur Pro"/>
    <s v="Informatique"/>
    <n v="2"/>
    <n v="899"/>
    <n v="1798"/>
    <s v="Provence-Alpes-Côte d’Azur"/>
    <s v="Magasin"/>
    <x v="0"/>
  </r>
  <r>
    <s v="2025-03-17"/>
    <s v="C014"/>
    <s v="Bureau Bois"/>
    <s v="Mobilier"/>
    <n v="1"/>
    <n v="320"/>
    <n v="320"/>
    <s v="Hauts-de-France"/>
    <s v="En ligne"/>
    <x v="2"/>
  </r>
  <r>
    <s v="2025-03-17"/>
    <s v="C044"/>
    <s v="Chaise Gaming"/>
    <s v="Mobilier"/>
    <n v="5"/>
    <n v="199"/>
    <n v="995"/>
    <s v="Nouvelle-Aquitaine"/>
    <s v="Magasin"/>
    <x v="2"/>
  </r>
  <r>
    <s v="2025-03-17"/>
    <s v="C067"/>
    <s v="Casque Audio"/>
    <s v="Audio"/>
    <n v="1"/>
    <n v="59"/>
    <n v="59"/>
    <s v="Occitanie"/>
    <s v="Magasin"/>
    <x v="1"/>
  </r>
  <r>
    <s v="2025-03-18"/>
    <s v="C184"/>
    <s v="Enceinte Bluetooth"/>
    <s v="Audio"/>
    <n v="1"/>
    <n v="90"/>
    <n v="90"/>
    <s v="Hauts-de-France"/>
    <s v="Magasin"/>
    <x v="1"/>
  </r>
  <r>
    <s v="2025-03-18"/>
    <s v="C151"/>
    <s v="Fauteuil Bureau"/>
    <s v="Mobilier"/>
    <n v="5"/>
    <n v="220"/>
    <n v="1100"/>
    <s v="Hauts-de-France"/>
    <s v="Magasin"/>
    <x v="2"/>
  </r>
  <r>
    <s v="2025-03-18"/>
    <s v="C018"/>
    <s v="Casque Audio"/>
    <s v="Audio"/>
    <n v="5"/>
    <n v="59"/>
    <n v="295"/>
    <s v="Occitanie"/>
    <s v="Magasin"/>
    <x v="1"/>
  </r>
  <r>
    <s v="2025-03-18"/>
    <s v="C050"/>
    <s v="Souris Sans Fil"/>
    <s v="Informatique"/>
    <n v="2"/>
    <n v="40"/>
    <n v="80"/>
    <s v="Bretagne"/>
    <s v="En ligne"/>
    <x v="0"/>
  </r>
  <r>
    <s v="2025-03-18"/>
    <s v="C155"/>
    <s v="Ordinateur Pro"/>
    <s v="Informatique"/>
    <n v="4"/>
    <n v="899"/>
    <n v="3596"/>
    <s v="Île-de-France"/>
    <s v="Magasin"/>
    <x v="0"/>
  </r>
  <r>
    <s v="2025-03-18"/>
    <s v="C178"/>
    <s v="Bureau Bois"/>
    <s v="Mobilier"/>
    <n v="2"/>
    <n v="320"/>
    <n v="640"/>
    <s v="Bretagne"/>
    <s v="Magasin"/>
    <x v="2"/>
  </r>
  <r>
    <s v="2025-03-18"/>
    <s v="C199"/>
    <s v="Clavier Mécanique"/>
    <s v="Informatique"/>
    <n v="4"/>
    <n v="75"/>
    <n v="300"/>
    <s v="Provence-Alpes-Côte d’Azur"/>
    <s v="Magasin"/>
    <x v="0"/>
  </r>
  <r>
    <s v="2025-03-18"/>
    <s v="C166"/>
    <s v="Souris Sans Fil"/>
    <s v="Informatique"/>
    <n v="5"/>
    <n v="40"/>
    <n v="200"/>
    <s v="Bretagne"/>
    <s v="Magasin"/>
    <x v="0"/>
  </r>
  <r>
    <s v="2025-03-18"/>
    <s v="C168"/>
    <s v="Bureau Bois"/>
    <s v="Mobilier"/>
    <n v="4"/>
    <n v="320"/>
    <n v="1280"/>
    <s v="Occitanie"/>
    <s v="En ligne"/>
    <x v="2"/>
  </r>
  <r>
    <s v="2025-03-18"/>
    <s v="C060"/>
    <s v="Fauteuil Bureau"/>
    <s v="Mobilier"/>
    <n v="1"/>
    <n v="220"/>
    <n v="220"/>
    <s v="Occitanie"/>
    <s v="En ligne"/>
    <x v="2"/>
  </r>
  <r>
    <s v="2025-03-19"/>
    <s v="C110"/>
    <s v="Chaise Gaming"/>
    <s v="Mobilier"/>
    <n v="4"/>
    <n v="199"/>
    <n v="796"/>
    <s v="Nouvelle-Aquitaine"/>
    <s v="En ligne"/>
    <x v="2"/>
  </r>
  <r>
    <s v="2025-03-19"/>
    <s v="C019"/>
    <s v="Chaise Gaming"/>
    <s v="Mobilier"/>
    <n v="4"/>
    <n v="199"/>
    <n v="796"/>
    <s v="Occitanie"/>
    <s v="Magasin"/>
    <x v="2"/>
  </r>
  <r>
    <s v="2025-03-19"/>
    <s v="C110"/>
    <s v="Chaise Gaming"/>
    <s v="Mobilier"/>
    <n v="4"/>
    <n v="199"/>
    <n v="796"/>
    <s v="Provence-Alpes-Côte d’Azur"/>
    <s v="Magasin"/>
    <x v="2"/>
  </r>
  <r>
    <s v="2025-03-19"/>
    <s v="C044"/>
    <s v="Ordinateur Pro"/>
    <s v="Informatique"/>
    <n v="2"/>
    <n v="899"/>
    <n v="1798"/>
    <s v="Nouvelle-Aquitaine"/>
    <s v="En ligne"/>
    <x v="0"/>
  </r>
  <r>
    <s v="2025-03-19"/>
    <s v="C002"/>
    <s v="Souris Sans Fil"/>
    <s v="Informatique"/>
    <n v="3"/>
    <n v="40"/>
    <n v="120"/>
    <s v="Provence-Alpes-Côte d’Azur"/>
    <s v="En ligne"/>
    <x v="0"/>
  </r>
  <r>
    <s v="2025-03-19"/>
    <s v="C142"/>
    <s v="Chaise Gaming"/>
    <s v="Mobilier"/>
    <n v="3"/>
    <n v="199"/>
    <n v="597"/>
    <s v="Hauts-de-France"/>
    <s v="Magasin"/>
    <x v="2"/>
  </r>
  <r>
    <s v="2025-03-19"/>
    <s v="C141"/>
    <s v="Ordinateur Pro"/>
    <s v="Informatique"/>
    <n v="3"/>
    <n v="899"/>
    <n v="2697"/>
    <s v="Occitanie"/>
    <s v="Magasin"/>
    <x v="0"/>
  </r>
  <r>
    <s v="2025-03-19"/>
    <s v="C136"/>
    <s v="Enceinte Bluetooth"/>
    <s v="Audio"/>
    <n v="2"/>
    <n v="90"/>
    <n v="180"/>
    <s v="Nouvelle-Aquitaine"/>
    <s v="En ligne"/>
    <x v="1"/>
  </r>
  <r>
    <s v="2025-03-20"/>
    <s v="C117"/>
    <s v="Chaise Gaming"/>
    <s v="Mobilier"/>
    <n v="3"/>
    <n v="199"/>
    <n v="597"/>
    <s v="Île-de-France"/>
    <s v="Magasin"/>
    <x v="2"/>
  </r>
  <r>
    <s v="2025-03-20"/>
    <s v="C094"/>
    <s v="Fauteuil Bureau"/>
    <s v="Mobilier"/>
    <n v="5"/>
    <n v="220"/>
    <n v="1100"/>
    <s v="Bretagne"/>
    <s v="En ligne"/>
    <x v="2"/>
  </r>
  <r>
    <s v="2025-03-20"/>
    <s v="C043"/>
    <s v="Fauteuil Bureau"/>
    <s v="Mobilier"/>
    <n v="4"/>
    <n v="220"/>
    <n v="880"/>
    <s v="Provence-Alpes-Côte d’Azur"/>
    <s v="Magasin"/>
    <x v="2"/>
  </r>
  <r>
    <s v="2025-03-20"/>
    <s v="C065"/>
    <s v="Télévision 4K"/>
    <s v="Audio"/>
    <n v="2"/>
    <n v="1200"/>
    <n v="2400"/>
    <s v="Île-de-France"/>
    <s v="Magasin"/>
    <x v="1"/>
  </r>
  <r>
    <s v="2025-03-20"/>
    <s v="C056"/>
    <s v="Bureau Bois"/>
    <s v="Mobilier"/>
    <n v="2"/>
    <n v="320"/>
    <n v="640"/>
    <s v="Bretagne"/>
    <s v="En ligne"/>
    <x v="2"/>
  </r>
  <r>
    <s v="2025-03-20"/>
    <s v="C177"/>
    <s v="Télévision 4K"/>
    <s v="Audio"/>
    <n v="2"/>
    <n v="1200"/>
    <n v="2400"/>
    <s v="Provence-Alpes-Côte d’Azur"/>
    <s v="En ligne"/>
    <x v="1"/>
  </r>
  <r>
    <s v="2025-03-21"/>
    <s v="C013"/>
    <s v="Clavier Mécanique"/>
    <s v="Informatique"/>
    <n v="2"/>
    <n v="75"/>
    <n v="150"/>
    <s v="Provence-Alpes-Côte d’Azur"/>
    <s v="Magasin"/>
    <x v="0"/>
  </r>
  <r>
    <s v="2025-03-21"/>
    <s v="C121"/>
    <s v="Ordinateur Pro"/>
    <s v="Informatique"/>
    <n v="5"/>
    <n v="899"/>
    <n v="4495"/>
    <s v="Hauts-de-France"/>
    <s v="Magasin"/>
    <x v="0"/>
  </r>
  <r>
    <s v="2025-03-21"/>
    <s v="C200"/>
    <s v="Ordinateur Pro"/>
    <s v="Informatique"/>
    <n v="3"/>
    <n v="899"/>
    <n v="2697"/>
    <s v="Bretagne"/>
    <s v="En ligne"/>
    <x v="0"/>
  </r>
  <r>
    <s v="2025-03-21"/>
    <s v="C072"/>
    <s v="Télévision 4K"/>
    <s v="Audio"/>
    <n v="5"/>
    <n v="1200"/>
    <n v="6000"/>
    <s v="Provence-Alpes-Côte d’Azur"/>
    <s v="Magasin"/>
    <x v="1"/>
  </r>
  <r>
    <s v="2025-03-22"/>
    <s v="C109"/>
    <s v="Enceinte Bluetooth"/>
    <s v="Audio"/>
    <n v="1"/>
    <n v="90"/>
    <n v="90"/>
    <s v="Occitanie"/>
    <s v="En ligne"/>
    <x v="1"/>
  </r>
  <r>
    <s v="2025-03-22"/>
    <s v="C131"/>
    <s v="Télévision 4K"/>
    <s v="Audio"/>
    <n v="5"/>
    <n v="1200"/>
    <n v="6000"/>
    <s v="Occitanie"/>
    <s v="Magasin"/>
    <x v="1"/>
  </r>
  <r>
    <s v="2025-03-22"/>
    <s v="C063"/>
    <s v="Lampe LED"/>
    <s v="Maison"/>
    <n v="5"/>
    <n v="25"/>
    <n v="125"/>
    <s v="Occitanie"/>
    <s v="Magasin"/>
    <x v="3"/>
  </r>
  <r>
    <s v="2025-03-22"/>
    <s v="C042"/>
    <s v="Clavier Mécanique"/>
    <s v="Informatique"/>
    <n v="4"/>
    <n v="75"/>
    <n v="300"/>
    <s v="Nouvelle-Aquitaine"/>
    <s v="En ligne"/>
    <x v="0"/>
  </r>
  <r>
    <s v="2025-03-23"/>
    <s v="C134"/>
    <s v="Ordinateur Pro"/>
    <s v="Informatique"/>
    <n v="3"/>
    <n v="899"/>
    <n v="2697"/>
    <s v="Provence-Alpes-Côte d’Azur"/>
    <s v="En ligne"/>
    <x v="0"/>
  </r>
  <r>
    <s v="2025-03-23"/>
    <s v="C061"/>
    <s v="Lampe LED"/>
    <s v="Maison"/>
    <n v="5"/>
    <n v="25"/>
    <n v="125"/>
    <s v="Île-de-France"/>
    <s v="Magasin"/>
    <x v="3"/>
  </r>
  <r>
    <s v="2025-03-23"/>
    <s v="C037"/>
    <s v="Télévision 4K"/>
    <s v="Audio"/>
    <n v="4"/>
    <n v="1200"/>
    <n v="4800"/>
    <s v="Occitanie"/>
    <s v="Magasin"/>
    <x v="1"/>
  </r>
  <r>
    <s v="2025-03-23"/>
    <s v="C072"/>
    <s v="Chaise Gaming"/>
    <s v="Mobilier"/>
    <n v="3"/>
    <n v="199"/>
    <n v="597"/>
    <s v="Nouvelle-Aquitaine"/>
    <s v="En ligne"/>
    <x v="2"/>
  </r>
  <r>
    <s v="2025-03-23"/>
    <s v="C129"/>
    <s v="Bureau Bois"/>
    <s v="Mobilier"/>
    <n v="5"/>
    <n v="320"/>
    <n v="1600"/>
    <s v="Occitanie"/>
    <s v="En ligne"/>
    <x v="2"/>
  </r>
  <r>
    <s v="2025-03-23"/>
    <s v="C008"/>
    <s v="Bureau Bois"/>
    <s v="Mobilier"/>
    <n v="2"/>
    <n v="320"/>
    <n v="640"/>
    <s v="Île-de-France"/>
    <s v="En ligne"/>
    <x v="2"/>
  </r>
  <r>
    <s v="2025-03-23"/>
    <s v="C158"/>
    <s v="Souris Sans Fil"/>
    <s v="Informatique"/>
    <n v="5"/>
    <n v="40"/>
    <n v="200"/>
    <s v="Île-de-France"/>
    <s v="Magasin"/>
    <x v="0"/>
  </r>
  <r>
    <s v="2025-03-23"/>
    <s v="C160"/>
    <s v="Enceinte Bluetooth"/>
    <s v="Audio"/>
    <n v="3"/>
    <n v="90"/>
    <n v="270"/>
    <s v="Bretagne"/>
    <s v="En ligne"/>
    <x v="1"/>
  </r>
  <r>
    <s v="2025-03-24"/>
    <s v="C011"/>
    <s v="Enceinte Bluetooth"/>
    <s v="Audio"/>
    <n v="3"/>
    <n v="90"/>
    <n v="270"/>
    <s v="Île-de-France"/>
    <s v="En ligne"/>
    <x v="1"/>
  </r>
  <r>
    <s v="2025-03-24"/>
    <s v="C099"/>
    <s v="Fauteuil Bureau"/>
    <s v="Mobilier"/>
    <n v="4"/>
    <n v="220"/>
    <n v="880"/>
    <s v="Bretagne"/>
    <s v="En ligne"/>
    <x v="2"/>
  </r>
  <r>
    <s v="2025-03-24"/>
    <s v="C178"/>
    <s v="Casque Audio"/>
    <s v="Audio"/>
    <n v="1"/>
    <n v="59"/>
    <n v="59"/>
    <s v="Nouvelle-Aquitaine"/>
    <s v="Magasin"/>
    <x v="1"/>
  </r>
  <r>
    <s v="2025-03-24"/>
    <s v="C154"/>
    <s v="Clavier Mécanique"/>
    <s v="Informatique"/>
    <n v="1"/>
    <n v="75"/>
    <n v="75"/>
    <s v="Bretagne"/>
    <s v="Magasin"/>
    <x v="0"/>
  </r>
  <r>
    <s v="2025-03-24"/>
    <s v="C175"/>
    <s v="Lampe LED"/>
    <s v="Maison"/>
    <n v="2"/>
    <n v="25"/>
    <n v="50"/>
    <s v="Île-de-France"/>
    <s v="Magasin"/>
    <x v="3"/>
  </r>
  <r>
    <s v="2025-03-24"/>
    <s v="C104"/>
    <s v="Ordinateur Pro"/>
    <s v="Informatique"/>
    <n v="4"/>
    <n v="899"/>
    <n v="3596"/>
    <s v="Hauts-de-France"/>
    <s v="Magasin"/>
    <x v="0"/>
  </r>
  <r>
    <s v="2025-03-24"/>
    <s v="C012"/>
    <s v="Télévision 4K"/>
    <s v="Audio"/>
    <n v="3"/>
    <n v="1200"/>
    <n v="3600"/>
    <s v="Île-de-France"/>
    <s v="En ligne"/>
    <x v="1"/>
  </r>
  <r>
    <s v="2025-03-25"/>
    <s v="C043"/>
    <s v="Enceinte Bluetooth"/>
    <s v="Audio"/>
    <n v="2"/>
    <n v="90"/>
    <n v="180"/>
    <s v="Occitanie"/>
    <s v="En ligne"/>
    <x v="1"/>
  </r>
  <r>
    <s v="2025-03-25"/>
    <s v="C199"/>
    <s v="Lampe LED"/>
    <s v="Maison"/>
    <n v="1"/>
    <n v="25"/>
    <n v="25"/>
    <s v="Occitanie"/>
    <s v="En ligne"/>
    <x v="3"/>
  </r>
  <r>
    <s v="2025-03-25"/>
    <s v="C064"/>
    <s v="Chaise Gaming"/>
    <s v="Mobilier"/>
    <n v="2"/>
    <n v="199"/>
    <n v="398"/>
    <s v="Occitanie"/>
    <s v="En ligne"/>
    <x v="2"/>
  </r>
  <r>
    <s v="2025-03-25"/>
    <s v="C170"/>
    <s v="Souris Sans Fil"/>
    <s v="Informatique"/>
    <n v="3"/>
    <n v="40"/>
    <n v="120"/>
    <s v="Île-de-France"/>
    <s v="Magasin"/>
    <x v="0"/>
  </r>
  <r>
    <s v="2025-03-25"/>
    <s v="C199"/>
    <s v="Enceinte Bluetooth"/>
    <s v="Audio"/>
    <n v="2"/>
    <n v="90"/>
    <n v="180"/>
    <s v="Île-de-France"/>
    <s v="En ligne"/>
    <x v="1"/>
  </r>
  <r>
    <s v="2025-03-25"/>
    <s v="C110"/>
    <s v="Casque Audio"/>
    <s v="Audio"/>
    <n v="4"/>
    <n v="59"/>
    <n v="236"/>
    <s v="Nouvelle-Aquitaine"/>
    <s v="En ligne"/>
    <x v="1"/>
  </r>
  <r>
    <s v="2025-03-26"/>
    <s v="C150"/>
    <s v="Chaise Gaming"/>
    <s v="Mobilier"/>
    <n v="2"/>
    <n v="199"/>
    <n v="398"/>
    <s v="Bretagne"/>
    <s v="En ligne"/>
    <x v="2"/>
  </r>
  <r>
    <s v="2025-03-26"/>
    <s v="C196"/>
    <s v="Lampe LED"/>
    <s v="Maison"/>
    <n v="1"/>
    <n v="25"/>
    <n v="25"/>
    <s v="Provence-Alpes-Côte d’Azur"/>
    <s v="Magasin"/>
    <x v="3"/>
  </r>
  <r>
    <s v="2025-03-26"/>
    <s v="C113"/>
    <s v="Enceinte Bluetooth"/>
    <s v="Audio"/>
    <n v="2"/>
    <n v="90"/>
    <n v="180"/>
    <s v="Nouvelle-Aquitaine"/>
    <s v="En ligne"/>
    <x v="1"/>
  </r>
  <r>
    <s v="2025-03-26"/>
    <s v="C065"/>
    <s v="Ordinateur Pro"/>
    <s v="Informatique"/>
    <n v="3"/>
    <n v="899"/>
    <n v="2697"/>
    <s v="Provence-Alpes-Côte d’Azur"/>
    <s v="En ligne"/>
    <x v="0"/>
  </r>
  <r>
    <s v="2025-03-26"/>
    <s v="C020"/>
    <s v="Chaise Gaming"/>
    <s v="Mobilier"/>
    <n v="3"/>
    <n v="199"/>
    <n v="597"/>
    <s v="Provence-Alpes-Côte d’Azur"/>
    <s v="En ligne"/>
    <x v="2"/>
  </r>
  <r>
    <s v="2025-03-26"/>
    <s v="C050"/>
    <s v="Chaise Gaming"/>
    <s v="Mobilier"/>
    <n v="2"/>
    <n v="199"/>
    <n v="398"/>
    <s v="Provence-Alpes-Côte d’Azur"/>
    <s v="En ligne"/>
    <x v="2"/>
  </r>
  <r>
    <s v="2025-03-27"/>
    <s v="C100"/>
    <s v="Souris Sans Fil"/>
    <s v="Informatique"/>
    <n v="3"/>
    <n v="40"/>
    <n v="120"/>
    <s v="Occitanie"/>
    <s v="Magasin"/>
    <x v="0"/>
  </r>
  <r>
    <s v="2025-03-27"/>
    <s v="C196"/>
    <s v="Souris Sans Fil"/>
    <s v="Informatique"/>
    <n v="1"/>
    <n v="40"/>
    <n v="40"/>
    <s v="Île-de-France"/>
    <s v="En ligne"/>
    <x v="0"/>
  </r>
  <r>
    <s v="2025-03-27"/>
    <s v="C016"/>
    <s v="Télévision 4K"/>
    <s v="Audio"/>
    <n v="3"/>
    <n v="1200"/>
    <n v="3600"/>
    <s v="Bretagne"/>
    <s v="En ligne"/>
    <x v="1"/>
  </r>
  <r>
    <s v="2025-03-27"/>
    <s v="C083"/>
    <s v="Télévision 4K"/>
    <s v="Audio"/>
    <n v="2"/>
    <n v="1200"/>
    <n v="2400"/>
    <s v="Île-de-France"/>
    <s v="Magasin"/>
    <x v="1"/>
  </r>
  <r>
    <s v="2025-03-28"/>
    <s v="C137"/>
    <s v="Ordinateur Pro"/>
    <s v="Informatique"/>
    <n v="5"/>
    <n v="899"/>
    <n v="4495"/>
    <s v="Nouvelle-Aquitaine"/>
    <s v="En ligne"/>
    <x v="0"/>
  </r>
  <r>
    <s v="2025-03-28"/>
    <s v="C073"/>
    <s v="Bureau Bois"/>
    <s v="Mobilier"/>
    <n v="5"/>
    <n v="320"/>
    <n v="1600"/>
    <s v="Provence-Alpes-Côte d’Azur"/>
    <s v="En ligne"/>
    <x v="2"/>
  </r>
  <r>
    <s v="2025-03-28"/>
    <s v="C073"/>
    <s v="Télévision 4K"/>
    <s v="Audio"/>
    <n v="4"/>
    <n v="1200"/>
    <n v="4800"/>
    <s v="Bretagne"/>
    <s v="En ligne"/>
    <x v="1"/>
  </r>
  <r>
    <s v="2025-03-28"/>
    <s v="C182"/>
    <s v="Ordinateur Pro"/>
    <s v="Informatique"/>
    <n v="2"/>
    <n v="899"/>
    <n v="1798"/>
    <s v="Hauts-de-France"/>
    <s v="En ligne"/>
    <x v="0"/>
  </r>
  <r>
    <s v="2025-03-28"/>
    <s v="C078"/>
    <s v="Clavier Mécanique"/>
    <s v="Informatique"/>
    <n v="1"/>
    <n v="75"/>
    <n v="75"/>
    <s v="Hauts-de-France"/>
    <s v="Magasin"/>
    <x v="0"/>
  </r>
  <r>
    <s v="2025-03-28"/>
    <s v="C086"/>
    <s v="Fauteuil Bureau"/>
    <s v="Mobilier"/>
    <n v="1"/>
    <n v="220"/>
    <n v="220"/>
    <s v="Bretagne"/>
    <s v="En ligne"/>
    <x v="2"/>
  </r>
  <r>
    <s v="2025-03-28"/>
    <s v="C103"/>
    <s v="Souris Sans Fil"/>
    <s v="Informatique"/>
    <n v="5"/>
    <n v="40"/>
    <n v="200"/>
    <s v="Nouvelle-Aquitaine"/>
    <s v="Magasin"/>
    <x v="0"/>
  </r>
  <r>
    <s v="2025-03-28"/>
    <s v="C091"/>
    <s v="Lampe LED"/>
    <s v="Maison"/>
    <n v="4"/>
    <n v="25"/>
    <n v="100"/>
    <s v="Occitanie"/>
    <s v="Magasin"/>
    <x v="3"/>
  </r>
  <r>
    <s v="2025-03-29"/>
    <s v="C072"/>
    <s v="Chaise Gaming"/>
    <s v="Mobilier"/>
    <n v="2"/>
    <n v="199"/>
    <n v="398"/>
    <s v="Occitanie"/>
    <s v="En ligne"/>
    <x v="2"/>
  </r>
  <r>
    <s v="2025-03-29"/>
    <s v="C046"/>
    <s v="Clavier Mécanique"/>
    <s v="Informatique"/>
    <n v="1"/>
    <n v="75"/>
    <n v="75"/>
    <s v="Occitanie"/>
    <s v="En ligne"/>
    <x v="0"/>
  </r>
  <r>
    <s v="2025-03-29"/>
    <s v="C054"/>
    <s v="Télévision 4K"/>
    <s v="Audio"/>
    <n v="1"/>
    <n v="1200"/>
    <n v="1200"/>
    <s v="Bretagne"/>
    <s v="En ligne"/>
    <x v="1"/>
  </r>
  <r>
    <s v="2025-03-29"/>
    <s v="C047"/>
    <s v="Chaise Gaming"/>
    <s v="Mobilier"/>
    <n v="3"/>
    <n v="199"/>
    <n v="597"/>
    <s v="Nouvelle-Aquitaine"/>
    <s v="Magasin"/>
    <x v="2"/>
  </r>
  <r>
    <s v="2025-03-29"/>
    <s v="C083"/>
    <s v="Lampe LED"/>
    <s v="Maison"/>
    <n v="5"/>
    <n v="25"/>
    <n v="125"/>
    <s v="Hauts-de-France"/>
    <s v="En ligne"/>
    <x v="3"/>
  </r>
  <r>
    <s v="2025-03-30"/>
    <s v="C147"/>
    <s v="Ordinateur Pro"/>
    <s v="Informatique"/>
    <n v="3"/>
    <n v="899"/>
    <n v="2697"/>
    <s v="Île-de-France"/>
    <s v="Magasin"/>
    <x v="0"/>
  </r>
  <r>
    <s v="2025-03-30"/>
    <s v="C093"/>
    <s v="Clavier Mécanique"/>
    <s v="Informatique"/>
    <n v="3"/>
    <n v="75"/>
    <n v="225"/>
    <s v="Île-de-France"/>
    <s v="Magasin"/>
    <x v="0"/>
  </r>
  <r>
    <s v="2025-03-30"/>
    <s v="C072"/>
    <s v="Ordinateur Pro"/>
    <s v="Informatique"/>
    <n v="1"/>
    <n v="899"/>
    <n v="899"/>
    <s v="Nouvelle-Aquitaine"/>
    <s v="Magasin"/>
    <x v="0"/>
  </r>
  <r>
    <s v="2025-03-30"/>
    <s v="C080"/>
    <s v="Souris Sans Fil"/>
    <s v="Informatique"/>
    <n v="1"/>
    <n v="40"/>
    <n v="40"/>
    <s v="Hauts-de-France"/>
    <s v="Magasin"/>
    <x v="0"/>
  </r>
  <r>
    <s v="2025-03-30"/>
    <s v="C087"/>
    <s v="Ordinateur Pro"/>
    <s v="Informatique"/>
    <n v="5"/>
    <n v="899"/>
    <n v="4495"/>
    <s v="Nouvelle-Aquitaine"/>
    <s v="En ligne"/>
    <x v="0"/>
  </r>
  <r>
    <s v="2025-03-31"/>
    <s v="C164"/>
    <s v="Casque Audio"/>
    <s v="Audio"/>
    <n v="2"/>
    <n v="59"/>
    <n v="118"/>
    <s v="Provence-Alpes-Côte d’Azur"/>
    <s v="En ligne"/>
    <x v="1"/>
  </r>
  <r>
    <s v="2025-03-31"/>
    <s v="C051"/>
    <s v="Enceinte Bluetooth"/>
    <s v="Audio"/>
    <n v="5"/>
    <n v="90"/>
    <n v="450"/>
    <s v="Hauts-de-France"/>
    <s v="Magasin"/>
    <x v="1"/>
  </r>
  <r>
    <s v="2025-03-31"/>
    <s v="C153"/>
    <s v="Souris Sans Fil"/>
    <s v="Informatique"/>
    <n v="1"/>
    <n v="40"/>
    <n v="40"/>
    <s v="Île-de-France"/>
    <s v="Magasin"/>
    <x v="0"/>
  </r>
  <r>
    <s v="2025-03-31"/>
    <s v="C037"/>
    <s v="Ordinateur Pro"/>
    <s v="Informatique"/>
    <n v="1"/>
    <n v="899"/>
    <n v="899"/>
    <s v="Nouvelle-Aquitaine"/>
    <s v="Magasin"/>
    <x v="0"/>
  </r>
  <r>
    <s v="2025-03-31"/>
    <s v="C168"/>
    <s v="Télévision 4K"/>
    <s v="Audio"/>
    <n v="1"/>
    <n v="1200"/>
    <n v="1200"/>
    <s v="Provence-Alpes-Côte d’Azur"/>
    <s v="Magasin"/>
    <x v="1"/>
  </r>
  <r>
    <s v="2025-03-31"/>
    <s v="C071"/>
    <s v="Souris Sans Fil"/>
    <s v="Informatique"/>
    <n v="1"/>
    <n v="40"/>
    <n v="40"/>
    <s v="Provence-Alpes-Côte d’Azur"/>
    <s v="En ligne"/>
    <x v="0"/>
  </r>
  <r>
    <s v="2025-03-31"/>
    <s v="C011"/>
    <s v="Souris Sans Fil"/>
    <s v="Informatique"/>
    <n v="1"/>
    <n v="40"/>
    <n v="40"/>
    <s v="Occitanie"/>
    <s v="En ligne"/>
    <x v="0"/>
  </r>
  <r>
    <s v="2025-03-31"/>
    <s v="C157"/>
    <s v="Souris Sans Fil"/>
    <s v="Informatique"/>
    <n v="2"/>
    <n v="40"/>
    <n v="80"/>
    <s v="Île-de-France"/>
    <s v="En ligne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x v="0"/>
    <s v="C194"/>
    <s v="Ordinateur Pro"/>
    <x v="0"/>
    <n v="1"/>
    <n v="899"/>
    <n v="899"/>
    <x v="0"/>
    <x v="0"/>
    <s v="Informatique"/>
    <x v="0"/>
  </r>
  <r>
    <x v="0"/>
    <s v="C069"/>
    <s v="Clavier Mécanique"/>
    <x v="0"/>
    <n v="3"/>
    <n v="75"/>
    <n v="225"/>
    <x v="0"/>
    <x v="0"/>
    <s v="Informatique"/>
    <x v="0"/>
  </r>
  <r>
    <x v="0"/>
    <s v="C195"/>
    <s v="Télévision 4K"/>
    <x v="1"/>
    <n v="3"/>
    <n v="1200"/>
    <n v="3600"/>
    <x v="1"/>
    <x v="0"/>
    <s v="Audio"/>
    <x v="1"/>
  </r>
  <r>
    <x v="0"/>
    <s v="C104"/>
    <s v="Chaise Gaming"/>
    <x v="2"/>
    <n v="2"/>
    <n v="199"/>
    <n v="398"/>
    <x v="2"/>
    <x v="1"/>
    <s v="Mobilier"/>
    <x v="2"/>
  </r>
  <r>
    <x v="0"/>
    <s v="C190"/>
    <s v="Bureau Bois"/>
    <x v="2"/>
    <n v="3"/>
    <n v="320"/>
    <n v="960"/>
    <x v="3"/>
    <x v="0"/>
    <s v="Mobilier"/>
    <x v="3"/>
  </r>
  <r>
    <x v="0"/>
    <s v="C041"/>
    <s v="Lampe LED"/>
    <x v="3"/>
    <n v="3"/>
    <n v="25"/>
    <n v="75"/>
    <x v="0"/>
    <x v="1"/>
    <s v="Maison"/>
    <x v="0"/>
  </r>
  <r>
    <x v="1"/>
    <s v="C159"/>
    <s v="Bureau Bois"/>
    <x v="2"/>
    <n v="4"/>
    <n v="320"/>
    <n v="1280"/>
    <x v="0"/>
    <x v="0"/>
    <s v="Mobilier"/>
    <x v="0"/>
  </r>
  <r>
    <x v="1"/>
    <s v="C101"/>
    <s v="Lampe LED"/>
    <x v="3"/>
    <n v="2"/>
    <n v="25"/>
    <n v="50"/>
    <x v="3"/>
    <x v="0"/>
    <s v="Maison"/>
    <x v="3"/>
  </r>
  <r>
    <x v="1"/>
    <s v="C030"/>
    <s v="Télévision 4K"/>
    <x v="1"/>
    <n v="4"/>
    <n v="1200"/>
    <n v="4800"/>
    <x v="2"/>
    <x v="1"/>
    <s v="Audio"/>
    <x v="2"/>
  </r>
  <r>
    <x v="1"/>
    <s v="C002"/>
    <s v="Souris Sans Fil"/>
    <x v="0"/>
    <n v="4"/>
    <n v="40"/>
    <n v="160"/>
    <x v="4"/>
    <x v="0"/>
    <s v="Informatique"/>
    <x v="4"/>
  </r>
  <r>
    <x v="1"/>
    <s v="C099"/>
    <s v="Lampe LED"/>
    <x v="3"/>
    <n v="5"/>
    <n v="25"/>
    <n v="125"/>
    <x v="5"/>
    <x v="0"/>
    <s v="Maison"/>
    <x v="5"/>
  </r>
  <r>
    <x v="1"/>
    <s v="C008"/>
    <s v="Télévision 4K"/>
    <x v="1"/>
    <n v="1"/>
    <n v="1200"/>
    <n v="1200"/>
    <x v="4"/>
    <x v="1"/>
    <s v="Audio"/>
    <x v="4"/>
  </r>
  <r>
    <x v="2"/>
    <s v="C090"/>
    <s v="Clavier Mécanique"/>
    <x v="0"/>
    <n v="3"/>
    <n v="75"/>
    <n v="225"/>
    <x v="4"/>
    <x v="1"/>
    <s v="Informatique"/>
    <x v="4"/>
  </r>
  <r>
    <x v="2"/>
    <s v="C004"/>
    <s v="Télévision 4K"/>
    <x v="1"/>
    <n v="3"/>
    <n v="1200"/>
    <n v="3600"/>
    <x v="5"/>
    <x v="1"/>
    <s v="Audio"/>
    <x v="5"/>
  </r>
  <r>
    <x v="2"/>
    <s v="C182"/>
    <s v="Ordinateur Pro"/>
    <x v="0"/>
    <n v="4"/>
    <n v="899"/>
    <n v="3596"/>
    <x v="5"/>
    <x v="0"/>
    <s v="Informatique"/>
    <x v="5"/>
  </r>
  <r>
    <x v="2"/>
    <s v="C126"/>
    <s v="Clavier Mécanique"/>
    <x v="0"/>
    <n v="2"/>
    <n v="75"/>
    <n v="150"/>
    <x v="3"/>
    <x v="1"/>
    <s v="Informatique"/>
    <x v="3"/>
  </r>
  <r>
    <x v="2"/>
    <s v="C106"/>
    <s v="Souris Sans Fil"/>
    <x v="0"/>
    <n v="1"/>
    <n v="40"/>
    <n v="40"/>
    <x v="5"/>
    <x v="0"/>
    <s v="Informatique"/>
    <x v="5"/>
  </r>
  <r>
    <x v="2"/>
    <s v="C138"/>
    <s v="Clavier Mécanique"/>
    <x v="0"/>
    <n v="4"/>
    <n v="75"/>
    <n v="300"/>
    <x v="4"/>
    <x v="1"/>
    <s v="Informatique"/>
    <x v="4"/>
  </r>
  <r>
    <x v="2"/>
    <s v="C001"/>
    <s v="Lampe LED"/>
    <x v="3"/>
    <n v="5"/>
    <n v="25"/>
    <n v="125"/>
    <x v="3"/>
    <x v="0"/>
    <s v="Maison"/>
    <x v="3"/>
  </r>
  <r>
    <x v="3"/>
    <s v="C194"/>
    <s v="Chaise Gaming"/>
    <x v="2"/>
    <n v="5"/>
    <n v="199"/>
    <n v="995"/>
    <x v="2"/>
    <x v="0"/>
    <s v="Mobilier"/>
    <x v="2"/>
  </r>
  <r>
    <x v="3"/>
    <s v="C192"/>
    <s v="Souris Sans Fil"/>
    <x v="0"/>
    <n v="4"/>
    <n v="40"/>
    <n v="160"/>
    <x v="4"/>
    <x v="1"/>
    <s v="Informatique"/>
    <x v="4"/>
  </r>
  <r>
    <x v="3"/>
    <s v="C039"/>
    <s v="Fauteuil Bureau"/>
    <x v="2"/>
    <n v="3"/>
    <n v="220"/>
    <n v="660"/>
    <x v="1"/>
    <x v="0"/>
    <s v="Mobilier"/>
    <x v="1"/>
  </r>
  <r>
    <x v="3"/>
    <s v="C163"/>
    <s v="Clavier Mécanique"/>
    <x v="0"/>
    <n v="4"/>
    <n v="75"/>
    <n v="300"/>
    <x v="3"/>
    <x v="1"/>
    <s v="Informatique"/>
    <x v="3"/>
  </r>
  <r>
    <x v="3"/>
    <s v="C027"/>
    <s v="Clavier Mécanique"/>
    <x v="0"/>
    <n v="3"/>
    <n v="75"/>
    <n v="225"/>
    <x v="0"/>
    <x v="0"/>
    <s v="Informatique"/>
    <x v="0"/>
  </r>
  <r>
    <x v="3"/>
    <s v="C105"/>
    <s v="Fauteuil Bureau"/>
    <x v="2"/>
    <n v="5"/>
    <n v="220"/>
    <n v="1100"/>
    <x v="3"/>
    <x v="1"/>
    <s v="Mobilier"/>
    <x v="3"/>
  </r>
  <r>
    <x v="3"/>
    <s v="C170"/>
    <s v="Casque Audio"/>
    <x v="1"/>
    <n v="3"/>
    <n v="59"/>
    <n v="177"/>
    <x v="0"/>
    <x v="0"/>
    <s v="Audio"/>
    <x v="0"/>
  </r>
  <r>
    <x v="3"/>
    <s v="C028"/>
    <s v="Souris Sans Fil"/>
    <x v="0"/>
    <n v="3"/>
    <n v="40"/>
    <n v="120"/>
    <x v="3"/>
    <x v="1"/>
    <s v="Informatique"/>
    <x v="3"/>
  </r>
  <r>
    <x v="4"/>
    <s v="C102"/>
    <s v="Enceinte Bluetooth"/>
    <x v="1"/>
    <n v="1"/>
    <n v="90"/>
    <n v="90"/>
    <x v="4"/>
    <x v="0"/>
    <s v="Audio"/>
    <x v="4"/>
  </r>
  <r>
    <x v="4"/>
    <s v="C023"/>
    <s v="Clavier Mécanique"/>
    <x v="0"/>
    <n v="1"/>
    <n v="75"/>
    <n v="75"/>
    <x v="4"/>
    <x v="0"/>
    <s v="Informatique"/>
    <x v="4"/>
  </r>
  <r>
    <x v="4"/>
    <s v="C017"/>
    <s v="Bureau Bois"/>
    <x v="2"/>
    <n v="2"/>
    <n v="320"/>
    <n v="640"/>
    <x v="2"/>
    <x v="0"/>
    <s v="Mobilier"/>
    <x v="2"/>
  </r>
  <r>
    <x v="4"/>
    <s v="C095"/>
    <s v="Casque Audio"/>
    <x v="1"/>
    <n v="1"/>
    <n v="59"/>
    <n v="59"/>
    <x v="5"/>
    <x v="0"/>
    <s v="Audio"/>
    <x v="5"/>
  </r>
  <r>
    <x v="4"/>
    <s v="C150"/>
    <s v="Casque Audio"/>
    <x v="1"/>
    <n v="2"/>
    <n v="59"/>
    <n v="118"/>
    <x v="0"/>
    <x v="1"/>
    <s v="Audio"/>
    <x v="0"/>
  </r>
  <r>
    <x v="5"/>
    <s v="C002"/>
    <s v="Enceinte Bluetooth"/>
    <x v="1"/>
    <n v="3"/>
    <n v="90"/>
    <n v="270"/>
    <x v="4"/>
    <x v="1"/>
    <s v="Audio"/>
    <x v="4"/>
  </r>
  <r>
    <x v="5"/>
    <s v="C121"/>
    <s v="Télévision 4K"/>
    <x v="1"/>
    <n v="1"/>
    <n v="1200"/>
    <n v="1200"/>
    <x v="0"/>
    <x v="1"/>
    <s v="Audio"/>
    <x v="0"/>
  </r>
  <r>
    <x v="5"/>
    <s v="C157"/>
    <s v="Fauteuil Bureau"/>
    <x v="2"/>
    <n v="3"/>
    <n v="220"/>
    <n v="660"/>
    <x v="2"/>
    <x v="1"/>
    <s v="Mobilier"/>
    <x v="2"/>
  </r>
  <r>
    <x v="5"/>
    <s v="C180"/>
    <s v="Chaise Gaming"/>
    <x v="2"/>
    <n v="2"/>
    <n v="199"/>
    <n v="398"/>
    <x v="2"/>
    <x v="1"/>
    <s v="Mobilier"/>
    <x v="2"/>
  </r>
  <r>
    <x v="5"/>
    <s v="C124"/>
    <s v="Ordinateur Pro"/>
    <x v="0"/>
    <n v="3"/>
    <n v="899"/>
    <n v="2697"/>
    <x v="4"/>
    <x v="0"/>
    <s v="Informatique"/>
    <x v="4"/>
  </r>
  <r>
    <x v="5"/>
    <s v="C112"/>
    <s v="Télévision 4K"/>
    <x v="1"/>
    <n v="5"/>
    <n v="1200"/>
    <n v="6000"/>
    <x v="3"/>
    <x v="0"/>
    <s v="Audio"/>
    <x v="3"/>
  </r>
  <r>
    <x v="6"/>
    <s v="C058"/>
    <s v="Chaise Gaming"/>
    <x v="2"/>
    <n v="1"/>
    <n v="199"/>
    <n v="199"/>
    <x v="2"/>
    <x v="0"/>
    <s v="Mobilier"/>
    <x v="2"/>
  </r>
  <r>
    <x v="6"/>
    <s v="C061"/>
    <s v="Lampe LED"/>
    <x v="3"/>
    <n v="4"/>
    <n v="25"/>
    <n v="100"/>
    <x v="5"/>
    <x v="1"/>
    <s v="Maison"/>
    <x v="5"/>
  </r>
  <r>
    <x v="6"/>
    <s v="C172"/>
    <s v="Clavier Mécanique"/>
    <x v="0"/>
    <n v="2"/>
    <n v="75"/>
    <n v="150"/>
    <x v="5"/>
    <x v="1"/>
    <s v="Informatique"/>
    <x v="5"/>
  </r>
  <r>
    <x v="6"/>
    <s v="C120"/>
    <s v="Souris Sans Fil"/>
    <x v="0"/>
    <n v="4"/>
    <n v="40"/>
    <n v="160"/>
    <x v="3"/>
    <x v="1"/>
    <s v="Informatique"/>
    <x v="3"/>
  </r>
  <r>
    <x v="6"/>
    <s v="C171"/>
    <s v="Ordinateur Pro"/>
    <x v="0"/>
    <n v="2"/>
    <n v="899"/>
    <n v="1798"/>
    <x v="4"/>
    <x v="1"/>
    <s v="Informatique"/>
    <x v="4"/>
  </r>
  <r>
    <x v="7"/>
    <s v="C196"/>
    <s v="Chaise Gaming"/>
    <x v="2"/>
    <n v="1"/>
    <n v="199"/>
    <n v="199"/>
    <x v="0"/>
    <x v="0"/>
    <s v="Mobilier"/>
    <x v="0"/>
  </r>
  <r>
    <x v="7"/>
    <s v="C176"/>
    <s v="Télévision 4K"/>
    <x v="1"/>
    <n v="5"/>
    <n v="1200"/>
    <n v="6000"/>
    <x v="4"/>
    <x v="1"/>
    <s v="Audio"/>
    <x v="4"/>
  </r>
  <r>
    <x v="7"/>
    <s v="C193"/>
    <s v="Télévision 4K"/>
    <x v="1"/>
    <n v="2"/>
    <n v="1200"/>
    <n v="2400"/>
    <x v="4"/>
    <x v="1"/>
    <s v="Audio"/>
    <x v="4"/>
  </r>
  <r>
    <x v="7"/>
    <s v="C133"/>
    <s v="Télévision 4K"/>
    <x v="1"/>
    <n v="5"/>
    <n v="1200"/>
    <n v="6000"/>
    <x v="5"/>
    <x v="1"/>
    <s v="Audio"/>
    <x v="5"/>
  </r>
  <r>
    <x v="7"/>
    <s v="C114"/>
    <s v="Fauteuil Bureau"/>
    <x v="2"/>
    <n v="5"/>
    <n v="220"/>
    <n v="1100"/>
    <x v="4"/>
    <x v="0"/>
    <s v="Mobilier"/>
    <x v="4"/>
  </r>
  <r>
    <x v="7"/>
    <s v="C057"/>
    <s v="Chaise Gaming"/>
    <x v="2"/>
    <n v="2"/>
    <n v="199"/>
    <n v="398"/>
    <x v="3"/>
    <x v="0"/>
    <s v="Mobilier"/>
    <x v="3"/>
  </r>
  <r>
    <x v="8"/>
    <s v="C016"/>
    <s v="Clavier Mécanique"/>
    <x v="0"/>
    <n v="3"/>
    <n v="75"/>
    <n v="225"/>
    <x v="0"/>
    <x v="1"/>
    <s v="Informatique"/>
    <x v="0"/>
  </r>
  <r>
    <x v="8"/>
    <s v="C181"/>
    <s v="Fauteuil Bureau"/>
    <x v="2"/>
    <n v="5"/>
    <n v="220"/>
    <n v="1100"/>
    <x v="3"/>
    <x v="0"/>
    <s v="Mobilier"/>
    <x v="3"/>
  </r>
  <r>
    <x v="8"/>
    <s v="C028"/>
    <s v="Casque Audio"/>
    <x v="1"/>
    <n v="2"/>
    <n v="59"/>
    <n v="118"/>
    <x v="3"/>
    <x v="0"/>
    <s v="Audio"/>
    <x v="3"/>
  </r>
  <r>
    <x v="8"/>
    <s v="C030"/>
    <s v="Fauteuil Bureau"/>
    <x v="2"/>
    <n v="3"/>
    <n v="220"/>
    <n v="660"/>
    <x v="3"/>
    <x v="0"/>
    <s v="Mobilier"/>
    <x v="3"/>
  </r>
  <r>
    <x v="8"/>
    <s v="C148"/>
    <s v="Enceinte Bluetooth"/>
    <x v="1"/>
    <n v="5"/>
    <n v="90"/>
    <n v="450"/>
    <x v="3"/>
    <x v="1"/>
    <s v="Audio"/>
    <x v="3"/>
  </r>
  <r>
    <x v="8"/>
    <s v="C044"/>
    <s v="Bureau Bois"/>
    <x v="2"/>
    <n v="5"/>
    <n v="320"/>
    <n v="1600"/>
    <x v="4"/>
    <x v="1"/>
    <s v="Mobilier"/>
    <x v="4"/>
  </r>
  <r>
    <x v="9"/>
    <s v="C167"/>
    <s v="Souris Sans Fil"/>
    <x v="0"/>
    <n v="4"/>
    <n v="40"/>
    <n v="160"/>
    <x v="0"/>
    <x v="0"/>
    <s v="Informatique"/>
    <x v="0"/>
  </r>
  <r>
    <x v="9"/>
    <s v="C059"/>
    <s v="Fauteuil Bureau"/>
    <x v="2"/>
    <n v="3"/>
    <n v="220"/>
    <n v="660"/>
    <x v="4"/>
    <x v="0"/>
    <s v="Mobilier"/>
    <x v="4"/>
  </r>
  <r>
    <x v="9"/>
    <s v="C086"/>
    <s v="Casque Audio"/>
    <x v="1"/>
    <n v="4"/>
    <n v="59"/>
    <n v="236"/>
    <x v="1"/>
    <x v="0"/>
    <s v="Audio"/>
    <x v="1"/>
  </r>
  <r>
    <x v="9"/>
    <s v="C053"/>
    <s v="Télévision 4K"/>
    <x v="1"/>
    <n v="2"/>
    <n v="1200"/>
    <n v="2400"/>
    <x v="2"/>
    <x v="1"/>
    <s v="Audio"/>
    <x v="2"/>
  </r>
  <r>
    <x v="9"/>
    <s v="C003"/>
    <s v="Bureau Bois"/>
    <x v="2"/>
    <n v="4"/>
    <n v="320"/>
    <n v="1280"/>
    <x v="1"/>
    <x v="1"/>
    <s v="Mobilier"/>
    <x v="1"/>
  </r>
  <r>
    <x v="9"/>
    <s v="C127"/>
    <s v="Fauteuil Bureau"/>
    <x v="2"/>
    <n v="3"/>
    <n v="220"/>
    <n v="660"/>
    <x v="5"/>
    <x v="0"/>
    <s v="Mobilier"/>
    <x v="5"/>
  </r>
  <r>
    <x v="9"/>
    <s v="C029"/>
    <s v="Clavier Mécanique"/>
    <x v="0"/>
    <n v="4"/>
    <n v="75"/>
    <n v="300"/>
    <x v="2"/>
    <x v="0"/>
    <s v="Informatique"/>
    <x v="2"/>
  </r>
  <r>
    <x v="10"/>
    <s v="C018"/>
    <s v="Fauteuil Bureau"/>
    <x v="2"/>
    <n v="4"/>
    <n v="220"/>
    <n v="880"/>
    <x v="5"/>
    <x v="0"/>
    <s v="Mobilier"/>
    <x v="5"/>
  </r>
  <r>
    <x v="10"/>
    <s v="C008"/>
    <s v="Enceinte Bluetooth"/>
    <x v="1"/>
    <n v="3"/>
    <n v="90"/>
    <n v="270"/>
    <x v="0"/>
    <x v="0"/>
    <s v="Audio"/>
    <x v="0"/>
  </r>
  <r>
    <x v="10"/>
    <s v="C100"/>
    <s v="Bureau Bois"/>
    <x v="2"/>
    <n v="5"/>
    <n v="320"/>
    <n v="1600"/>
    <x v="5"/>
    <x v="1"/>
    <s v="Mobilier"/>
    <x v="5"/>
  </r>
  <r>
    <x v="10"/>
    <s v="C076"/>
    <s v="Lampe LED"/>
    <x v="3"/>
    <n v="4"/>
    <n v="25"/>
    <n v="100"/>
    <x v="3"/>
    <x v="0"/>
    <s v="Maison"/>
    <x v="3"/>
  </r>
  <r>
    <x v="10"/>
    <s v="C079"/>
    <s v="Clavier Mécanique"/>
    <x v="0"/>
    <n v="4"/>
    <n v="75"/>
    <n v="300"/>
    <x v="2"/>
    <x v="0"/>
    <s v="Informatique"/>
    <x v="2"/>
  </r>
  <r>
    <x v="10"/>
    <s v="C199"/>
    <s v="Clavier Mécanique"/>
    <x v="0"/>
    <n v="1"/>
    <n v="75"/>
    <n v="75"/>
    <x v="4"/>
    <x v="1"/>
    <s v="Informatique"/>
    <x v="4"/>
  </r>
  <r>
    <x v="10"/>
    <s v="C152"/>
    <s v="Lampe LED"/>
    <x v="3"/>
    <n v="1"/>
    <n v="25"/>
    <n v="25"/>
    <x v="1"/>
    <x v="1"/>
    <s v="Maison"/>
    <x v="1"/>
  </r>
  <r>
    <x v="11"/>
    <s v="C131"/>
    <s v="Casque Audio"/>
    <x v="1"/>
    <n v="2"/>
    <n v="59"/>
    <n v="118"/>
    <x v="1"/>
    <x v="0"/>
    <s v="Audio"/>
    <x v="1"/>
  </r>
  <r>
    <x v="11"/>
    <s v="C150"/>
    <s v="Télévision 4K"/>
    <x v="1"/>
    <n v="4"/>
    <n v="1200"/>
    <n v="4800"/>
    <x v="3"/>
    <x v="0"/>
    <s v="Audio"/>
    <x v="3"/>
  </r>
  <r>
    <x v="11"/>
    <s v="C084"/>
    <s v="Télévision 4K"/>
    <x v="1"/>
    <n v="1"/>
    <n v="1200"/>
    <n v="1200"/>
    <x v="1"/>
    <x v="1"/>
    <s v="Audio"/>
    <x v="1"/>
  </r>
  <r>
    <x v="11"/>
    <s v="C069"/>
    <s v="Casque Audio"/>
    <x v="1"/>
    <n v="4"/>
    <n v="59"/>
    <n v="236"/>
    <x v="1"/>
    <x v="0"/>
    <s v="Audio"/>
    <x v="1"/>
  </r>
  <r>
    <x v="11"/>
    <s v="C007"/>
    <s v="Clavier Mécanique"/>
    <x v="0"/>
    <n v="1"/>
    <n v="75"/>
    <n v="75"/>
    <x v="1"/>
    <x v="0"/>
    <s v="Informatique"/>
    <x v="1"/>
  </r>
  <r>
    <x v="11"/>
    <s v="C178"/>
    <s v="Enceinte Bluetooth"/>
    <x v="1"/>
    <n v="5"/>
    <n v="90"/>
    <n v="450"/>
    <x v="4"/>
    <x v="0"/>
    <s v="Audio"/>
    <x v="4"/>
  </r>
  <r>
    <x v="11"/>
    <s v="C166"/>
    <s v="Enceinte Bluetooth"/>
    <x v="1"/>
    <n v="1"/>
    <n v="90"/>
    <n v="90"/>
    <x v="5"/>
    <x v="1"/>
    <s v="Audio"/>
    <x v="5"/>
  </r>
  <r>
    <x v="11"/>
    <s v="C045"/>
    <s v="Chaise Gaming"/>
    <x v="2"/>
    <n v="1"/>
    <n v="199"/>
    <n v="199"/>
    <x v="3"/>
    <x v="0"/>
    <s v="Mobilier"/>
    <x v="3"/>
  </r>
  <r>
    <x v="12"/>
    <s v="C193"/>
    <s v="Souris Sans Fil"/>
    <x v="0"/>
    <n v="5"/>
    <n v="40"/>
    <n v="200"/>
    <x v="1"/>
    <x v="0"/>
    <s v="Informatique"/>
    <x v="1"/>
  </r>
  <r>
    <x v="12"/>
    <s v="C113"/>
    <s v="Bureau Bois"/>
    <x v="2"/>
    <n v="5"/>
    <n v="320"/>
    <n v="1600"/>
    <x v="5"/>
    <x v="0"/>
    <s v="Mobilier"/>
    <x v="5"/>
  </r>
  <r>
    <x v="12"/>
    <s v="C014"/>
    <s v="Enceinte Bluetooth"/>
    <x v="1"/>
    <n v="3"/>
    <n v="90"/>
    <n v="270"/>
    <x v="3"/>
    <x v="0"/>
    <s v="Audio"/>
    <x v="3"/>
  </r>
  <r>
    <x v="12"/>
    <s v="C001"/>
    <s v="Bureau Bois"/>
    <x v="2"/>
    <n v="1"/>
    <n v="320"/>
    <n v="320"/>
    <x v="5"/>
    <x v="0"/>
    <s v="Mobilier"/>
    <x v="5"/>
  </r>
  <r>
    <x v="12"/>
    <s v="C162"/>
    <s v="Chaise Gaming"/>
    <x v="2"/>
    <n v="1"/>
    <n v="199"/>
    <n v="199"/>
    <x v="4"/>
    <x v="1"/>
    <s v="Mobilier"/>
    <x v="4"/>
  </r>
  <r>
    <x v="13"/>
    <s v="C179"/>
    <s v="Chaise Gaming"/>
    <x v="2"/>
    <n v="1"/>
    <n v="199"/>
    <n v="199"/>
    <x v="3"/>
    <x v="0"/>
    <s v="Mobilier"/>
    <x v="3"/>
  </r>
  <r>
    <x v="13"/>
    <s v="C067"/>
    <s v="Lampe LED"/>
    <x v="3"/>
    <n v="3"/>
    <n v="25"/>
    <n v="75"/>
    <x v="2"/>
    <x v="0"/>
    <s v="Maison"/>
    <x v="2"/>
  </r>
  <r>
    <x v="13"/>
    <s v="C016"/>
    <s v="Télévision 4K"/>
    <x v="1"/>
    <n v="5"/>
    <n v="1200"/>
    <n v="6000"/>
    <x v="0"/>
    <x v="0"/>
    <s v="Audio"/>
    <x v="0"/>
  </r>
  <r>
    <x v="13"/>
    <s v="C144"/>
    <s v="Chaise Gaming"/>
    <x v="2"/>
    <n v="1"/>
    <n v="199"/>
    <n v="199"/>
    <x v="1"/>
    <x v="0"/>
    <s v="Mobilier"/>
    <x v="1"/>
  </r>
  <r>
    <x v="14"/>
    <s v="C140"/>
    <s v="Lampe LED"/>
    <x v="3"/>
    <n v="2"/>
    <n v="25"/>
    <n v="50"/>
    <x v="3"/>
    <x v="1"/>
    <s v="Maison"/>
    <x v="3"/>
  </r>
  <r>
    <x v="14"/>
    <s v="C115"/>
    <s v="Casque Audio"/>
    <x v="1"/>
    <n v="4"/>
    <n v="59"/>
    <n v="236"/>
    <x v="4"/>
    <x v="0"/>
    <s v="Audio"/>
    <x v="4"/>
  </r>
  <r>
    <x v="14"/>
    <s v="C141"/>
    <s v="Souris Sans Fil"/>
    <x v="0"/>
    <n v="1"/>
    <n v="40"/>
    <n v="40"/>
    <x v="0"/>
    <x v="1"/>
    <s v="Informatique"/>
    <x v="0"/>
  </r>
  <r>
    <x v="14"/>
    <s v="C136"/>
    <s v="Chaise Gaming"/>
    <x v="2"/>
    <n v="2"/>
    <n v="199"/>
    <n v="398"/>
    <x v="4"/>
    <x v="1"/>
    <s v="Mobilier"/>
    <x v="4"/>
  </r>
  <r>
    <x v="14"/>
    <s v="C090"/>
    <s v="Lampe LED"/>
    <x v="3"/>
    <n v="3"/>
    <n v="25"/>
    <n v="75"/>
    <x v="2"/>
    <x v="1"/>
    <s v="Maison"/>
    <x v="2"/>
  </r>
  <r>
    <x v="14"/>
    <s v="C116"/>
    <s v="Chaise Gaming"/>
    <x v="2"/>
    <n v="1"/>
    <n v="199"/>
    <n v="199"/>
    <x v="3"/>
    <x v="0"/>
    <s v="Mobilier"/>
    <x v="3"/>
  </r>
  <r>
    <x v="15"/>
    <s v="C095"/>
    <s v="Lampe LED"/>
    <x v="3"/>
    <n v="4"/>
    <n v="25"/>
    <n v="100"/>
    <x v="3"/>
    <x v="0"/>
    <s v="Maison"/>
    <x v="3"/>
  </r>
  <r>
    <x v="15"/>
    <s v="C029"/>
    <s v="Lampe LED"/>
    <x v="3"/>
    <n v="3"/>
    <n v="25"/>
    <n v="75"/>
    <x v="4"/>
    <x v="1"/>
    <s v="Maison"/>
    <x v="4"/>
  </r>
  <r>
    <x v="15"/>
    <s v="C049"/>
    <s v="Bureau Bois"/>
    <x v="2"/>
    <n v="1"/>
    <n v="320"/>
    <n v="320"/>
    <x v="2"/>
    <x v="1"/>
    <s v="Mobilier"/>
    <x v="2"/>
  </r>
  <r>
    <x v="15"/>
    <s v="C160"/>
    <s v="Bureau Bois"/>
    <x v="2"/>
    <n v="2"/>
    <n v="320"/>
    <n v="640"/>
    <x v="1"/>
    <x v="0"/>
    <s v="Mobilier"/>
    <x v="1"/>
  </r>
  <r>
    <x v="16"/>
    <s v="C164"/>
    <s v="Clavier Mécanique"/>
    <x v="0"/>
    <n v="2"/>
    <n v="75"/>
    <n v="150"/>
    <x v="4"/>
    <x v="0"/>
    <s v="Informatique"/>
    <x v="4"/>
  </r>
  <r>
    <x v="16"/>
    <s v="C061"/>
    <s v="Souris Sans Fil"/>
    <x v="0"/>
    <n v="5"/>
    <n v="40"/>
    <n v="200"/>
    <x v="1"/>
    <x v="0"/>
    <s v="Informatique"/>
    <x v="1"/>
  </r>
  <r>
    <x v="16"/>
    <s v="C103"/>
    <s v="Ordinateur Pro"/>
    <x v="0"/>
    <n v="1"/>
    <n v="899"/>
    <n v="899"/>
    <x v="5"/>
    <x v="0"/>
    <s v="Informatique"/>
    <x v="5"/>
  </r>
  <r>
    <x v="17"/>
    <s v="C061"/>
    <s v="Chaise Gaming"/>
    <x v="2"/>
    <n v="3"/>
    <n v="199"/>
    <n v="597"/>
    <x v="1"/>
    <x v="0"/>
    <s v="Mobilier"/>
    <x v="1"/>
  </r>
  <r>
    <x v="17"/>
    <s v="C147"/>
    <s v="Télévision 4K"/>
    <x v="1"/>
    <n v="1"/>
    <n v="1200"/>
    <n v="1200"/>
    <x v="3"/>
    <x v="1"/>
    <s v="Audio"/>
    <x v="3"/>
  </r>
  <r>
    <x v="17"/>
    <s v="C101"/>
    <s v="Casque Audio"/>
    <x v="1"/>
    <n v="5"/>
    <n v="59"/>
    <n v="295"/>
    <x v="4"/>
    <x v="0"/>
    <s v="Audio"/>
    <x v="4"/>
  </r>
  <r>
    <x v="18"/>
    <s v="C064"/>
    <s v="Chaise Gaming"/>
    <x v="2"/>
    <n v="3"/>
    <n v="199"/>
    <n v="597"/>
    <x v="3"/>
    <x v="1"/>
    <s v="Mobilier"/>
    <x v="3"/>
  </r>
  <r>
    <x v="18"/>
    <s v="C095"/>
    <s v="Fauteuil Bureau"/>
    <x v="2"/>
    <n v="2"/>
    <n v="220"/>
    <n v="440"/>
    <x v="3"/>
    <x v="0"/>
    <s v="Mobilier"/>
    <x v="3"/>
  </r>
  <r>
    <x v="18"/>
    <s v="C169"/>
    <s v="Enceinte Bluetooth"/>
    <x v="1"/>
    <n v="2"/>
    <n v="90"/>
    <n v="180"/>
    <x v="2"/>
    <x v="0"/>
    <s v="Audio"/>
    <x v="2"/>
  </r>
  <r>
    <x v="18"/>
    <s v="C131"/>
    <s v="Télévision 4K"/>
    <x v="1"/>
    <n v="1"/>
    <n v="1200"/>
    <n v="1200"/>
    <x v="1"/>
    <x v="0"/>
    <s v="Audio"/>
    <x v="1"/>
  </r>
  <r>
    <x v="18"/>
    <s v="C062"/>
    <s v="Télévision 4K"/>
    <x v="1"/>
    <n v="2"/>
    <n v="1200"/>
    <n v="2400"/>
    <x v="4"/>
    <x v="0"/>
    <s v="Audio"/>
    <x v="4"/>
  </r>
  <r>
    <x v="19"/>
    <s v="C072"/>
    <s v="Casque Audio"/>
    <x v="1"/>
    <n v="4"/>
    <n v="59"/>
    <n v="236"/>
    <x v="0"/>
    <x v="1"/>
    <s v="Audio"/>
    <x v="0"/>
  </r>
  <r>
    <x v="19"/>
    <s v="C164"/>
    <s v="Souris Sans Fil"/>
    <x v="0"/>
    <n v="4"/>
    <n v="40"/>
    <n v="160"/>
    <x v="3"/>
    <x v="0"/>
    <s v="Informatique"/>
    <x v="3"/>
  </r>
  <r>
    <x v="19"/>
    <s v="C072"/>
    <s v="Clavier Mécanique"/>
    <x v="0"/>
    <n v="5"/>
    <n v="75"/>
    <n v="375"/>
    <x v="3"/>
    <x v="1"/>
    <s v="Informatique"/>
    <x v="3"/>
  </r>
  <r>
    <x v="19"/>
    <s v="C017"/>
    <s v="Bureau Bois"/>
    <x v="2"/>
    <n v="2"/>
    <n v="320"/>
    <n v="640"/>
    <x v="5"/>
    <x v="1"/>
    <s v="Mobilier"/>
    <x v="5"/>
  </r>
  <r>
    <x v="19"/>
    <s v="C199"/>
    <s v="Ordinateur Pro"/>
    <x v="0"/>
    <n v="1"/>
    <n v="899"/>
    <n v="899"/>
    <x v="3"/>
    <x v="1"/>
    <s v="Informatique"/>
    <x v="3"/>
  </r>
  <r>
    <x v="19"/>
    <s v="C129"/>
    <s v="Télévision 4K"/>
    <x v="1"/>
    <n v="3"/>
    <n v="1200"/>
    <n v="3600"/>
    <x v="2"/>
    <x v="0"/>
    <s v="Audio"/>
    <x v="2"/>
  </r>
  <r>
    <x v="19"/>
    <s v="C098"/>
    <s v="Bureau Bois"/>
    <x v="2"/>
    <n v="1"/>
    <n v="320"/>
    <n v="320"/>
    <x v="0"/>
    <x v="1"/>
    <s v="Mobilier"/>
    <x v="0"/>
  </r>
  <r>
    <x v="20"/>
    <s v="C085"/>
    <s v="Lampe LED"/>
    <x v="3"/>
    <n v="5"/>
    <n v="25"/>
    <n v="125"/>
    <x v="3"/>
    <x v="1"/>
    <s v="Maison"/>
    <x v="3"/>
  </r>
  <r>
    <x v="20"/>
    <s v="C009"/>
    <s v="Bureau Bois"/>
    <x v="2"/>
    <n v="1"/>
    <n v="320"/>
    <n v="320"/>
    <x v="4"/>
    <x v="0"/>
    <s v="Mobilier"/>
    <x v="4"/>
  </r>
  <r>
    <x v="20"/>
    <s v="C084"/>
    <s v="Clavier Mécanique"/>
    <x v="0"/>
    <n v="3"/>
    <n v="75"/>
    <n v="225"/>
    <x v="5"/>
    <x v="0"/>
    <s v="Informatique"/>
    <x v="5"/>
  </r>
  <r>
    <x v="20"/>
    <s v="C017"/>
    <s v="Enceinte Bluetooth"/>
    <x v="1"/>
    <n v="2"/>
    <n v="90"/>
    <n v="180"/>
    <x v="2"/>
    <x v="1"/>
    <s v="Audio"/>
    <x v="2"/>
  </r>
  <r>
    <x v="21"/>
    <s v="C013"/>
    <s v="Souris Sans Fil"/>
    <x v="0"/>
    <n v="2"/>
    <n v="40"/>
    <n v="80"/>
    <x v="3"/>
    <x v="1"/>
    <s v="Informatique"/>
    <x v="3"/>
  </r>
  <r>
    <x v="21"/>
    <s v="C077"/>
    <s v="Chaise Gaming"/>
    <x v="2"/>
    <n v="3"/>
    <n v="199"/>
    <n v="597"/>
    <x v="4"/>
    <x v="1"/>
    <s v="Mobilier"/>
    <x v="4"/>
  </r>
  <r>
    <x v="21"/>
    <s v="C136"/>
    <s v="Lampe LED"/>
    <x v="3"/>
    <n v="3"/>
    <n v="25"/>
    <n v="75"/>
    <x v="1"/>
    <x v="0"/>
    <s v="Maison"/>
    <x v="1"/>
  </r>
  <r>
    <x v="21"/>
    <s v="C106"/>
    <s v="Fauteuil Bureau"/>
    <x v="2"/>
    <n v="4"/>
    <n v="220"/>
    <n v="880"/>
    <x v="5"/>
    <x v="0"/>
    <s v="Mobilier"/>
    <x v="5"/>
  </r>
  <r>
    <x v="21"/>
    <s v="C111"/>
    <s v="Enceinte Bluetooth"/>
    <x v="1"/>
    <n v="2"/>
    <n v="90"/>
    <n v="180"/>
    <x v="2"/>
    <x v="1"/>
    <s v="Audio"/>
    <x v="2"/>
  </r>
  <r>
    <x v="21"/>
    <s v="C022"/>
    <s v="Souris Sans Fil"/>
    <x v="0"/>
    <n v="3"/>
    <n v="40"/>
    <n v="120"/>
    <x v="2"/>
    <x v="1"/>
    <s v="Informatique"/>
    <x v="2"/>
  </r>
  <r>
    <x v="22"/>
    <s v="C005"/>
    <s v="Ordinateur Pro"/>
    <x v="0"/>
    <n v="4"/>
    <n v="899"/>
    <n v="3596"/>
    <x v="4"/>
    <x v="1"/>
    <s v="Informatique"/>
    <x v="4"/>
  </r>
  <r>
    <x v="22"/>
    <s v="C019"/>
    <s v="Fauteuil Bureau"/>
    <x v="2"/>
    <n v="2"/>
    <n v="220"/>
    <n v="440"/>
    <x v="0"/>
    <x v="1"/>
    <s v="Mobilier"/>
    <x v="0"/>
  </r>
  <r>
    <x v="22"/>
    <s v="C122"/>
    <s v="Enceinte Bluetooth"/>
    <x v="1"/>
    <n v="3"/>
    <n v="90"/>
    <n v="270"/>
    <x v="5"/>
    <x v="0"/>
    <s v="Audio"/>
    <x v="5"/>
  </r>
  <r>
    <x v="22"/>
    <s v="C148"/>
    <s v="Ordinateur Pro"/>
    <x v="0"/>
    <n v="2"/>
    <n v="899"/>
    <n v="1798"/>
    <x v="5"/>
    <x v="0"/>
    <s v="Informatique"/>
    <x v="5"/>
  </r>
  <r>
    <x v="23"/>
    <s v="C050"/>
    <s v="Clavier Mécanique"/>
    <x v="0"/>
    <n v="4"/>
    <n v="75"/>
    <n v="300"/>
    <x v="0"/>
    <x v="0"/>
    <s v="Informatique"/>
    <x v="0"/>
  </r>
  <r>
    <x v="23"/>
    <s v="C110"/>
    <s v="Ordinateur Pro"/>
    <x v="0"/>
    <n v="2"/>
    <n v="899"/>
    <n v="1798"/>
    <x v="4"/>
    <x v="0"/>
    <s v="Informatique"/>
    <x v="4"/>
  </r>
  <r>
    <x v="23"/>
    <s v="C132"/>
    <s v="Lampe LED"/>
    <x v="3"/>
    <n v="4"/>
    <n v="25"/>
    <n v="100"/>
    <x v="5"/>
    <x v="0"/>
    <s v="Maison"/>
    <x v="5"/>
  </r>
  <r>
    <x v="23"/>
    <s v="C106"/>
    <s v="Ordinateur Pro"/>
    <x v="0"/>
    <n v="4"/>
    <n v="899"/>
    <n v="3596"/>
    <x v="5"/>
    <x v="0"/>
    <s v="Informatique"/>
    <x v="5"/>
  </r>
  <r>
    <x v="23"/>
    <s v="C137"/>
    <s v="Enceinte Bluetooth"/>
    <x v="1"/>
    <n v="1"/>
    <n v="90"/>
    <n v="90"/>
    <x v="0"/>
    <x v="0"/>
    <s v="Audio"/>
    <x v="0"/>
  </r>
  <r>
    <x v="23"/>
    <s v="C077"/>
    <s v="Chaise Gaming"/>
    <x v="2"/>
    <n v="4"/>
    <n v="199"/>
    <n v="796"/>
    <x v="4"/>
    <x v="1"/>
    <s v="Mobilier"/>
    <x v="4"/>
  </r>
  <r>
    <x v="23"/>
    <s v="C178"/>
    <s v="Souris Sans Fil"/>
    <x v="0"/>
    <n v="2"/>
    <n v="40"/>
    <n v="80"/>
    <x v="1"/>
    <x v="1"/>
    <s v="Informatique"/>
    <x v="1"/>
  </r>
  <r>
    <x v="23"/>
    <s v="C108"/>
    <s v="Chaise Gaming"/>
    <x v="2"/>
    <n v="5"/>
    <n v="199"/>
    <n v="995"/>
    <x v="1"/>
    <x v="1"/>
    <s v="Mobilier"/>
    <x v="1"/>
  </r>
  <r>
    <x v="24"/>
    <s v="C011"/>
    <s v="Télévision 4K"/>
    <x v="1"/>
    <n v="4"/>
    <n v="1200"/>
    <n v="4800"/>
    <x v="1"/>
    <x v="0"/>
    <s v="Audio"/>
    <x v="1"/>
  </r>
  <r>
    <x v="24"/>
    <s v="C153"/>
    <s v="Fauteuil Bureau"/>
    <x v="2"/>
    <n v="1"/>
    <n v="220"/>
    <n v="220"/>
    <x v="4"/>
    <x v="0"/>
    <s v="Mobilier"/>
    <x v="4"/>
  </r>
  <r>
    <x v="24"/>
    <s v="C185"/>
    <s v="Ordinateur Pro"/>
    <x v="0"/>
    <n v="5"/>
    <n v="899"/>
    <n v="4495"/>
    <x v="1"/>
    <x v="1"/>
    <s v="Informatique"/>
    <x v="1"/>
  </r>
  <r>
    <x v="24"/>
    <s v="C141"/>
    <s v="Enceinte Bluetooth"/>
    <x v="1"/>
    <n v="1"/>
    <n v="90"/>
    <n v="90"/>
    <x v="4"/>
    <x v="0"/>
    <s v="Audio"/>
    <x v="4"/>
  </r>
  <r>
    <x v="24"/>
    <s v="C060"/>
    <s v="Ordinateur Pro"/>
    <x v="0"/>
    <n v="3"/>
    <n v="899"/>
    <n v="2697"/>
    <x v="5"/>
    <x v="0"/>
    <s v="Informatique"/>
    <x v="5"/>
  </r>
  <r>
    <x v="24"/>
    <s v="C150"/>
    <s v="Ordinateur Pro"/>
    <x v="0"/>
    <n v="1"/>
    <n v="899"/>
    <n v="899"/>
    <x v="5"/>
    <x v="0"/>
    <s v="Informatique"/>
    <x v="5"/>
  </r>
  <r>
    <x v="24"/>
    <s v="C148"/>
    <s v="Ordinateur Pro"/>
    <x v="0"/>
    <n v="2"/>
    <n v="899"/>
    <n v="1798"/>
    <x v="3"/>
    <x v="1"/>
    <s v="Informatique"/>
    <x v="3"/>
  </r>
  <r>
    <x v="25"/>
    <s v="C068"/>
    <s v="Ordinateur Pro"/>
    <x v="0"/>
    <n v="2"/>
    <n v="899"/>
    <n v="1798"/>
    <x v="3"/>
    <x v="1"/>
    <s v="Informatique"/>
    <x v="3"/>
  </r>
  <r>
    <x v="25"/>
    <s v="C037"/>
    <s v="Enceinte Bluetooth"/>
    <x v="1"/>
    <n v="2"/>
    <n v="90"/>
    <n v="180"/>
    <x v="4"/>
    <x v="0"/>
    <s v="Audio"/>
    <x v="4"/>
  </r>
  <r>
    <x v="25"/>
    <s v="C169"/>
    <s v="Clavier Mécanique"/>
    <x v="0"/>
    <n v="2"/>
    <n v="75"/>
    <n v="150"/>
    <x v="4"/>
    <x v="0"/>
    <s v="Informatique"/>
    <x v="4"/>
  </r>
  <r>
    <x v="25"/>
    <s v="C022"/>
    <s v="Fauteuil Bureau"/>
    <x v="2"/>
    <n v="1"/>
    <n v="220"/>
    <n v="220"/>
    <x v="2"/>
    <x v="1"/>
    <s v="Mobilier"/>
    <x v="2"/>
  </r>
  <r>
    <x v="25"/>
    <s v="C196"/>
    <s v="Lampe LED"/>
    <x v="3"/>
    <n v="2"/>
    <n v="25"/>
    <n v="50"/>
    <x v="1"/>
    <x v="1"/>
    <s v="Maison"/>
    <x v="1"/>
  </r>
  <r>
    <x v="25"/>
    <s v="C070"/>
    <s v="Lampe LED"/>
    <x v="3"/>
    <n v="5"/>
    <n v="25"/>
    <n v="125"/>
    <x v="5"/>
    <x v="0"/>
    <s v="Maison"/>
    <x v="5"/>
  </r>
  <r>
    <x v="26"/>
    <s v="C144"/>
    <s v="Souris Sans Fil"/>
    <x v="0"/>
    <n v="4"/>
    <n v="40"/>
    <n v="160"/>
    <x v="5"/>
    <x v="0"/>
    <s v="Informatique"/>
    <x v="5"/>
  </r>
  <r>
    <x v="26"/>
    <s v="C069"/>
    <s v="Bureau Bois"/>
    <x v="2"/>
    <n v="1"/>
    <n v="320"/>
    <n v="320"/>
    <x v="2"/>
    <x v="1"/>
    <s v="Mobilier"/>
    <x v="2"/>
  </r>
  <r>
    <x v="26"/>
    <s v="C050"/>
    <s v="Clavier Mécanique"/>
    <x v="0"/>
    <n v="4"/>
    <n v="75"/>
    <n v="300"/>
    <x v="4"/>
    <x v="0"/>
    <s v="Informatique"/>
    <x v="4"/>
  </r>
  <r>
    <x v="27"/>
    <s v="C162"/>
    <s v="Fauteuil Bureau"/>
    <x v="2"/>
    <n v="4"/>
    <n v="220"/>
    <n v="880"/>
    <x v="4"/>
    <x v="1"/>
    <s v="Mobilier"/>
    <x v="4"/>
  </r>
  <r>
    <x v="27"/>
    <s v="C009"/>
    <s v="Ordinateur Pro"/>
    <x v="0"/>
    <n v="1"/>
    <n v="899"/>
    <n v="899"/>
    <x v="4"/>
    <x v="1"/>
    <s v="Informatique"/>
    <x v="4"/>
  </r>
  <r>
    <x v="27"/>
    <s v="C112"/>
    <s v="Bureau Bois"/>
    <x v="2"/>
    <n v="3"/>
    <n v="320"/>
    <n v="960"/>
    <x v="4"/>
    <x v="0"/>
    <s v="Mobilier"/>
    <x v="4"/>
  </r>
  <r>
    <x v="27"/>
    <s v="C064"/>
    <s v="Bureau Bois"/>
    <x v="2"/>
    <n v="3"/>
    <n v="320"/>
    <n v="960"/>
    <x v="1"/>
    <x v="0"/>
    <s v="Mobilier"/>
    <x v="1"/>
  </r>
  <r>
    <x v="28"/>
    <s v="C080"/>
    <s v="Bureau Bois"/>
    <x v="2"/>
    <n v="4"/>
    <n v="320"/>
    <n v="1280"/>
    <x v="3"/>
    <x v="0"/>
    <s v="Mobilier"/>
    <x v="3"/>
  </r>
  <r>
    <x v="28"/>
    <s v="C067"/>
    <s v="Clavier Mécanique"/>
    <x v="0"/>
    <n v="2"/>
    <n v="75"/>
    <n v="150"/>
    <x v="5"/>
    <x v="1"/>
    <s v="Informatique"/>
    <x v="5"/>
  </r>
  <r>
    <x v="28"/>
    <s v="C060"/>
    <s v="Bureau Bois"/>
    <x v="2"/>
    <n v="2"/>
    <n v="320"/>
    <n v="640"/>
    <x v="3"/>
    <x v="1"/>
    <s v="Mobilier"/>
    <x v="3"/>
  </r>
  <r>
    <x v="29"/>
    <s v="C090"/>
    <s v="Ordinateur Pro"/>
    <x v="0"/>
    <n v="2"/>
    <n v="899"/>
    <n v="1798"/>
    <x v="4"/>
    <x v="0"/>
    <s v="Informatique"/>
    <x v="4"/>
  </r>
  <r>
    <x v="29"/>
    <s v="C141"/>
    <s v="Clavier Mécanique"/>
    <x v="0"/>
    <n v="1"/>
    <n v="75"/>
    <n v="75"/>
    <x v="3"/>
    <x v="1"/>
    <s v="Informatique"/>
    <x v="3"/>
  </r>
  <r>
    <x v="29"/>
    <s v="C050"/>
    <s v="Clavier Mécanique"/>
    <x v="0"/>
    <n v="4"/>
    <n v="75"/>
    <n v="300"/>
    <x v="1"/>
    <x v="1"/>
    <s v="Informatique"/>
    <x v="1"/>
  </r>
  <r>
    <x v="29"/>
    <s v="C182"/>
    <s v="Fauteuil Bureau"/>
    <x v="2"/>
    <n v="5"/>
    <n v="220"/>
    <n v="1100"/>
    <x v="0"/>
    <x v="1"/>
    <s v="Mobilier"/>
    <x v="0"/>
  </r>
  <r>
    <x v="29"/>
    <s v="C067"/>
    <s v="Enceinte Bluetooth"/>
    <x v="1"/>
    <n v="5"/>
    <n v="90"/>
    <n v="450"/>
    <x v="2"/>
    <x v="0"/>
    <s v="Audio"/>
    <x v="2"/>
  </r>
  <r>
    <x v="30"/>
    <s v="C112"/>
    <s v="Télévision 4K"/>
    <x v="1"/>
    <n v="1"/>
    <n v="1200"/>
    <n v="1200"/>
    <x v="2"/>
    <x v="1"/>
    <s v="Audio"/>
    <x v="2"/>
  </r>
  <r>
    <x v="30"/>
    <s v="C050"/>
    <s v="Clavier Mécanique"/>
    <x v="0"/>
    <n v="4"/>
    <n v="75"/>
    <n v="300"/>
    <x v="1"/>
    <x v="0"/>
    <s v="Informatique"/>
    <x v="1"/>
  </r>
  <r>
    <x v="30"/>
    <s v="C015"/>
    <s v="Bureau Bois"/>
    <x v="2"/>
    <n v="3"/>
    <n v="320"/>
    <n v="960"/>
    <x v="4"/>
    <x v="1"/>
    <s v="Mobilier"/>
    <x v="4"/>
  </r>
  <r>
    <x v="30"/>
    <s v="C181"/>
    <s v="Télévision 4K"/>
    <x v="1"/>
    <n v="3"/>
    <n v="1200"/>
    <n v="3600"/>
    <x v="4"/>
    <x v="0"/>
    <s v="Audio"/>
    <x v="4"/>
  </r>
  <r>
    <x v="30"/>
    <s v="C154"/>
    <s v="Fauteuil Bureau"/>
    <x v="2"/>
    <n v="4"/>
    <n v="220"/>
    <n v="880"/>
    <x v="1"/>
    <x v="1"/>
    <s v="Mobilier"/>
    <x v="1"/>
  </r>
  <r>
    <x v="31"/>
    <s v="C033"/>
    <s v="Souris Sans Fil"/>
    <x v="0"/>
    <n v="2"/>
    <n v="40"/>
    <n v="80"/>
    <x v="5"/>
    <x v="0"/>
    <s v="Informatique"/>
    <x v="5"/>
  </r>
  <r>
    <x v="31"/>
    <s v="C060"/>
    <s v="Télévision 4K"/>
    <x v="1"/>
    <n v="2"/>
    <n v="1200"/>
    <n v="2400"/>
    <x v="5"/>
    <x v="0"/>
    <s v="Audio"/>
    <x v="5"/>
  </r>
  <r>
    <x v="31"/>
    <s v="C189"/>
    <s v="Lampe LED"/>
    <x v="3"/>
    <n v="5"/>
    <n v="25"/>
    <n v="125"/>
    <x v="4"/>
    <x v="1"/>
    <s v="Maison"/>
    <x v="4"/>
  </r>
  <r>
    <x v="31"/>
    <s v="C166"/>
    <s v="Chaise Gaming"/>
    <x v="2"/>
    <n v="1"/>
    <n v="199"/>
    <n v="199"/>
    <x v="4"/>
    <x v="1"/>
    <s v="Mobilier"/>
    <x v="4"/>
  </r>
  <r>
    <x v="31"/>
    <s v="C137"/>
    <s v="Ordinateur Pro"/>
    <x v="0"/>
    <n v="4"/>
    <n v="899"/>
    <n v="3596"/>
    <x v="2"/>
    <x v="1"/>
    <s v="Informatique"/>
    <x v="2"/>
  </r>
  <r>
    <x v="32"/>
    <s v="C114"/>
    <s v="Fauteuil Bureau"/>
    <x v="2"/>
    <n v="4"/>
    <n v="220"/>
    <n v="880"/>
    <x v="1"/>
    <x v="0"/>
    <s v="Mobilier"/>
    <x v="1"/>
  </r>
  <r>
    <x v="32"/>
    <s v="C173"/>
    <s v="Souris Sans Fil"/>
    <x v="0"/>
    <n v="5"/>
    <n v="40"/>
    <n v="200"/>
    <x v="4"/>
    <x v="0"/>
    <s v="Informatique"/>
    <x v="4"/>
  </r>
  <r>
    <x v="32"/>
    <s v="C051"/>
    <s v="Bureau Bois"/>
    <x v="2"/>
    <n v="1"/>
    <n v="320"/>
    <n v="320"/>
    <x v="3"/>
    <x v="0"/>
    <s v="Mobilier"/>
    <x v="3"/>
  </r>
  <r>
    <x v="32"/>
    <s v="C195"/>
    <s v="Clavier Mécanique"/>
    <x v="0"/>
    <n v="4"/>
    <n v="75"/>
    <n v="300"/>
    <x v="3"/>
    <x v="0"/>
    <s v="Informatique"/>
    <x v="3"/>
  </r>
  <r>
    <x v="32"/>
    <s v="C127"/>
    <s v="Ordinateur Pro"/>
    <x v="0"/>
    <n v="1"/>
    <n v="899"/>
    <n v="899"/>
    <x v="2"/>
    <x v="1"/>
    <s v="Informatique"/>
    <x v="2"/>
  </r>
  <r>
    <x v="33"/>
    <s v="C063"/>
    <s v="Souris Sans Fil"/>
    <x v="0"/>
    <n v="1"/>
    <n v="40"/>
    <n v="40"/>
    <x v="2"/>
    <x v="1"/>
    <s v="Informatique"/>
    <x v="2"/>
  </r>
  <r>
    <x v="33"/>
    <s v="C047"/>
    <s v="Souris Sans Fil"/>
    <x v="0"/>
    <n v="5"/>
    <n v="40"/>
    <n v="200"/>
    <x v="3"/>
    <x v="1"/>
    <s v="Informatique"/>
    <x v="3"/>
  </r>
  <r>
    <x v="33"/>
    <s v="C072"/>
    <s v="Télévision 4K"/>
    <x v="1"/>
    <n v="2"/>
    <n v="1200"/>
    <n v="2400"/>
    <x v="5"/>
    <x v="0"/>
    <s v="Audio"/>
    <x v="5"/>
  </r>
  <r>
    <x v="33"/>
    <s v="C183"/>
    <s v="Chaise Gaming"/>
    <x v="2"/>
    <n v="1"/>
    <n v="199"/>
    <n v="199"/>
    <x v="5"/>
    <x v="1"/>
    <s v="Mobilier"/>
    <x v="5"/>
  </r>
  <r>
    <x v="33"/>
    <s v="C065"/>
    <s v="Enceinte Bluetooth"/>
    <x v="1"/>
    <n v="3"/>
    <n v="90"/>
    <n v="270"/>
    <x v="0"/>
    <x v="0"/>
    <s v="Audio"/>
    <x v="0"/>
  </r>
  <r>
    <x v="33"/>
    <s v="C091"/>
    <s v="Clavier Mécanique"/>
    <x v="0"/>
    <n v="4"/>
    <n v="75"/>
    <n v="300"/>
    <x v="0"/>
    <x v="0"/>
    <s v="Informatique"/>
    <x v="0"/>
  </r>
  <r>
    <x v="33"/>
    <s v="C171"/>
    <s v="Souris Sans Fil"/>
    <x v="0"/>
    <n v="5"/>
    <n v="40"/>
    <n v="200"/>
    <x v="0"/>
    <x v="0"/>
    <s v="Informatique"/>
    <x v="0"/>
  </r>
  <r>
    <x v="33"/>
    <s v="C025"/>
    <s v="Fauteuil Bureau"/>
    <x v="2"/>
    <n v="1"/>
    <n v="220"/>
    <n v="220"/>
    <x v="5"/>
    <x v="1"/>
    <s v="Mobilier"/>
    <x v="5"/>
  </r>
  <r>
    <x v="33"/>
    <s v="C188"/>
    <s v="Fauteuil Bureau"/>
    <x v="2"/>
    <n v="1"/>
    <n v="220"/>
    <n v="220"/>
    <x v="2"/>
    <x v="1"/>
    <s v="Mobilier"/>
    <x v="2"/>
  </r>
  <r>
    <x v="34"/>
    <s v="C015"/>
    <s v="Clavier Mécanique"/>
    <x v="0"/>
    <n v="1"/>
    <n v="75"/>
    <n v="75"/>
    <x v="0"/>
    <x v="0"/>
    <s v="Informatique"/>
    <x v="0"/>
  </r>
  <r>
    <x v="34"/>
    <s v="C109"/>
    <s v="Casque Audio"/>
    <x v="1"/>
    <n v="4"/>
    <n v="59"/>
    <n v="236"/>
    <x v="2"/>
    <x v="1"/>
    <s v="Audio"/>
    <x v="2"/>
  </r>
  <r>
    <x v="34"/>
    <s v="C010"/>
    <s v="Enceinte Bluetooth"/>
    <x v="1"/>
    <n v="3"/>
    <n v="90"/>
    <n v="270"/>
    <x v="5"/>
    <x v="0"/>
    <s v="Audio"/>
    <x v="5"/>
  </r>
  <r>
    <x v="34"/>
    <s v="C074"/>
    <s v="Clavier Mécanique"/>
    <x v="0"/>
    <n v="1"/>
    <n v="75"/>
    <n v="75"/>
    <x v="5"/>
    <x v="1"/>
    <s v="Informatique"/>
    <x v="5"/>
  </r>
  <r>
    <x v="34"/>
    <s v="C030"/>
    <s v="Fauteuil Bureau"/>
    <x v="2"/>
    <n v="2"/>
    <n v="220"/>
    <n v="440"/>
    <x v="2"/>
    <x v="1"/>
    <s v="Mobilier"/>
    <x v="2"/>
  </r>
  <r>
    <x v="34"/>
    <s v="C145"/>
    <s v="Ordinateur Pro"/>
    <x v="0"/>
    <n v="4"/>
    <n v="899"/>
    <n v="3596"/>
    <x v="4"/>
    <x v="1"/>
    <s v="Informatique"/>
    <x v="4"/>
  </r>
  <r>
    <x v="34"/>
    <s v="C074"/>
    <s v="Enceinte Bluetooth"/>
    <x v="1"/>
    <n v="2"/>
    <n v="90"/>
    <n v="180"/>
    <x v="0"/>
    <x v="1"/>
    <s v="Audio"/>
    <x v="0"/>
  </r>
  <r>
    <x v="34"/>
    <s v="C159"/>
    <s v="Souris Sans Fil"/>
    <x v="0"/>
    <n v="1"/>
    <n v="40"/>
    <n v="40"/>
    <x v="2"/>
    <x v="1"/>
    <s v="Informatique"/>
    <x v="2"/>
  </r>
  <r>
    <x v="35"/>
    <s v="C129"/>
    <s v="Télévision 4K"/>
    <x v="1"/>
    <n v="4"/>
    <n v="1200"/>
    <n v="4800"/>
    <x v="3"/>
    <x v="1"/>
    <s v="Audio"/>
    <x v="3"/>
  </r>
  <r>
    <x v="35"/>
    <s v="C116"/>
    <s v="Télévision 4K"/>
    <x v="1"/>
    <n v="5"/>
    <n v="1200"/>
    <n v="6000"/>
    <x v="1"/>
    <x v="1"/>
    <s v="Audio"/>
    <x v="1"/>
  </r>
  <r>
    <x v="35"/>
    <s v="C152"/>
    <s v="Bureau Bois"/>
    <x v="2"/>
    <n v="4"/>
    <n v="320"/>
    <n v="1280"/>
    <x v="1"/>
    <x v="0"/>
    <s v="Mobilier"/>
    <x v="1"/>
  </r>
  <r>
    <x v="36"/>
    <s v="C146"/>
    <s v="Clavier Mécanique"/>
    <x v="0"/>
    <n v="4"/>
    <n v="75"/>
    <n v="300"/>
    <x v="4"/>
    <x v="0"/>
    <s v="Informatique"/>
    <x v="4"/>
  </r>
  <r>
    <x v="36"/>
    <s v="C185"/>
    <s v="Clavier Mécanique"/>
    <x v="0"/>
    <n v="1"/>
    <n v="75"/>
    <n v="75"/>
    <x v="1"/>
    <x v="0"/>
    <s v="Informatique"/>
    <x v="1"/>
  </r>
  <r>
    <x v="36"/>
    <s v="C108"/>
    <s v="Lampe LED"/>
    <x v="3"/>
    <n v="4"/>
    <n v="25"/>
    <n v="100"/>
    <x v="1"/>
    <x v="0"/>
    <s v="Maison"/>
    <x v="1"/>
  </r>
  <r>
    <x v="36"/>
    <s v="C187"/>
    <s v="Enceinte Bluetooth"/>
    <x v="1"/>
    <n v="3"/>
    <n v="90"/>
    <n v="270"/>
    <x v="1"/>
    <x v="1"/>
    <s v="Audio"/>
    <x v="1"/>
  </r>
  <r>
    <x v="37"/>
    <s v="C120"/>
    <s v="Casque Audio"/>
    <x v="1"/>
    <n v="1"/>
    <n v="59"/>
    <n v="59"/>
    <x v="5"/>
    <x v="0"/>
    <s v="Audio"/>
    <x v="5"/>
  </r>
  <r>
    <x v="37"/>
    <s v="C097"/>
    <s v="Souris Sans Fil"/>
    <x v="0"/>
    <n v="3"/>
    <n v="40"/>
    <n v="120"/>
    <x v="5"/>
    <x v="1"/>
    <s v="Informatique"/>
    <x v="5"/>
  </r>
  <r>
    <x v="37"/>
    <s v="C170"/>
    <s v="Chaise Gaming"/>
    <x v="2"/>
    <n v="2"/>
    <n v="199"/>
    <n v="398"/>
    <x v="1"/>
    <x v="0"/>
    <s v="Mobilier"/>
    <x v="1"/>
  </r>
  <r>
    <x v="37"/>
    <s v="C029"/>
    <s v="Souris Sans Fil"/>
    <x v="0"/>
    <n v="1"/>
    <n v="40"/>
    <n v="40"/>
    <x v="5"/>
    <x v="1"/>
    <s v="Informatique"/>
    <x v="5"/>
  </r>
  <r>
    <x v="37"/>
    <s v="C027"/>
    <s v="Souris Sans Fil"/>
    <x v="0"/>
    <n v="4"/>
    <n v="40"/>
    <n v="160"/>
    <x v="4"/>
    <x v="0"/>
    <s v="Informatique"/>
    <x v="4"/>
  </r>
  <r>
    <x v="37"/>
    <s v="C149"/>
    <s v="Ordinateur Pro"/>
    <x v="0"/>
    <n v="4"/>
    <n v="899"/>
    <n v="3596"/>
    <x v="1"/>
    <x v="0"/>
    <s v="Informatique"/>
    <x v="1"/>
  </r>
  <r>
    <x v="37"/>
    <s v="C001"/>
    <s v="Lampe LED"/>
    <x v="3"/>
    <n v="4"/>
    <n v="25"/>
    <n v="100"/>
    <x v="0"/>
    <x v="1"/>
    <s v="Maison"/>
    <x v="0"/>
  </r>
  <r>
    <x v="37"/>
    <s v="C106"/>
    <s v="Chaise Gaming"/>
    <x v="2"/>
    <n v="3"/>
    <n v="199"/>
    <n v="597"/>
    <x v="5"/>
    <x v="0"/>
    <s v="Mobilier"/>
    <x v="5"/>
  </r>
  <r>
    <x v="37"/>
    <s v="C141"/>
    <s v="Souris Sans Fil"/>
    <x v="0"/>
    <n v="1"/>
    <n v="40"/>
    <n v="40"/>
    <x v="2"/>
    <x v="1"/>
    <s v="Informatique"/>
    <x v="2"/>
  </r>
  <r>
    <x v="37"/>
    <s v="C093"/>
    <s v="Chaise Gaming"/>
    <x v="2"/>
    <n v="4"/>
    <n v="199"/>
    <n v="796"/>
    <x v="0"/>
    <x v="1"/>
    <s v="Mobilier"/>
    <x v="0"/>
  </r>
  <r>
    <x v="38"/>
    <s v="C104"/>
    <s v="Ordinateur Pro"/>
    <x v="0"/>
    <n v="3"/>
    <n v="899"/>
    <n v="2697"/>
    <x v="0"/>
    <x v="1"/>
    <s v="Informatique"/>
    <x v="0"/>
  </r>
  <r>
    <x v="38"/>
    <s v="C131"/>
    <s v="Casque Audio"/>
    <x v="1"/>
    <n v="1"/>
    <n v="59"/>
    <n v="59"/>
    <x v="5"/>
    <x v="1"/>
    <s v="Audio"/>
    <x v="5"/>
  </r>
  <r>
    <x v="38"/>
    <s v="C002"/>
    <s v="Casque Audio"/>
    <x v="1"/>
    <n v="3"/>
    <n v="59"/>
    <n v="177"/>
    <x v="4"/>
    <x v="1"/>
    <s v="Audio"/>
    <x v="4"/>
  </r>
  <r>
    <x v="38"/>
    <s v="C144"/>
    <s v="Chaise Gaming"/>
    <x v="2"/>
    <n v="3"/>
    <n v="199"/>
    <n v="597"/>
    <x v="3"/>
    <x v="1"/>
    <s v="Mobilier"/>
    <x v="3"/>
  </r>
  <r>
    <x v="38"/>
    <s v="C191"/>
    <s v="Bureau Bois"/>
    <x v="2"/>
    <n v="4"/>
    <n v="320"/>
    <n v="1280"/>
    <x v="0"/>
    <x v="0"/>
    <s v="Mobilier"/>
    <x v="0"/>
  </r>
  <r>
    <x v="38"/>
    <s v="C150"/>
    <s v="Chaise Gaming"/>
    <x v="2"/>
    <n v="5"/>
    <n v="199"/>
    <n v="995"/>
    <x v="1"/>
    <x v="0"/>
    <s v="Mobilier"/>
    <x v="1"/>
  </r>
  <r>
    <x v="38"/>
    <s v="C032"/>
    <s v="Bureau Bois"/>
    <x v="2"/>
    <n v="2"/>
    <n v="320"/>
    <n v="640"/>
    <x v="5"/>
    <x v="0"/>
    <s v="Mobilier"/>
    <x v="5"/>
  </r>
  <r>
    <x v="39"/>
    <s v="C160"/>
    <s v="Fauteuil Bureau"/>
    <x v="2"/>
    <n v="5"/>
    <n v="220"/>
    <n v="1100"/>
    <x v="1"/>
    <x v="1"/>
    <s v="Mobilier"/>
    <x v="1"/>
  </r>
  <r>
    <x v="39"/>
    <s v="C119"/>
    <s v="Casque Audio"/>
    <x v="1"/>
    <n v="3"/>
    <n v="59"/>
    <n v="177"/>
    <x v="0"/>
    <x v="0"/>
    <s v="Audio"/>
    <x v="0"/>
  </r>
  <r>
    <x v="39"/>
    <s v="C054"/>
    <s v="Télévision 4K"/>
    <x v="1"/>
    <n v="2"/>
    <n v="1200"/>
    <n v="2400"/>
    <x v="3"/>
    <x v="0"/>
    <s v="Audio"/>
    <x v="3"/>
  </r>
  <r>
    <x v="39"/>
    <s v="C145"/>
    <s v="Souris Sans Fil"/>
    <x v="0"/>
    <n v="3"/>
    <n v="40"/>
    <n v="120"/>
    <x v="5"/>
    <x v="0"/>
    <s v="Informatique"/>
    <x v="5"/>
  </r>
  <r>
    <x v="39"/>
    <s v="C095"/>
    <s v="Casque Audio"/>
    <x v="1"/>
    <n v="5"/>
    <n v="59"/>
    <n v="295"/>
    <x v="1"/>
    <x v="0"/>
    <s v="Audio"/>
    <x v="1"/>
  </r>
  <r>
    <x v="39"/>
    <s v="C014"/>
    <s v="Fauteuil Bureau"/>
    <x v="2"/>
    <n v="3"/>
    <n v="220"/>
    <n v="660"/>
    <x v="1"/>
    <x v="0"/>
    <s v="Mobilier"/>
    <x v="1"/>
  </r>
  <r>
    <x v="39"/>
    <s v="C116"/>
    <s v="Enceinte Bluetooth"/>
    <x v="1"/>
    <n v="1"/>
    <n v="90"/>
    <n v="90"/>
    <x v="5"/>
    <x v="1"/>
    <s v="Audio"/>
    <x v="5"/>
  </r>
  <r>
    <x v="39"/>
    <s v="C073"/>
    <s v="Casque Audio"/>
    <x v="1"/>
    <n v="3"/>
    <n v="59"/>
    <n v="177"/>
    <x v="1"/>
    <x v="0"/>
    <s v="Audio"/>
    <x v="1"/>
  </r>
  <r>
    <x v="39"/>
    <s v="C108"/>
    <s v="Télévision 4K"/>
    <x v="1"/>
    <n v="3"/>
    <n v="1200"/>
    <n v="3600"/>
    <x v="4"/>
    <x v="0"/>
    <s v="Audio"/>
    <x v="4"/>
  </r>
  <r>
    <x v="40"/>
    <s v="C111"/>
    <s v="Ordinateur Pro"/>
    <x v="0"/>
    <n v="5"/>
    <n v="899"/>
    <n v="4495"/>
    <x v="1"/>
    <x v="0"/>
    <s v="Informatique"/>
    <x v="1"/>
  </r>
  <r>
    <x v="40"/>
    <s v="C186"/>
    <s v="Lampe LED"/>
    <x v="3"/>
    <n v="2"/>
    <n v="25"/>
    <n v="50"/>
    <x v="1"/>
    <x v="1"/>
    <s v="Maison"/>
    <x v="1"/>
  </r>
  <r>
    <x v="40"/>
    <s v="C026"/>
    <s v="Télévision 4K"/>
    <x v="1"/>
    <n v="4"/>
    <n v="1200"/>
    <n v="4800"/>
    <x v="3"/>
    <x v="0"/>
    <s v="Audio"/>
    <x v="3"/>
  </r>
  <r>
    <x v="41"/>
    <s v="C127"/>
    <s v="Enceinte Bluetooth"/>
    <x v="1"/>
    <n v="5"/>
    <n v="90"/>
    <n v="450"/>
    <x v="1"/>
    <x v="0"/>
    <s v="Audio"/>
    <x v="1"/>
  </r>
  <r>
    <x v="41"/>
    <s v="C193"/>
    <s v="Casque Audio"/>
    <x v="1"/>
    <n v="4"/>
    <n v="59"/>
    <n v="236"/>
    <x v="0"/>
    <x v="0"/>
    <s v="Audio"/>
    <x v="0"/>
  </r>
  <r>
    <x v="41"/>
    <s v="C146"/>
    <s v="Lampe LED"/>
    <x v="3"/>
    <n v="4"/>
    <n v="25"/>
    <n v="100"/>
    <x v="2"/>
    <x v="1"/>
    <s v="Maison"/>
    <x v="2"/>
  </r>
  <r>
    <x v="41"/>
    <s v="C142"/>
    <s v="Fauteuil Bureau"/>
    <x v="2"/>
    <n v="5"/>
    <n v="220"/>
    <n v="1100"/>
    <x v="2"/>
    <x v="1"/>
    <s v="Mobilier"/>
    <x v="2"/>
  </r>
  <r>
    <x v="41"/>
    <s v="C119"/>
    <s v="Lampe LED"/>
    <x v="3"/>
    <n v="4"/>
    <n v="25"/>
    <n v="100"/>
    <x v="5"/>
    <x v="1"/>
    <s v="Maison"/>
    <x v="5"/>
  </r>
  <r>
    <x v="41"/>
    <s v="C046"/>
    <s v="Enceinte Bluetooth"/>
    <x v="1"/>
    <n v="3"/>
    <n v="90"/>
    <n v="270"/>
    <x v="0"/>
    <x v="0"/>
    <s v="Audio"/>
    <x v="0"/>
  </r>
  <r>
    <x v="42"/>
    <s v="C099"/>
    <s v="Fauteuil Bureau"/>
    <x v="2"/>
    <n v="5"/>
    <n v="220"/>
    <n v="1100"/>
    <x v="4"/>
    <x v="0"/>
    <s v="Mobilier"/>
    <x v="4"/>
  </r>
  <r>
    <x v="42"/>
    <s v="C178"/>
    <s v="Souris Sans Fil"/>
    <x v="0"/>
    <n v="5"/>
    <n v="40"/>
    <n v="200"/>
    <x v="2"/>
    <x v="0"/>
    <s v="Informatique"/>
    <x v="2"/>
  </r>
  <r>
    <x v="42"/>
    <s v="C066"/>
    <s v="Enceinte Bluetooth"/>
    <x v="1"/>
    <n v="2"/>
    <n v="90"/>
    <n v="180"/>
    <x v="1"/>
    <x v="0"/>
    <s v="Audio"/>
    <x v="1"/>
  </r>
  <r>
    <x v="42"/>
    <s v="C188"/>
    <s v="Bureau Bois"/>
    <x v="2"/>
    <n v="3"/>
    <n v="320"/>
    <n v="960"/>
    <x v="3"/>
    <x v="1"/>
    <s v="Mobilier"/>
    <x v="3"/>
  </r>
  <r>
    <x v="43"/>
    <s v="C065"/>
    <s v="Bureau Bois"/>
    <x v="2"/>
    <n v="2"/>
    <n v="320"/>
    <n v="640"/>
    <x v="5"/>
    <x v="0"/>
    <s v="Mobilier"/>
    <x v="5"/>
  </r>
  <r>
    <x v="43"/>
    <s v="C166"/>
    <s v="Enceinte Bluetooth"/>
    <x v="1"/>
    <n v="2"/>
    <n v="90"/>
    <n v="180"/>
    <x v="3"/>
    <x v="0"/>
    <s v="Audio"/>
    <x v="3"/>
  </r>
  <r>
    <x v="43"/>
    <s v="C200"/>
    <s v="Chaise Gaming"/>
    <x v="2"/>
    <n v="2"/>
    <n v="199"/>
    <n v="398"/>
    <x v="1"/>
    <x v="1"/>
    <s v="Mobilier"/>
    <x v="1"/>
  </r>
  <r>
    <x v="43"/>
    <s v="C039"/>
    <s v="Enceinte Bluetooth"/>
    <x v="1"/>
    <n v="5"/>
    <n v="90"/>
    <n v="450"/>
    <x v="4"/>
    <x v="0"/>
    <s v="Audio"/>
    <x v="4"/>
  </r>
  <r>
    <x v="43"/>
    <s v="C191"/>
    <s v="Lampe LED"/>
    <x v="3"/>
    <n v="3"/>
    <n v="25"/>
    <n v="75"/>
    <x v="3"/>
    <x v="0"/>
    <s v="Maison"/>
    <x v="3"/>
  </r>
  <r>
    <x v="44"/>
    <s v="C038"/>
    <s v="Casque Audio"/>
    <x v="1"/>
    <n v="5"/>
    <n v="59"/>
    <n v="295"/>
    <x v="3"/>
    <x v="1"/>
    <s v="Audio"/>
    <x v="3"/>
  </r>
  <r>
    <x v="44"/>
    <s v="C129"/>
    <s v="Clavier Mécanique"/>
    <x v="0"/>
    <n v="1"/>
    <n v="75"/>
    <n v="75"/>
    <x v="1"/>
    <x v="1"/>
    <s v="Informatique"/>
    <x v="1"/>
  </r>
  <r>
    <x v="44"/>
    <s v="C158"/>
    <s v="Fauteuil Bureau"/>
    <x v="2"/>
    <n v="4"/>
    <n v="220"/>
    <n v="880"/>
    <x v="5"/>
    <x v="0"/>
    <s v="Mobilier"/>
    <x v="5"/>
  </r>
  <r>
    <x v="44"/>
    <s v="C161"/>
    <s v="Casque Audio"/>
    <x v="1"/>
    <n v="5"/>
    <n v="59"/>
    <n v="295"/>
    <x v="4"/>
    <x v="0"/>
    <s v="Audio"/>
    <x v="4"/>
  </r>
  <r>
    <x v="44"/>
    <s v="C028"/>
    <s v="Chaise Gaming"/>
    <x v="2"/>
    <n v="2"/>
    <n v="199"/>
    <n v="398"/>
    <x v="5"/>
    <x v="0"/>
    <s v="Mobilier"/>
    <x v="5"/>
  </r>
  <r>
    <x v="44"/>
    <s v="C093"/>
    <s v="Fauteuil Bureau"/>
    <x v="2"/>
    <n v="4"/>
    <n v="220"/>
    <n v="880"/>
    <x v="0"/>
    <x v="1"/>
    <s v="Mobilier"/>
    <x v="0"/>
  </r>
  <r>
    <x v="45"/>
    <s v="C088"/>
    <s v="Lampe LED"/>
    <x v="3"/>
    <n v="1"/>
    <n v="25"/>
    <n v="25"/>
    <x v="2"/>
    <x v="0"/>
    <s v="Maison"/>
    <x v="2"/>
  </r>
  <r>
    <x v="45"/>
    <s v="C026"/>
    <s v="Fauteuil Bureau"/>
    <x v="2"/>
    <n v="5"/>
    <n v="220"/>
    <n v="1100"/>
    <x v="4"/>
    <x v="1"/>
    <s v="Mobilier"/>
    <x v="4"/>
  </r>
  <r>
    <x v="45"/>
    <s v="C147"/>
    <s v="Ordinateur Pro"/>
    <x v="0"/>
    <n v="4"/>
    <n v="899"/>
    <n v="3596"/>
    <x v="4"/>
    <x v="1"/>
    <s v="Informatique"/>
    <x v="4"/>
  </r>
  <r>
    <x v="45"/>
    <s v="C033"/>
    <s v="Casque Audio"/>
    <x v="1"/>
    <n v="4"/>
    <n v="59"/>
    <n v="236"/>
    <x v="0"/>
    <x v="1"/>
    <s v="Audio"/>
    <x v="0"/>
  </r>
  <r>
    <x v="45"/>
    <s v="C052"/>
    <s v="Lampe LED"/>
    <x v="3"/>
    <n v="3"/>
    <n v="25"/>
    <n v="75"/>
    <x v="5"/>
    <x v="1"/>
    <s v="Maison"/>
    <x v="5"/>
  </r>
  <r>
    <x v="46"/>
    <s v="C081"/>
    <s v="Lampe LED"/>
    <x v="3"/>
    <n v="2"/>
    <n v="25"/>
    <n v="50"/>
    <x v="4"/>
    <x v="0"/>
    <s v="Maison"/>
    <x v="4"/>
  </r>
  <r>
    <x v="46"/>
    <s v="C089"/>
    <s v="Fauteuil Bureau"/>
    <x v="2"/>
    <n v="1"/>
    <n v="220"/>
    <n v="220"/>
    <x v="5"/>
    <x v="1"/>
    <s v="Mobilier"/>
    <x v="5"/>
  </r>
  <r>
    <x v="46"/>
    <s v="C021"/>
    <s v="Casque Audio"/>
    <x v="1"/>
    <n v="4"/>
    <n v="59"/>
    <n v="236"/>
    <x v="3"/>
    <x v="1"/>
    <s v="Audio"/>
    <x v="3"/>
  </r>
  <r>
    <x v="46"/>
    <s v="C030"/>
    <s v="Télévision 4K"/>
    <x v="1"/>
    <n v="3"/>
    <n v="1200"/>
    <n v="3600"/>
    <x v="1"/>
    <x v="1"/>
    <s v="Audio"/>
    <x v="1"/>
  </r>
  <r>
    <x v="46"/>
    <s v="C008"/>
    <s v="Bureau Bois"/>
    <x v="2"/>
    <n v="2"/>
    <n v="320"/>
    <n v="640"/>
    <x v="5"/>
    <x v="1"/>
    <s v="Mobilier"/>
    <x v="5"/>
  </r>
  <r>
    <x v="47"/>
    <s v="C133"/>
    <s v="Télévision 4K"/>
    <x v="1"/>
    <n v="5"/>
    <n v="1200"/>
    <n v="6000"/>
    <x v="1"/>
    <x v="1"/>
    <s v="Audio"/>
    <x v="1"/>
  </r>
  <r>
    <x v="47"/>
    <s v="C138"/>
    <s v="Clavier Mécanique"/>
    <x v="0"/>
    <n v="5"/>
    <n v="75"/>
    <n v="375"/>
    <x v="5"/>
    <x v="0"/>
    <s v="Informatique"/>
    <x v="5"/>
  </r>
  <r>
    <x v="47"/>
    <s v="C079"/>
    <s v="Ordinateur Pro"/>
    <x v="0"/>
    <n v="4"/>
    <n v="899"/>
    <n v="3596"/>
    <x v="5"/>
    <x v="0"/>
    <s v="Informatique"/>
    <x v="5"/>
  </r>
  <r>
    <x v="47"/>
    <s v="C022"/>
    <s v="Chaise Gaming"/>
    <x v="2"/>
    <n v="1"/>
    <n v="199"/>
    <n v="199"/>
    <x v="0"/>
    <x v="1"/>
    <s v="Mobilier"/>
    <x v="0"/>
  </r>
  <r>
    <x v="48"/>
    <s v="C051"/>
    <s v="Chaise Gaming"/>
    <x v="2"/>
    <n v="2"/>
    <n v="199"/>
    <n v="398"/>
    <x v="0"/>
    <x v="0"/>
    <s v="Mobilier"/>
    <x v="0"/>
  </r>
  <r>
    <x v="48"/>
    <s v="C122"/>
    <s v="Ordinateur Pro"/>
    <x v="0"/>
    <n v="2"/>
    <n v="899"/>
    <n v="1798"/>
    <x v="0"/>
    <x v="0"/>
    <s v="Informatique"/>
    <x v="0"/>
  </r>
  <r>
    <x v="48"/>
    <s v="C020"/>
    <s v="Lampe LED"/>
    <x v="3"/>
    <n v="5"/>
    <n v="25"/>
    <n v="125"/>
    <x v="5"/>
    <x v="0"/>
    <s v="Maison"/>
    <x v="5"/>
  </r>
  <r>
    <x v="49"/>
    <s v="C142"/>
    <s v="Télévision 4K"/>
    <x v="1"/>
    <n v="3"/>
    <n v="1200"/>
    <n v="3600"/>
    <x v="0"/>
    <x v="1"/>
    <s v="Audio"/>
    <x v="0"/>
  </r>
  <r>
    <x v="49"/>
    <s v="C010"/>
    <s v="Bureau Bois"/>
    <x v="2"/>
    <n v="3"/>
    <n v="320"/>
    <n v="960"/>
    <x v="3"/>
    <x v="1"/>
    <s v="Mobilier"/>
    <x v="3"/>
  </r>
  <r>
    <x v="49"/>
    <s v="C114"/>
    <s v="Télévision 4K"/>
    <x v="1"/>
    <n v="4"/>
    <n v="1200"/>
    <n v="4800"/>
    <x v="3"/>
    <x v="1"/>
    <s v="Audio"/>
    <x v="3"/>
  </r>
  <r>
    <x v="49"/>
    <s v="C160"/>
    <s v="Lampe LED"/>
    <x v="3"/>
    <n v="3"/>
    <n v="25"/>
    <n v="75"/>
    <x v="4"/>
    <x v="0"/>
    <s v="Maison"/>
    <x v="4"/>
  </r>
  <r>
    <x v="49"/>
    <s v="C154"/>
    <s v="Bureau Bois"/>
    <x v="2"/>
    <n v="1"/>
    <n v="320"/>
    <n v="320"/>
    <x v="2"/>
    <x v="0"/>
    <s v="Mobilier"/>
    <x v="2"/>
  </r>
  <r>
    <x v="49"/>
    <s v="C132"/>
    <s v="Bureau Bois"/>
    <x v="2"/>
    <n v="3"/>
    <n v="320"/>
    <n v="960"/>
    <x v="4"/>
    <x v="0"/>
    <s v="Mobilier"/>
    <x v="4"/>
  </r>
  <r>
    <x v="49"/>
    <s v="C018"/>
    <s v="Enceinte Bluetooth"/>
    <x v="1"/>
    <n v="4"/>
    <n v="90"/>
    <n v="360"/>
    <x v="3"/>
    <x v="1"/>
    <s v="Audio"/>
    <x v="3"/>
  </r>
  <r>
    <x v="49"/>
    <s v="C178"/>
    <s v="Fauteuil Bureau"/>
    <x v="2"/>
    <n v="1"/>
    <n v="220"/>
    <n v="220"/>
    <x v="5"/>
    <x v="0"/>
    <s v="Mobilier"/>
    <x v="5"/>
  </r>
  <r>
    <x v="50"/>
    <s v="C108"/>
    <s v="Lampe LED"/>
    <x v="3"/>
    <n v="5"/>
    <n v="25"/>
    <n v="125"/>
    <x v="1"/>
    <x v="0"/>
    <s v="Maison"/>
    <x v="1"/>
  </r>
  <r>
    <x v="50"/>
    <s v="C040"/>
    <s v="Bureau Bois"/>
    <x v="2"/>
    <n v="5"/>
    <n v="320"/>
    <n v="1600"/>
    <x v="5"/>
    <x v="0"/>
    <s v="Mobilier"/>
    <x v="5"/>
  </r>
  <r>
    <x v="50"/>
    <s v="C016"/>
    <s v="Lampe LED"/>
    <x v="3"/>
    <n v="2"/>
    <n v="25"/>
    <n v="50"/>
    <x v="4"/>
    <x v="1"/>
    <s v="Maison"/>
    <x v="4"/>
  </r>
  <r>
    <x v="50"/>
    <s v="C069"/>
    <s v="Lampe LED"/>
    <x v="3"/>
    <n v="5"/>
    <n v="25"/>
    <n v="125"/>
    <x v="2"/>
    <x v="1"/>
    <s v="Maison"/>
    <x v="2"/>
  </r>
  <r>
    <x v="50"/>
    <s v="C135"/>
    <s v="Chaise Gaming"/>
    <x v="2"/>
    <n v="1"/>
    <n v="199"/>
    <n v="199"/>
    <x v="4"/>
    <x v="0"/>
    <s v="Mobilier"/>
    <x v="4"/>
  </r>
  <r>
    <x v="50"/>
    <s v="C015"/>
    <s v="Télévision 4K"/>
    <x v="1"/>
    <n v="4"/>
    <n v="1200"/>
    <n v="4800"/>
    <x v="3"/>
    <x v="0"/>
    <s v="Audio"/>
    <x v="3"/>
  </r>
  <r>
    <x v="50"/>
    <s v="C185"/>
    <s v="Bureau Bois"/>
    <x v="2"/>
    <n v="5"/>
    <n v="320"/>
    <n v="1600"/>
    <x v="4"/>
    <x v="1"/>
    <s v="Mobilier"/>
    <x v="4"/>
  </r>
  <r>
    <x v="51"/>
    <s v="C039"/>
    <s v="Fauteuil Bureau"/>
    <x v="2"/>
    <n v="5"/>
    <n v="220"/>
    <n v="1100"/>
    <x v="2"/>
    <x v="1"/>
    <s v="Mobilier"/>
    <x v="2"/>
  </r>
  <r>
    <x v="52"/>
    <s v="C087"/>
    <s v="Fauteuil Bureau"/>
    <x v="2"/>
    <n v="1"/>
    <n v="220"/>
    <n v="220"/>
    <x v="1"/>
    <x v="1"/>
    <s v="Mobilier"/>
    <x v="1"/>
  </r>
  <r>
    <x v="52"/>
    <s v="C146"/>
    <s v="Fauteuil Bureau"/>
    <x v="2"/>
    <n v="5"/>
    <n v="220"/>
    <n v="1100"/>
    <x v="4"/>
    <x v="0"/>
    <s v="Mobilier"/>
    <x v="4"/>
  </r>
  <r>
    <x v="52"/>
    <s v="C130"/>
    <s v="Lampe LED"/>
    <x v="3"/>
    <n v="3"/>
    <n v="25"/>
    <n v="75"/>
    <x v="5"/>
    <x v="1"/>
    <s v="Maison"/>
    <x v="5"/>
  </r>
  <r>
    <x v="52"/>
    <s v="C029"/>
    <s v="Casque Audio"/>
    <x v="1"/>
    <n v="4"/>
    <n v="59"/>
    <n v="236"/>
    <x v="3"/>
    <x v="0"/>
    <s v="Audio"/>
    <x v="3"/>
  </r>
  <r>
    <x v="52"/>
    <s v="C163"/>
    <s v="Fauteuil Bureau"/>
    <x v="2"/>
    <n v="1"/>
    <n v="220"/>
    <n v="220"/>
    <x v="2"/>
    <x v="1"/>
    <s v="Mobilier"/>
    <x v="2"/>
  </r>
  <r>
    <x v="53"/>
    <s v="C150"/>
    <s v="Enceinte Bluetooth"/>
    <x v="1"/>
    <n v="2"/>
    <n v="90"/>
    <n v="180"/>
    <x v="3"/>
    <x v="0"/>
    <s v="Audio"/>
    <x v="3"/>
  </r>
  <r>
    <x v="53"/>
    <s v="C101"/>
    <s v="Chaise Gaming"/>
    <x v="2"/>
    <n v="4"/>
    <n v="199"/>
    <n v="796"/>
    <x v="1"/>
    <x v="0"/>
    <s v="Mobilier"/>
    <x v="1"/>
  </r>
  <r>
    <x v="53"/>
    <s v="C002"/>
    <s v="Bureau Bois"/>
    <x v="2"/>
    <n v="4"/>
    <n v="320"/>
    <n v="1280"/>
    <x v="5"/>
    <x v="1"/>
    <s v="Mobilier"/>
    <x v="5"/>
  </r>
  <r>
    <x v="53"/>
    <s v="C091"/>
    <s v="Casque Audio"/>
    <x v="1"/>
    <n v="2"/>
    <n v="59"/>
    <n v="118"/>
    <x v="1"/>
    <x v="1"/>
    <s v="Audio"/>
    <x v="1"/>
  </r>
  <r>
    <x v="53"/>
    <s v="C014"/>
    <s v="Clavier Mécanique"/>
    <x v="0"/>
    <n v="1"/>
    <n v="75"/>
    <n v="75"/>
    <x v="5"/>
    <x v="0"/>
    <s v="Informatique"/>
    <x v="5"/>
  </r>
  <r>
    <x v="53"/>
    <s v="C028"/>
    <s v="Clavier Mécanique"/>
    <x v="0"/>
    <n v="1"/>
    <n v="75"/>
    <n v="75"/>
    <x v="1"/>
    <x v="0"/>
    <s v="Informatique"/>
    <x v="1"/>
  </r>
  <r>
    <x v="54"/>
    <s v="C011"/>
    <s v="Enceinte Bluetooth"/>
    <x v="1"/>
    <n v="4"/>
    <n v="90"/>
    <n v="360"/>
    <x v="5"/>
    <x v="1"/>
    <s v="Audio"/>
    <x v="5"/>
  </r>
  <r>
    <x v="54"/>
    <s v="C189"/>
    <s v="Bureau Bois"/>
    <x v="2"/>
    <n v="5"/>
    <n v="320"/>
    <n v="1600"/>
    <x v="0"/>
    <x v="0"/>
    <s v="Mobilier"/>
    <x v="0"/>
  </r>
  <r>
    <x v="54"/>
    <s v="C030"/>
    <s v="Ordinateur Pro"/>
    <x v="0"/>
    <n v="4"/>
    <n v="899"/>
    <n v="3596"/>
    <x v="1"/>
    <x v="1"/>
    <s v="Informatique"/>
    <x v="1"/>
  </r>
  <r>
    <x v="54"/>
    <s v="C084"/>
    <s v="Chaise Gaming"/>
    <x v="2"/>
    <n v="5"/>
    <n v="199"/>
    <n v="995"/>
    <x v="3"/>
    <x v="0"/>
    <s v="Mobilier"/>
    <x v="3"/>
  </r>
  <r>
    <x v="55"/>
    <s v="C178"/>
    <s v="Lampe LED"/>
    <x v="3"/>
    <n v="2"/>
    <n v="25"/>
    <n v="50"/>
    <x v="1"/>
    <x v="1"/>
    <s v="Maison"/>
    <x v="1"/>
  </r>
  <r>
    <x v="55"/>
    <s v="C021"/>
    <s v="Chaise Gaming"/>
    <x v="2"/>
    <n v="2"/>
    <n v="199"/>
    <n v="398"/>
    <x v="0"/>
    <x v="0"/>
    <s v="Mobilier"/>
    <x v="0"/>
  </r>
  <r>
    <x v="55"/>
    <s v="C075"/>
    <s v="Casque Audio"/>
    <x v="1"/>
    <n v="2"/>
    <n v="59"/>
    <n v="118"/>
    <x v="0"/>
    <x v="0"/>
    <s v="Audio"/>
    <x v="0"/>
  </r>
  <r>
    <x v="55"/>
    <s v="C091"/>
    <s v="Enceinte Bluetooth"/>
    <x v="1"/>
    <n v="3"/>
    <n v="90"/>
    <n v="270"/>
    <x v="2"/>
    <x v="0"/>
    <s v="Audio"/>
    <x v="2"/>
  </r>
  <r>
    <x v="55"/>
    <s v="C120"/>
    <s v="Lampe LED"/>
    <x v="3"/>
    <n v="3"/>
    <n v="25"/>
    <n v="75"/>
    <x v="5"/>
    <x v="1"/>
    <s v="Maison"/>
    <x v="5"/>
  </r>
  <r>
    <x v="55"/>
    <s v="C165"/>
    <s v="Bureau Bois"/>
    <x v="2"/>
    <n v="1"/>
    <n v="320"/>
    <n v="320"/>
    <x v="1"/>
    <x v="0"/>
    <s v="Mobilier"/>
    <x v="1"/>
  </r>
  <r>
    <x v="55"/>
    <s v="C185"/>
    <s v="Souris Sans Fil"/>
    <x v="0"/>
    <n v="2"/>
    <n v="40"/>
    <n v="80"/>
    <x v="3"/>
    <x v="0"/>
    <s v="Informatique"/>
    <x v="3"/>
  </r>
  <r>
    <x v="56"/>
    <s v="C200"/>
    <s v="Télévision 4K"/>
    <x v="1"/>
    <n v="3"/>
    <n v="1200"/>
    <n v="3600"/>
    <x v="4"/>
    <x v="0"/>
    <s v="Audio"/>
    <x v="4"/>
  </r>
  <r>
    <x v="56"/>
    <s v="C118"/>
    <s v="Ordinateur Pro"/>
    <x v="0"/>
    <n v="4"/>
    <n v="899"/>
    <n v="3596"/>
    <x v="5"/>
    <x v="0"/>
    <s v="Informatique"/>
    <x v="5"/>
  </r>
  <r>
    <x v="56"/>
    <s v="C050"/>
    <s v="Ordinateur Pro"/>
    <x v="0"/>
    <n v="4"/>
    <n v="899"/>
    <n v="3596"/>
    <x v="3"/>
    <x v="1"/>
    <s v="Informatique"/>
    <x v="3"/>
  </r>
  <r>
    <x v="56"/>
    <s v="C048"/>
    <s v="Enceinte Bluetooth"/>
    <x v="1"/>
    <n v="4"/>
    <n v="90"/>
    <n v="360"/>
    <x v="1"/>
    <x v="0"/>
    <s v="Audio"/>
    <x v="1"/>
  </r>
  <r>
    <x v="56"/>
    <s v="C188"/>
    <s v="Bureau Bois"/>
    <x v="2"/>
    <n v="2"/>
    <n v="320"/>
    <n v="640"/>
    <x v="5"/>
    <x v="1"/>
    <s v="Mobilier"/>
    <x v="5"/>
  </r>
  <r>
    <x v="56"/>
    <s v="C117"/>
    <s v="Lampe LED"/>
    <x v="3"/>
    <n v="4"/>
    <n v="25"/>
    <n v="100"/>
    <x v="4"/>
    <x v="1"/>
    <s v="Maison"/>
    <x v="4"/>
  </r>
  <r>
    <x v="56"/>
    <s v="C073"/>
    <s v="Casque Audio"/>
    <x v="1"/>
    <n v="3"/>
    <n v="59"/>
    <n v="177"/>
    <x v="4"/>
    <x v="0"/>
    <s v="Audio"/>
    <x v="4"/>
  </r>
  <r>
    <x v="57"/>
    <s v="C037"/>
    <s v="Enceinte Bluetooth"/>
    <x v="1"/>
    <n v="2"/>
    <n v="90"/>
    <n v="180"/>
    <x v="3"/>
    <x v="1"/>
    <s v="Audio"/>
    <x v="3"/>
  </r>
  <r>
    <x v="57"/>
    <s v="C118"/>
    <s v="Ordinateur Pro"/>
    <x v="0"/>
    <n v="5"/>
    <n v="899"/>
    <n v="4495"/>
    <x v="5"/>
    <x v="1"/>
    <s v="Informatique"/>
    <x v="5"/>
  </r>
  <r>
    <x v="57"/>
    <s v="C117"/>
    <s v="Fauteuil Bureau"/>
    <x v="2"/>
    <n v="4"/>
    <n v="220"/>
    <n v="880"/>
    <x v="3"/>
    <x v="0"/>
    <s v="Mobilier"/>
    <x v="3"/>
  </r>
  <r>
    <x v="57"/>
    <s v="C035"/>
    <s v="Casque Audio"/>
    <x v="1"/>
    <n v="4"/>
    <n v="59"/>
    <n v="236"/>
    <x v="2"/>
    <x v="0"/>
    <s v="Audio"/>
    <x v="2"/>
  </r>
  <r>
    <x v="57"/>
    <s v="C195"/>
    <s v="Fauteuil Bureau"/>
    <x v="2"/>
    <n v="2"/>
    <n v="220"/>
    <n v="440"/>
    <x v="4"/>
    <x v="0"/>
    <s v="Mobilier"/>
    <x v="4"/>
  </r>
  <r>
    <x v="57"/>
    <s v="C127"/>
    <s v="Chaise Gaming"/>
    <x v="2"/>
    <n v="4"/>
    <n v="199"/>
    <n v="796"/>
    <x v="3"/>
    <x v="1"/>
    <s v="Mobilier"/>
    <x v="3"/>
  </r>
  <r>
    <x v="57"/>
    <s v="C156"/>
    <s v="Bureau Bois"/>
    <x v="2"/>
    <n v="4"/>
    <n v="320"/>
    <n v="1280"/>
    <x v="1"/>
    <x v="0"/>
    <s v="Mobilier"/>
    <x v="1"/>
  </r>
  <r>
    <x v="57"/>
    <s v="C181"/>
    <s v="Fauteuil Bureau"/>
    <x v="2"/>
    <n v="3"/>
    <n v="220"/>
    <n v="660"/>
    <x v="4"/>
    <x v="1"/>
    <s v="Mobilier"/>
    <x v="4"/>
  </r>
  <r>
    <x v="57"/>
    <s v="C086"/>
    <s v="Chaise Gaming"/>
    <x v="2"/>
    <n v="5"/>
    <n v="199"/>
    <n v="995"/>
    <x v="4"/>
    <x v="0"/>
    <s v="Mobilier"/>
    <x v="4"/>
  </r>
  <r>
    <x v="58"/>
    <s v="C053"/>
    <s v="Enceinte Bluetooth"/>
    <x v="1"/>
    <n v="2"/>
    <n v="90"/>
    <n v="180"/>
    <x v="1"/>
    <x v="0"/>
    <s v="Audio"/>
    <x v="1"/>
  </r>
  <r>
    <x v="58"/>
    <s v="C076"/>
    <s v="Télévision 4K"/>
    <x v="1"/>
    <n v="2"/>
    <n v="1200"/>
    <n v="2400"/>
    <x v="1"/>
    <x v="1"/>
    <s v="Audio"/>
    <x v="1"/>
  </r>
  <r>
    <x v="58"/>
    <s v="C079"/>
    <s v="Chaise Gaming"/>
    <x v="2"/>
    <n v="5"/>
    <n v="199"/>
    <n v="995"/>
    <x v="1"/>
    <x v="0"/>
    <s v="Mobilier"/>
    <x v="1"/>
  </r>
  <r>
    <x v="58"/>
    <s v="C002"/>
    <s v="Fauteuil Bureau"/>
    <x v="2"/>
    <n v="3"/>
    <n v="220"/>
    <n v="660"/>
    <x v="4"/>
    <x v="1"/>
    <s v="Mobilier"/>
    <x v="4"/>
  </r>
  <r>
    <x v="58"/>
    <s v="C177"/>
    <s v="Chaise Gaming"/>
    <x v="2"/>
    <n v="5"/>
    <n v="199"/>
    <n v="995"/>
    <x v="1"/>
    <x v="0"/>
    <s v="Mobilier"/>
    <x v="1"/>
  </r>
  <r>
    <x v="59"/>
    <s v="C146"/>
    <s v="Bureau Bois"/>
    <x v="2"/>
    <n v="3"/>
    <n v="320"/>
    <n v="960"/>
    <x v="0"/>
    <x v="1"/>
    <s v="Mobilier"/>
    <x v="0"/>
  </r>
  <r>
    <x v="59"/>
    <s v="C034"/>
    <s v="Fauteuil Bureau"/>
    <x v="2"/>
    <n v="2"/>
    <n v="220"/>
    <n v="440"/>
    <x v="1"/>
    <x v="1"/>
    <s v="Mobilier"/>
    <x v="1"/>
  </r>
  <r>
    <x v="59"/>
    <s v="C098"/>
    <s v="Casque Audio"/>
    <x v="1"/>
    <n v="5"/>
    <n v="59"/>
    <n v="295"/>
    <x v="2"/>
    <x v="0"/>
    <s v="Audio"/>
    <x v="2"/>
  </r>
  <r>
    <x v="60"/>
    <s v="C072"/>
    <s v="Bureau Bois"/>
    <x v="2"/>
    <n v="5"/>
    <n v="320"/>
    <n v="1600"/>
    <x v="2"/>
    <x v="0"/>
    <s v="Mobilier"/>
    <x v="2"/>
  </r>
  <r>
    <x v="60"/>
    <s v="C069"/>
    <s v="Télévision 4K"/>
    <x v="1"/>
    <n v="4"/>
    <n v="1200"/>
    <n v="4800"/>
    <x v="2"/>
    <x v="1"/>
    <s v="Audio"/>
    <x v="2"/>
  </r>
  <r>
    <x v="60"/>
    <s v="C175"/>
    <s v="Enceinte Bluetooth"/>
    <x v="1"/>
    <n v="4"/>
    <n v="90"/>
    <n v="360"/>
    <x v="2"/>
    <x v="0"/>
    <s v="Audio"/>
    <x v="2"/>
  </r>
  <r>
    <x v="60"/>
    <s v="C137"/>
    <s v="Télévision 4K"/>
    <x v="1"/>
    <n v="1"/>
    <n v="1200"/>
    <n v="1200"/>
    <x v="5"/>
    <x v="0"/>
    <s v="Audio"/>
    <x v="5"/>
  </r>
  <r>
    <x v="60"/>
    <s v="C147"/>
    <s v="Enceinte Bluetooth"/>
    <x v="1"/>
    <n v="3"/>
    <n v="90"/>
    <n v="270"/>
    <x v="0"/>
    <x v="0"/>
    <s v="Audio"/>
    <x v="0"/>
  </r>
  <r>
    <x v="60"/>
    <s v="C033"/>
    <s v="Casque Audio"/>
    <x v="1"/>
    <n v="3"/>
    <n v="59"/>
    <n v="177"/>
    <x v="5"/>
    <x v="0"/>
    <s v="Audio"/>
    <x v="5"/>
  </r>
  <r>
    <x v="61"/>
    <s v="C141"/>
    <s v="Enceinte Bluetooth"/>
    <x v="1"/>
    <n v="4"/>
    <n v="90"/>
    <n v="360"/>
    <x v="4"/>
    <x v="1"/>
    <s v="Audio"/>
    <x v="4"/>
  </r>
  <r>
    <x v="61"/>
    <s v="C090"/>
    <s v="Télévision 4K"/>
    <x v="1"/>
    <n v="2"/>
    <n v="1200"/>
    <n v="2400"/>
    <x v="2"/>
    <x v="1"/>
    <s v="Audio"/>
    <x v="2"/>
  </r>
  <r>
    <x v="61"/>
    <s v="C200"/>
    <s v="Casque Audio"/>
    <x v="1"/>
    <n v="1"/>
    <n v="59"/>
    <n v="59"/>
    <x v="2"/>
    <x v="1"/>
    <s v="Audio"/>
    <x v="2"/>
  </r>
  <r>
    <x v="61"/>
    <s v="C097"/>
    <s v="Clavier Mécanique"/>
    <x v="0"/>
    <n v="5"/>
    <n v="75"/>
    <n v="375"/>
    <x v="5"/>
    <x v="0"/>
    <s v="Informatique"/>
    <x v="5"/>
  </r>
  <r>
    <x v="61"/>
    <s v="C080"/>
    <s v="Télévision 4K"/>
    <x v="1"/>
    <n v="2"/>
    <n v="1200"/>
    <n v="2400"/>
    <x v="1"/>
    <x v="0"/>
    <s v="Audio"/>
    <x v="1"/>
  </r>
  <r>
    <x v="61"/>
    <s v="C185"/>
    <s v="Télévision 4K"/>
    <x v="1"/>
    <n v="2"/>
    <n v="1200"/>
    <n v="2400"/>
    <x v="5"/>
    <x v="1"/>
    <s v="Audio"/>
    <x v="5"/>
  </r>
  <r>
    <x v="61"/>
    <s v="C158"/>
    <s v="Souris Sans Fil"/>
    <x v="0"/>
    <n v="2"/>
    <n v="40"/>
    <n v="80"/>
    <x v="2"/>
    <x v="1"/>
    <s v="Informatique"/>
    <x v="2"/>
  </r>
  <r>
    <x v="61"/>
    <s v="C031"/>
    <s v="Clavier Mécanique"/>
    <x v="0"/>
    <n v="3"/>
    <n v="75"/>
    <n v="225"/>
    <x v="1"/>
    <x v="0"/>
    <s v="Informatique"/>
    <x v="1"/>
  </r>
  <r>
    <x v="62"/>
    <s v="C054"/>
    <s v="Casque Audio"/>
    <x v="1"/>
    <n v="4"/>
    <n v="59"/>
    <n v="236"/>
    <x v="0"/>
    <x v="1"/>
    <s v="Audio"/>
    <x v="0"/>
  </r>
  <r>
    <x v="62"/>
    <s v="C121"/>
    <s v="Ordinateur Pro"/>
    <x v="0"/>
    <n v="1"/>
    <n v="899"/>
    <n v="899"/>
    <x v="2"/>
    <x v="1"/>
    <s v="Informatique"/>
    <x v="2"/>
  </r>
  <r>
    <x v="62"/>
    <s v="C075"/>
    <s v="Télévision 4K"/>
    <x v="1"/>
    <n v="2"/>
    <n v="1200"/>
    <n v="2400"/>
    <x v="1"/>
    <x v="0"/>
    <s v="Audio"/>
    <x v="1"/>
  </r>
  <r>
    <x v="63"/>
    <s v="C200"/>
    <s v="Chaise Gaming"/>
    <x v="2"/>
    <n v="1"/>
    <n v="199"/>
    <n v="199"/>
    <x v="5"/>
    <x v="1"/>
    <s v="Mobilier"/>
    <x v="5"/>
  </r>
  <r>
    <x v="63"/>
    <s v="C065"/>
    <s v="Enceinte Bluetooth"/>
    <x v="1"/>
    <n v="1"/>
    <n v="90"/>
    <n v="90"/>
    <x v="3"/>
    <x v="1"/>
    <s v="Audio"/>
    <x v="3"/>
  </r>
  <r>
    <x v="63"/>
    <s v="C074"/>
    <s v="Télévision 4K"/>
    <x v="1"/>
    <n v="3"/>
    <n v="1200"/>
    <n v="3600"/>
    <x v="5"/>
    <x v="1"/>
    <s v="Audio"/>
    <x v="5"/>
  </r>
  <r>
    <x v="63"/>
    <s v="C131"/>
    <s v="Casque Audio"/>
    <x v="1"/>
    <n v="5"/>
    <n v="59"/>
    <n v="295"/>
    <x v="3"/>
    <x v="0"/>
    <s v="Audio"/>
    <x v="3"/>
  </r>
  <r>
    <x v="64"/>
    <s v="C063"/>
    <s v="Bureau Bois"/>
    <x v="2"/>
    <n v="1"/>
    <n v="320"/>
    <n v="320"/>
    <x v="2"/>
    <x v="1"/>
    <s v="Mobilier"/>
    <x v="2"/>
  </r>
  <r>
    <x v="64"/>
    <s v="C127"/>
    <s v="Télévision 4K"/>
    <x v="1"/>
    <n v="1"/>
    <n v="1200"/>
    <n v="1200"/>
    <x v="4"/>
    <x v="0"/>
    <s v="Audio"/>
    <x v="4"/>
  </r>
  <r>
    <x v="65"/>
    <s v="C103"/>
    <s v="Enceinte Bluetooth"/>
    <x v="1"/>
    <n v="4"/>
    <n v="90"/>
    <n v="360"/>
    <x v="1"/>
    <x v="0"/>
    <s v="Audio"/>
    <x v="1"/>
  </r>
  <r>
    <x v="65"/>
    <s v="C191"/>
    <s v="Lampe LED"/>
    <x v="3"/>
    <n v="3"/>
    <n v="25"/>
    <n v="75"/>
    <x v="4"/>
    <x v="0"/>
    <s v="Maison"/>
    <x v="4"/>
  </r>
  <r>
    <x v="65"/>
    <s v="C072"/>
    <s v="Casque Audio"/>
    <x v="1"/>
    <n v="3"/>
    <n v="59"/>
    <n v="177"/>
    <x v="4"/>
    <x v="0"/>
    <s v="Audio"/>
    <x v="4"/>
  </r>
  <r>
    <x v="65"/>
    <s v="C085"/>
    <s v="Casque Audio"/>
    <x v="1"/>
    <n v="1"/>
    <n v="59"/>
    <n v="59"/>
    <x v="2"/>
    <x v="0"/>
    <s v="Audio"/>
    <x v="2"/>
  </r>
  <r>
    <x v="66"/>
    <s v="C148"/>
    <s v="Fauteuil Bureau"/>
    <x v="2"/>
    <n v="3"/>
    <n v="220"/>
    <n v="660"/>
    <x v="4"/>
    <x v="1"/>
    <s v="Mobilier"/>
    <x v="4"/>
  </r>
  <r>
    <x v="66"/>
    <s v="C099"/>
    <s v="Ordinateur Pro"/>
    <x v="0"/>
    <n v="5"/>
    <n v="899"/>
    <n v="4495"/>
    <x v="0"/>
    <x v="1"/>
    <s v="Informatique"/>
    <x v="0"/>
  </r>
  <r>
    <x v="66"/>
    <s v="C046"/>
    <s v="Lampe LED"/>
    <x v="3"/>
    <n v="5"/>
    <n v="25"/>
    <n v="125"/>
    <x v="4"/>
    <x v="1"/>
    <s v="Maison"/>
    <x v="4"/>
  </r>
  <r>
    <x v="66"/>
    <s v="C058"/>
    <s v="Télévision 4K"/>
    <x v="1"/>
    <n v="5"/>
    <n v="1200"/>
    <n v="6000"/>
    <x v="2"/>
    <x v="0"/>
    <s v="Audio"/>
    <x v="2"/>
  </r>
  <r>
    <x v="66"/>
    <s v="C081"/>
    <s v="Bureau Bois"/>
    <x v="2"/>
    <n v="2"/>
    <n v="320"/>
    <n v="640"/>
    <x v="1"/>
    <x v="1"/>
    <s v="Mobilier"/>
    <x v="1"/>
  </r>
  <r>
    <x v="67"/>
    <s v="C125"/>
    <s v="Clavier Mécanique"/>
    <x v="0"/>
    <n v="1"/>
    <n v="75"/>
    <n v="75"/>
    <x v="5"/>
    <x v="0"/>
    <s v="Informatique"/>
    <x v="5"/>
  </r>
  <r>
    <x v="67"/>
    <s v="C139"/>
    <s v="Bureau Bois"/>
    <x v="2"/>
    <n v="4"/>
    <n v="320"/>
    <n v="1280"/>
    <x v="2"/>
    <x v="0"/>
    <s v="Mobilier"/>
    <x v="2"/>
  </r>
  <r>
    <x v="67"/>
    <s v="C190"/>
    <s v="Casque Audio"/>
    <x v="1"/>
    <n v="3"/>
    <n v="59"/>
    <n v="177"/>
    <x v="3"/>
    <x v="1"/>
    <s v="Audio"/>
    <x v="3"/>
  </r>
  <r>
    <x v="67"/>
    <s v="C151"/>
    <s v="Lampe LED"/>
    <x v="3"/>
    <n v="3"/>
    <n v="25"/>
    <n v="75"/>
    <x v="4"/>
    <x v="1"/>
    <s v="Maison"/>
    <x v="4"/>
  </r>
  <r>
    <x v="67"/>
    <s v="C057"/>
    <s v="Lampe LED"/>
    <x v="3"/>
    <n v="4"/>
    <n v="25"/>
    <n v="100"/>
    <x v="0"/>
    <x v="0"/>
    <s v="Maison"/>
    <x v="0"/>
  </r>
  <r>
    <x v="67"/>
    <s v="C093"/>
    <s v="Fauteuil Bureau"/>
    <x v="2"/>
    <n v="5"/>
    <n v="220"/>
    <n v="1100"/>
    <x v="1"/>
    <x v="1"/>
    <s v="Mobilier"/>
    <x v="1"/>
  </r>
  <r>
    <x v="68"/>
    <s v="C002"/>
    <s v="Enceinte Bluetooth"/>
    <x v="1"/>
    <n v="4"/>
    <n v="90"/>
    <n v="360"/>
    <x v="0"/>
    <x v="1"/>
    <s v="Audio"/>
    <x v="0"/>
  </r>
  <r>
    <x v="68"/>
    <s v="C038"/>
    <s v="Fauteuil Bureau"/>
    <x v="2"/>
    <n v="1"/>
    <n v="220"/>
    <n v="220"/>
    <x v="2"/>
    <x v="0"/>
    <s v="Mobilier"/>
    <x v="2"/>
  </r>
  <r>
    <x v="69"/>
    <s v="C143"/>
    <s v="Lampe LED"/>
    <x v="3"/>
    <n v="5"/>
    <n v="25"/>
    <n v="125"/>
    <x v="4"/>
    <x v="0"/>
    <s v="Maison"/>
    <x v="4"/>
  </r>
  <r>
    <x v="69"/>
    <s v="C048"/>
    <s v="Fauteuil Bureau"/>
    <x v="2"/>
    <n v="2"/>
    <n v="220"/>
    <n v="440"/>
    <x v="1"/>
    <x v="0"/>
    <s v="Mobilier"/>
    <x v="1"/>
  </r>
  <r>
    <x v="69"/>
    <s v="C046"/>
    <s v="Enceinte Bluetooth"/>
    <x v="1"/>
    <n v="3"/>
    <n v="90"/>
    <n v="270"/>
    <x v="0"/>
    <x v="0"/>
    <s v="Audio"/>
    <x v="0"/>
  </r>
  <r>
    <x v="69"/>
    <s v="C069"/>
    <s v="Chaise Gaming"/>
    <x v="2"/>
    <n v="2"/>
    <n v="199"/>
    <n v="398"/>
    <x v="1"/>
    <x v="1"/>
    <s v="Mobilier"/>
    <x v="1"/>
  </r>
  <r>
    <x v="69"/>
    <s v="C069"/>
    <s v="Casque Audio"/>
    <x v="1"/>
    <n v="2"/>
    <n v="59"/>
    <n v="118"/>
    <x v="1"/>
    <x v="0"/>
    <s v="Audio"/>
    <x v="1"/>
  </r>
  <r>
    <x v="69"/>
    <s v="C013"/>
    <s v="Casque Audio"/>
    <x v="1"/>
    <n v="1"/>
    <n v="59"/>
    <n v="59"/>
    <x v="0"/>
    <x v="1"/>
    <s v="Audio"/>
    <x v="0"/>
  </r>
  <r>
    <x v="70"/>
    <s v="C049"/>
    <s v="Télévision 4K"/>
    <x v="1"/>
    <n v="3"/>
    <n v="1200"/>
    <n v="3600"/>
    <x v="3"/>
    <x v="1"/>
    <s v="Audio"/>
    <x v="3"/>
  </r>
  <r>
    <x v="70"/>
    <s v="C105"/>
    <s v="Clavier Mécanique"/>
    <x v="0"/>
    <n v="4"/>
    <n v="75"/>
    <n v="300"/>
    <x v="4"/>
    <x v="1"/>
    <s v="Informatique"/>
    <x v="4"/>
  </r>
  <r>
    <x v="70"/>
    <s v="C172"/>
    <s v="Lampe LED"/>
    <x v="3"/>
    <n v="5"/>
    <n v="25"/>
    <n v="125"/>
    <x v="0"/>
    <x v="1"/>
    <s v="Maison"/>
    <x v="0"/>
  </r>
  <r>
    <x v="70"/>
    <s v="C012"/>
    <s v="Fauteuil Bureau"/>
    <x v="2"/>
    <n v="3"/>
    <n v="220"/>
    <n v="660"/>
    <x v="2"/>
    <x v="1"/>
    <s v="Mobilier"/>
    <x v="2"/>
  </r>
  <r>
    <x v="70"/>
    <s v="C009"/>
    <s v="Enceinte Bluetooth"/>
    <x v="1"/>
    <n v="3"/>
    <n v="90"/>
    <n v="270"/>
    <x v="4"/>
    <x v="0"/>
    <s v="Audio"/>
    <x v="4"/>
  </r>
  <r>
    <x v="70"/>
    <s v="C107"/>
    <s v="Chaise Gaming"/>
    <x v="2"/>
    <n v="4"/>
    <n v="199"/>
    <n v="796"/>
    <x v="3"/>
    <x v="1"/>
    <s v="Mobilier"/>
    <x v="3"/>
  </r>
  <r>
    <x v="70"/>
    <s v="C125"/>
    <s v="Chaise Gaming"/>
    <x v="2"/>
    <n v="5"/>
    <n v="199"/>
    <n v="995"/>
    <x v="2"/>
    <x v="1"/>
    <s v="Mobilier"/>
    <x v="2"/>
  </r>
  <r>
    <x v="71"/>
    <s v="C088"/>
    <s v="Enceinte Bluetooth"/>
    <x v="1"/>
    <n v="4"/>
    <n v="90"/>
    <n v="360"/>
    <x v="4"/>
    <x v="0"/>
    <s v="Audio"/>
    <x v="4"/>
  </r>
  <r>
    <x v="71"/>
    <s v="C192"/>
    <s v="Lampe LED"/>
    <x v="3"/>
    <n v="4"/>
    <n v="25"/>
    <n v="100"/>
    <x v="3"/>
    <x v="1"/>
    <s v="Maison"/>
    <x v="3"/>
  </r>
  <r>
    <x v="71"/>
    <s v="C116"/>
    <s v="Bureau Bois"/>
    <x v="2"/>
    <n v="4"/>
    <n v="320"/>
    <n v="1280"/>
    <x v="0"/>
    <x v="0"/>
    <s v="Mobilier"/>
    <x v="0"/>
  </r>
  <r>
    <x v="71"/>
    <s v="C008"/>
    <s v="Enceinte Bluetooth"/>
    <x v="1"/>
    <n v="1"/>
    <n v="90"/>
    <n v="90"/>
    <x v="4"/>
    <x v="0"/>
    <s v="Audio"/>
    <x v="4"/>
  </r>
  <r>
    <x v="71"/>
    <s v="C103"/>
    <s v="Souris Sans Fil"/>
    <x v="0"/>
    <n v="3"/>
    <n v="40"/>
    <n v="120"/>
    <x v="4"/>
    <x v="0"/>
    <s v="Informatique"/>
    <x v="4"/>
  </r>
  <r>
    <x v="71"/>
    <s v="C036"/>
    <s v="Enceinte Bluetooth"/>
    <x v="1"/>
    <n v="2"/>
    <n v="90"/>
    <n v="180"/>
    <x v="4"/>
    <x v="1"/>
    <s v="Audio"/>
    <x v="4"/>
  </r>
  <r>
    <x v="71"/>
    <s v="C063"/>
    <s v="Fauteuil Bureau"/>
    <x v="2"/>
    <n v="2"/>
    <n v="220"/>
    <n v="440"/>
    <x v="5"/>
    <x v="1"/>
    <s v="Mobilier"/>
    <x v="5"/>
  </r>
  <r>
    <x v="72"/>
    <s v="C046"/>
    <s v="Chaise Gaming"/>
    <x v="2"/>
    <n v="2"/>
    <n v="199"/>
    <n v="398"/>
    <x v="3"/>
    <x v="1"/>
    <s v="Mobilier"/>
    <x v="3"/>
  </r>
  <r>
    <x v="72"/>
    <s v="C194"/>
    <s v="Clavier Mécanique"/>
    <x v="0"/>
    <n v="1"/>
    <n v="75"/>
    <n v="75"/>
    <x v="3"/>
    <x v="1"/>
    <s v="Informatique"/>
    <x v="3"/>
  </r>
  <r>
    <x v="72"/>
    <s v="C086"/>
    <s v="Bureau Bois"/>
    <x v="2"/>
    <n v="5"/>
    <n v="320"/>
    <n v="1600"/>
    <x v="2"/>
    <x v="0"/>
    <s v="Mobilier"/>
    <x v="2"/>
  </r>
  <r>
    <x v="72"/>
    <s v="C174"/>
    <s v="Fauteuil Bureau"/>
    <x v="2"/>
    <n v="3"/>
    <n v="220"/>
    <n v="660"/>
    <x v="0"/>
    <x v="1"/>
    <s v="Mobilier"/>
    <x v="0"/>
  </r>
  <r>
    <x v="72"/>
    <s v="C112"/>
    <s v="Télévision 4K"/>
    <x v="1"/>
    <n v="4"/>
    <n v="1200"/>
    <n v="4800"/>
    <x v="5"/>
    <x v="1"/>
    <s v="Audio"/>
    <x v="5"/>
  </r>
  <r>
    <x v="72"/>
    <s v="C079"/>
    <s v="Télévision 4K"/>
    <x v="1"/>
    <n v="5"/>
    <n v="1200"/>
    <n v="6000"/>
    <x v="2"/>
    <x v="1"/>
    <s v="Audio"/>
    <x v="2"/>
  </r>
  <r>
    <x v="72"/>
    <s v="C185"/>
    <s v="Télévision 4K"/>
    <x v="1"/>
    <n v="5"/>
    <n v="1200"/>
    <n v="6000"/>
    <x v="1"/>
    <x v="1"/>
    <s v="Audio"/>
    <x v="1"/>
  </r>
  <r>
    <x v="73"/>
    <s v="C075"/>
    <s v="Souris Sans Fil"/>
    <x v="0"/>
    <n v="1"/>
    <n v="40"/>
    <n v="40"/>
    <x v="2"/>
    <x v="1"/>
    <s v="Informatique"/>
    <x v="2"/>
  </r>
  <r>
    <x v="73"/>
    <s v="C016"/>
    <s v="Casque Audio"/>
    <x v="1"/>
    <n v="1"/>
    <n v="59"/>
    <n v="59"/>
    <x v="4"/>
    <x v="1"/>
    <s v="Audio"/>
    <x v="4"/>
  </r>
  <r>
    <x v="73"/>
    <s v="C098"/>
    <s v="Enceinte Bluetooth"/>
    <x v="1"/>
    <n v="1"/>
    <n v="90"/>
    <n v="90"/>
    <x v="3"/>
    <x v="1"/>
    <s v="Audio"/>
    <x v="3"/>
  </r>
  <r>
    <x v="73"/>
    <s v="C014"/>
    <s v="Lampe LED"/>
    <x v="3"/>
    <n v="4"/>
    <n v="25"/>
    <n v="100"/>
    <x v="0"/>
    <x v="0"/>
    <s v="Maison"/>
    <x v="0"/>
  </r>
  <r>
    <x v="74"/>
    <s v="C010"/>
    <s v="Casque Audio"/>
    <x v="1"/>
    <n v="3"/>
    <n v="59"/>
    <n v="177"/>
    <x v="0"/>
    <x v="1"/>
    <s v="Audio"/>
    <x v="0"/>
  </r>
  <r>
    <x v="74"/>
    <s v="C094"/>
    <s v="Casque Audio"/>
    <x v="1"/>
    <n v="5"/>
    <n v="59"/>
    <n v="295"/>
    <x v="4"/>
    <x v="1"/>
    <s v="Audio"/>
    <x v="4"/>
  </r>
  <r>
    <x v="74"/>
    <s v="C177"/>
    <s v="Télévision 4K"/>
    <x v="1"/>
    <n v="4"/>
    <n v="1200"/>
    <n v="4800"/>
    <x v="4"/>
    <x v="0"/>
    <s v="Audio"/>
    <x v="4"/>
  </r>
  <r>
    <x v="74"/>
    <s v="C169"/>
    <s v="Souris Sans Fil"/>
    <x v="0"/>
    <n v="3"/>
    <n v="40"/>
    <n v="120"/>
    <x v="4"/>
    <x v="1"/>
    <s v="Informatique"/>
    <x v="4"/>
  </r>
  <r>
    <x v="75"/>
    <s v="C043"/>
    <s v="Ordinateur Pro"/>
    <x v="0"/>
    <n v="2"/>
    <n v="899"/>
    <n v="1798"/>
    <x v="4"/>
    <x v="0"/>
    <s v="Informatique"/>
    <x v="4"/>
  </r>
  <r>
    <x v="75"/>
    <s v="C014"/>
    <s v="Bureau Bois"/>
    <x v="2"/>
    <n v="1"/>
    <n v="320"/>
    <n v="320"/>
    <x v="0"/>
    <x v="1"/>
    <s v="Mobilier"/>
    <x v="0"/>
  </r>
  <r>
    <x v="75"/>
    <s v="C044"/>
    <s v="Chaise Gaming"/>
    <x v="2"/>
    <n v="5"/>
    <n v="199"/>
    <n v="995"/>
    <x v="2"/>
    <x v="0"/>
    <s v="Mobilier"/>
    <x v="2"/>
  </r>
  <r>
    <x v="75"/>
    <s v="C067"/>
    <s v="Casque Audio"/>
    <x v="1"/>
    <n v="1"/>
    <n v="59"/>
    <n v="59"/>
    <x v="5"/>
    <x v="0"/>
    <s v="Audio"/>
    <x v="5"/>
  </r>
  <r>
    <x v="76"/>
    <s v="C184"/>
    <s v="Enceinte Bluetooth"/>
    <x v="1"/>
    <n v="1"/>
    <n v="90"/>
    <n v="90"/>
    <x v="0"/>
    <x v="0"/>
    <s v="Audio"/>
    <x v="0"/>
  </r>
  <r>
    <x v="76"/>
    <s v="C151"/>
    <s v="Fauteuil Bureau"/>
    <x v="2"/>
    <n v="5"/>
    <n v="220"/>
    <n v="1100"/>
    <x v="0"/>
    <x v="0"/>
    <s v="Mobilier"/>
    <x v="0"/>
  </r>
  <r>
    <x v="76"/>
    <s v="C018"/>
    <s v="Casque Audio"/>
    <x v="1"/>
    <n v="5"/>
    <n v="59"/>
    <n v="295"/>
    <x v="5"/>
    <x v="0"/>
    <s v="Audio"/>
    <x v="5"/>
  </r>
  <r>
    <x v="76"/>
    <s v="C050"/>
    <s v="Souris Sans Fil"/>
    <x v="0"/>
    <n v="2"/>
    <n v="40"/>
    <n v="80"/>
    <x v="1"/>
    <x v="1"/>
    <s v="Informatique"/>
    <x v="1"/>
  </r>
  <r>
    <x v="76"/>
    <s v="C155"/>
    <s v="Ordinateur Pro"/>
    <x v="0"/>
    <n v="4"/>
    <n v="899"/>
    <n v="3596"/>
    <x v="3"/>
    <x v="0"/>
    <s v="Informatique"/>
    <x v="3"/>
  </r>
  <r>
    <x v="76"/>
    <s v="C178"/>
    <s v="Bureau Bois"/>
    <x v="2"/>
    <n v="2"/>
    <n v="320"/>
    <n v="640"/>
    <x v="1"/>
    <x v="0"/>
    <s v="Mobilier"/>
    <x v="1"/>
  </r>
  <r>
    <x v="76"/>
    <s v="C199"/>
    <s v="Clavier Mécanique"/>
    <x v="0"/>
    <n v="4"/>
    <n v="75"/>
    <n v="300"/>
    <x v="4"/>
    <x v="0"/>
    <s v="Informatique"/>
    <x v="4"/>
  </r>
  <r>
    <x v="76"/>
    <s v="C166"/>
    <s v="Souris Sans Fil"/>
    <x v="0"/>
    <n v="5"/>
    <n v="40"/>
    <n v="200"/>
    <x v="1"/>
    <x v="0"/>
    <s v="Informatique"/>
    <x v="1"/>
  </r>
  <r>
    <x v="76"/>
    <s v="C168"/>
    <s v="Bureau Bois"/>
    <x v="2"/>
    <n v="4"/>
    <n v="320"/>
    <n v="1280"/>
    <x v="5"/>
    <x v="1"/>
    <s v="Mobilier"/>
    <x v="5"/>
  </r>
  <r>
    <x v="76"/>
    <s v="C060"/>
    <s v="Fauteuil Bureau"/>
    <x v="2"/>
    <n v="1"/>
    <n v="220"/>
    <n v="220"/>
    <x v="5"/>
    <x v="1"/>
    <s v="Mobilier"/>
    <x v="5"/>
  </r>
  <r>
    <x v="77"/>
    <s v="C110"/>
    <s v="Chaise Gaming"/>
    <x v="2"/>
    <n v="4"/>
    <n v="199"/>
    <n v="796"/>
    <x v="2"/>
    <x v="1"/>
    <s v="Mobilier"/>
    <x v="2"/>
  </r>
  <r>
    <x v="77"/>
    <s v="C019"/>
    <s v="Chaise Gaming"/>
    <x v="2"/>
    <n v="4"/>
    <n v="199"/>
    <n v="796"/>
    <x v="5"/>
    <x v="0"/>
    <s v="Mobilier"/>
    <x v="5"/>
  </r>
  <r>
    <x v="77"/>
    <s v="C110"/>
    <s v="Chaise Gaming"/>
    <x v="2"/>
    <n v="4"/>
    <n v="199"/>
    <n v="796"/>
    <x v="4"/>
    <x v="0"/>
    <s v="Mobilier"/>
    <x v="4"/>
  </r>
  <r>
    <x v="77"/>
    <s v="C044"/>
    <s v="Ordinateur Pro"/>
    <x v="0"/>
    <n v="2"/>
    <n v="899"/>
    <n v="1798"/>
    <x v="2"/>
    <x v="1"/>
    <s v="Informatique"/>
    <x v="2"/>
  </r>
  <r>
    <x v="77"/>
    <s v="C002"/>
    <s v="Souris Sans Fil"/>
    <x v="0"/>
    <n v="3"/>
    <n v="40"/>
    <n v="120"/>
    <x v="4"/>
    <x v="1"/>
    <s v="Informatique"/>
    <x v="4"/>
  </r>
  <r>
    <x v="77"/>
    <s v="C142"/>
    <s v="Chaise Gaming"/>
    <x v="2"/>
    <n v="3"/>
    <n v="199"/>
    <n v="597"/>
    <x v="0"/>
    <x v="0"/>
    <s v="Mobilier"/>
    <x v="0"/>
  </r>
  <r>
    <x v="77"/>
    <s v="C141"/>
    <s v="Ordinateur Pro"/>
    <x v="0"/>
    <n v="3"/>
    <n v="899"/>
    <n v="2697"/>
    <x v="5"/>
    <x v="0"/>
    <s v="Informatique"/>
    <x v="5"/>
  </r>
  <r>
    <x v="77"/>
    <s v="C136"/>
    <s v="Enceinte Bluetooth"/>
    <x v="1"/>
    <n v="2"/>
    <n v="90"/>
    <n v="180"/>
    <x v="2"/>
    <x v="1"/>
    <s v="Audio"/>
    <x v="2"/>
  </r>
  <r>
    <x v="78"/>
    <s v="C117"/>
    <s v="Chaise Gaming"/>
    <x v="2"/>
    <n v="3"/>
    <n v="199"/>
    <n v="597"/>
    <x v="3"/>
    <x v="0"/>
    <s v="Mobilier"/>
    <x v="3"/>
  </r>
  <r>
    <x v="78"/>
    <s v="C094"/>
    <s v="Fauteuil Bureau"/>
    <x v="2"/>
    <n v="5"/>
    <n v="220"/>
    <n v="1100"/>
    <x v="1"/>
    <x v="1"/>
    <s v="Mobilier"/>
    <x v="1"/>
  </r>
  <r>
    <x v="78"/>
    <s v="C043"/>
    <s v="Fauteuil Bureau"/>
    <x v="2"/>
    <n v="4"/>
    <n v="220"/>
    <n v="880"/>
    <x v="4"/>
    <x v="0"/>
    <s v="Mobilier"/>
    <x v="4"/>
  </r>
  <r>
    <x v="78"/>
    <s v="C065"/>
    <s v="Télévision 4K"/>
    <x v="1"/>
    <n v="2"/>
    <n v="1200"/>
    <n v="2400"/>
    <x v="3"/>
    <x v="0"/>
    <s v="Audio"/>
    <x v="3"/>
  </r>
  <r>
    <x v="78"/>
    <s v="C056"/>
    <s v="Bureau Bois"/>
    <x v="2"/>
    <n v="2"/>
    <n v="320"/>
    <n v="640"/>
    <x v="1"/>
    <x v="1"/>
    <s v="Mobilier"/>
    <x v="1"/>
  </r>
  <r>
    <x v="78"/>
    <s v="C177"/>
    <s v="Télévision 4K"/>
    <x v="1"/>
    <n v="2"/>
    <n v="1200"/>
    <n v="2400"/>
    <x v="4"/>
    <x v="1"/>
    <s v="Audio"/>
    <x v="4"/>
  </r>
  <r>
    <x v="79"/>
    <s v="C013"/>
    <s v="Clavier Mécanique"/>
    <x v="0"/>
    <n v="2"/>
    <n v="75"/>
    <n v="150"/>
    <x v="4"/>
    <x v="0"/>
    <s v="Informatique"/>
    <x v="4"/>
  </r>
  <r>
    <x v="79"/>
    <s v="C121"/>
    <s v="Ordinateur Pro"/>
    <x v="0"/>
    <n v="5"/>
    <n v="899"/>
    <n v="4495"/>
    <x v="0"/>
    <x v="0"/>
    <s v="Informatique"/>
    <x v="0"/>
  </r>
  <r>
    <x v="79"/>
    <s v="C200"/>
    <s v="Ordinateur Pro"/>
    <x v="0"/>
    <n v="3"/>
    <n v="899"/>
    <n v="2697"/>
    <x v="1"/>
    <x v="1"/>
    <s v="Informatique"/>
    <x v="1"/>
  </r>
  <r>
    <x v="79"/>
    <s v="C072"/>
    <s v="Télévision 4K"/>
    <x v="1"/>
    <n v="5"/>
    <n v="1200"/>
    <n v="6000"/>
    <x v="4"/>
    <x v="0"/>
    <s v="Audio"/>
    <x v="4"/>
  </r>
  <r>
    <x v="80"/>
    <s v="C109"/>
    <s v="Enceinte Bluetooth"/>
    <x v="1"/>
    <n v="1"/>
    <n v="90"/>
    <n v="90"/>
    <x v="5"/>
    <x v="1"/>
    <s v="Audio"/>
    <x v="5"/>
  </r>
  <r>
    <x v="80"/>
    <s v="C131"/>
    <s v="Télévision 4K"/>
    <x v="1"/>
    <n v="5"/>
    <n v="1200"/>
    <n v="6000"/>
    <x v="5"/>
    <x v="0"/>
    <s v="Audio"/>
    <x v="5"/>
  </r>
  <r>
    <x v="80"/>
    <s v="C063"/>
    <s v="Lampe LED"/>
    <x v="3"/>
    <n v="5"/>
    <n v="25"/>
    <n v="125"/>
    <x v="5"/>
    <x v="0"/>
    <s v="Maison"/>
    <x v="5"/>
  </r>
  <r>
    <x v="80"/>
    <s v="C042"/>
    <s v="Clavier Mécanique"/>
    <x v="0"/>
    <n v="4"/>
    <n v="75"/>
    <n v="300"/>
    <x v="2"/>
    <x v="1"/>
    <s v="Informatique"/>
    <x v="2"/>
  </r>
  <r>
    <x v="81"/>
    <s v="C134"/>
    <s v="Ordinateur Pro"/>
    <x v="0"/>
    <n v="3"/>
    <n v="899"/>
    <n v="2697"/>
    <x v="4"/>
    <x v="1"/>
    <s v="Informatique"/>
    <x v="4"/>
  </r>
  <r>
    <x v="81"/>
    <s v="C061"/>
    <s v="Lampe LED"/>
    <x v="3"/>
    <n v="5"/>
    <n v="25"/>
    <n v="125"/>
    <x v="3"/>
    <x v="0"/>
    <s v="Maison"/>
    <x v="3"/>
  </r>
  <r>
    <x v="81"/>
    <s v="C037"/>
    <s v="Télévision 4K"/>
    <x v="1"/>
    <n v="4"/>
    <n v="1200"/>
    <n v="4800"/>
    <x v="5"/>
    <x v="0"/>
    <s v="Audio"/>
    <x v="5"/>
  </r>
  <r>
    <x v="81"/>
    <s v="C072"/>
    <s v="Chaise Gaming"/>
    <x v="2"/>
    <n v="3"/>
    <n v="199"/>
    <n v="597"/>
    <x v="2"/>
    <x v="1"/>
    <s v="Mobilier"/>
    <x v="2"/>
  </r>
  <r>
    <x v="81"/>
    <s v="C129"/>
    <s v="Bureau Bois"/>
    <x v="2"/>
    <n v="5"/>
    <n v="320"/>
    <n v="1600"/>
    <x v="5"/>
    <x v="1"/>
    <s v="Mobilier"/>
    <x v="5"/>
  </r>
  <r>
    <x v="81"/>
    <s v="C008"/>
    <s v="Bureau Bois"/>
    <x v="2"/>
    <n v="2"/>
    <n v="320"/>
    <n v="640"/>
    <x v="3"/>
    <x v="1"/>
    <s v="Mobilier"/>
    <x v="3"/>
  </r>
  <r>
    <x v="81"/>
    <s v="C158"/>
    <s v="Souris Sans Fil"/>
    <x v="0"/>
    <n v="5"/>
    <n v="40"/>
    <n v="200"/>
    <x v="3"/>
    <x v="0"/>
    <s v="Informatique"/>
    <x v="3"/>
  </r>
  <r>
    <x v="81"/>
    <s v="C160"/>
    <s v="Enceinte Bluetooth"/>
    <x v="1"/>
    <n v="3"/>
    <n v="90"/>
    <n v="270"/>
    <x v="1"/>
    <x v="1"/>
    <s v="Audio"/>
    <x v="1"/>
  </r>
  <r>
    <x v="82"/>
    <s v="C011"/>
    <s v="Enceinte Bluetooth"/>
    <x v="1"/>
    <n v="3"/>
    <n v="90"/>
    <n v="270"/>
    <x v="3"/>
    <x v="1"/>
    <s v="Audio"/>
    <x v="3"/>
  </r>
  <r>
    <x v="82"/>
    <s v="C099"/>
    <s v="Fauteuil Bureau"/>
    <x v="2"/>
    <n v="4"/>
    <n v="220"/>
    <n v="880"/>
    <x v="1"/>
    <x v="1"/>
    <s v="Mobilier"/>
    <x v="1"/>
  </r>
  <r>
    <x v="82"/>
    <s v="C178"/>
    <s v="Casque Audio"/>
    <x v="1"/>
    <n v="1"/>
    <n v="59"/>
    <n v="59"/>
    <x v="2"/>
    <x v="0"/>
    <s v="Audio"/>
    <x v="2"/>
  </r>
  <r>
    <x v="82"/>
    <s v="C154"/>
    <s v="Clavier Mécanique"/>
    <x v="0"/>
    <n v="1"/>
    <n v="75"/>
    <n v="75"/>
    <x v="1"/>
    <x v="0"/>
    <s v="Informatique"/>
    <x v="1"/>
  </r>
  <r>
    <x v="82"/>
    <s v="C175"/>
    <s v="Lampe LED"/>
    <x v="3"/>
    <n v="2"/>
    <n v="25"/>
    <n v="50"/>
    <x v="3"/>
    <x v="0"/>
    <s v="Maison"/>
    <x v="3"/>
  </r>
  <r>
    <x v="82"/>
    <s v="C104"/>
    <s v="Ordinateur Pro"/>
    <x v="0"/>
    <n v="4"/>
    <n v="899"/>
    <n v="3596"/>
    <x v="0"/>
    <x v="0"/>
    <s v="Informatique"/>
    <x v="0"/>
  </r>
  <r>
    <x v="82"/>
    <s v="C012"/>
    <s v="Télévision 4K"/>
    <x v="1"/>
    <n v="3"/>
    <n v="1200"/>
    <n v="3600"/>
    <x v="3"/>
    <x v="1"/>
    <s v="Audio"/>
    <x v="3"/>
  </r>
  <r>
    <x v="83"/>
    <s v="C043"/>
    <s v="Enceinte Bluetooth"/>
    <x v="1"/>
    <n v="2"/>
    <n v="90"/>
    <n v="180"/>
    <x v="5"/>
    <x v="1"/>
    <s v="Audio"/>
    <x v="5"/>
  </r>
  <r>
    <x v="83"/>
    <s v="C199"/>
    <s v="Lampe LED"/>
    <x v="3"/>
    <n v="1"/>
    <n v="25"/>
    <n v="25"/>
    <x v="5"/>
    <x v="1"/>
    <s v="Maison"/>
    <x v="5"/>
  </r>
  <r>
    <x v="83"/>
    <s v="C064"/>
    <s v="Chaise Gaming"/>
    <x v="2"/>
    <n v="2"/>
    <n v="199"/>
    <n v="398"/>
    <x v="5"/>
    <x v="1"/>
    <s v="Mobilier"/>
    <x v="5"/>
  </r>
  <r>
    <x v="83"/>
    <s v="C170"/>
    <s v="Souris Sans Fil"/>
    <x v="0"/>
    <n v="3"/>
    <n v="40"/>
    <n v="120"/>
    <x v="3"/>
    <x v="0"/>
    <s v="Informatique"/>
    <x v="3"/>
  </r>
  <r>
    <x v="83"/>
    <s v="C199"/>
    <s v="Enceinte Bluetooth"/>
    <x v="1"/>
    <n v="2"/>
    <n v="90"/>
    <n v="180"/>
    <x v="3"/>
    <x v="1"/>
    <s v="Audio"/>
    <x v="3"/>
  </r>
  <r>
    <x v="83"/>
    <s v="C110"/>
    <s v="Casque Audio"/>
    <x v="1"/>
    <n v="4"/>
    <n v="59"/>
    <n v="236"/>
    <x v="2"/>
    <x v="1"/>
    <s v="Audio"/>
    <x v="2"/>
  </r>
  <r>
    <x v="84"/>
    <s v="C150"/>
    <s v="Chaise Gaming"/>
    <x v="2"/>
    <n v="2"/>
    <n v="199"/>
    <n v="398"/>
    <x v="1"/>
    <x v="1"/>
    <s v="Mobilier"/>
    <x v="1"/>
  </r>
  <r>
    <x v="84"/>
    <s v="C196"/>
    <s v="Lampe LED"/>
    <x v="3"/>
    <n v="1"/>
    <n v="25"/>
    <n v="25"/>
    <x v="4"/>
    <x v="0"/>
    <s v="Maison"/>
    <x v="4"/>
  </r>
  <r>
    <x v="84"/>
    <s v="C113"/>
    <s v="Enceinte Bluetooth"/>
    <x v="1"/>
    <n v="2"/>
    <n v="90"/>
    <n v="180"/>
    <x v="2"/>
    <x v="1"/>
    <s v="Audio"/>
    <x v="2"/>
  </r>
  <r>
    <x v="84"/>
    <s v="C065"/>
    <s v="Ordinateur Pro"/>
    <x v="0"/>
    <n v="3"/>
    <n v="899"/>
    <n v="2697"/>
    <x v="4"/>
    <x v="1"/>
    <s v="Informatique"/>
    <x v="4"/>
  </r>
  <r>
    <x v="84"/>
    <s v="C020"/>
    <s v="Chaise Gaming"/>
    <x v="2"/>
    <n v="3"/>
    <n v="199"/>
    <n v="597"/>
    <x v="4"/>
    <x v="1"/>
    <s v="Mobilier"/>
    <x v="4"/>
  </r>
  <r>
    <x v="84"/>
    <s v="C050"/>
    <s v="Chaise Gaming"/>
    <x v="2"/>
    <n v="2"/>
    <n v="199"/>
    <n v="398"/>
    <x v="4"/>
    <x v="1"/>
    <s v="Mobilier"/>
    <x v="4"/>
  </r>
  <r>
    <x v="85"/>
    <s v="C100"/>
    <s v="Souris Sans Fil"/>
    <x v="0"/>
    <n v="3"/>
    <n v="40"/>
    <n v="120"/>
    <x v="5"/>
    <x v="0"/>
    <s v="Informatique"/>
    <x v="5"/>
  </r>
  <r>
    <x v="85"/>
    <s v="C196"/>
    <s v="Souris Sans Fil"/>
    <x v="0"/>
    <n v="1"/>
    <n v="40"/>
    <n v="40"/>
    <x v="3"/>
    <x v="1"/>
    <s v="Informatique"/>
    <x v="3"/>
  </r>
  <r>
    <x v="85"/>
    <s v="C016"/>
    <s v="Télévision 4K"/>
    <x v="1"/>
    <n v="3"/>
    <n v="1200"/>
    <n v="3600"/>
    <x v="1"/>
    <x v="1"/>
    <s v="Audio"/>
    <x v="1"/>
  </r>
  <r>
    <x v="85"/>
    <s v="C083"/>
    <s v="Télévision 4K"/>
    <x v="1"/>
    <n v="2"/>
    <n v="1200"/>
    <n v="2400"/>
    <x v="3"/>
    <x v="0"/>
    <s v="Audio"/>
    <x v="3"/>
  </r>
  <r>
    <x v="86"/>
    <s v="C137"/>
    <s v="Ordinateur Pro"/>
    <x v="0"/>
    <n v="5"/>
    <n v="899"/>
    <n v="4495"/>
    <x v="2"/>
    <x v="1"/>
    <s v="Informatique"/>
    <x v="2"/>
  </r>
  <r>
    <x v="86"/>
    <s v="C073"/>
    <s v="Bureau Bois"/>
    <x v="2"/>
    <n v="5"/>
    <n v="320"/>
    <n v="1600"/>
    <x v="4"/>
    <x v="1"/>
    <s v="Mobilier"/>
    <x v="4"/>
  </r>
  <r>
    <x v="86"/>
    <s v="C073"/>
    <s v="Télévision 4K"/>
    <x v="1"/>
    <n v="4"/>
    <n v="1200"/>
    <n v="4800"/>
    <x v="1"/>
    <x v="1"/>
    <s v="Audio"/>
    <x v="1"/>
  </r>
  <r>
    <x v="86"/>
    <s v="C182"/>
    <s v="Ordinateur Pro"/>
    <x v="0"/>
    <n v="2"/>
    <n v="899"/>
    <n v="1798"/>
    <x v="0"/>
    <x v="1"/>
    <s v="Informatique"/>
    <x v="0"/>
  </r>
  <r>
    <x v="86"/>
    <s v="C078"/>
    <s v="Clavier Mécanique"/>
    <x v="0"/>
    <n v="1"/>
    <n v="75"/>
    <n v="75"/>
    <x v="0"/>
    <x v="0"/>
    <s v="Informatique"/>
    <x v="0"/>
  </r>
  <r>
    <x v="86"/>
    <s v="C086"/>
    <s v="Fauteuil Bureau"/>
    <x v="2"/>
    <n v="1"/>
    <n v="220"/>
    <n v="220"/>
    <x v="1"/>
    <x v="1"/>
    <s v="Mobilier"/>
    <x v="1"/>
  </r>
  <r>
    <x v="86"/>
    <s v="C103"/>
    <s v="Souris Sans Fil"/>
    <x v="0"/>
    <n v="5"/>
    <n v="40"/>
    <n v="200"/>
    <x v="2"/>
    <x v="0"/>
    <s v="Informatique"/>
    <x v="2"/>
  </r>
  <r>
    <x v="86"/>
    <s v="C091"/>
    <s v="Lampe LED"/>
    <x v="3"/>
    <n v="4"/>
    <n v="25"/>
    <n v="100"/>
    <x v="5"/>
    <x v="0"/>
    <s v="Maison"/>
    <x v="5"/>
  </r>
  <r>
    <x v="87"/>
    <s v="C072"/>
    <s v="Chaise Gaming"/>
    <x v="2"/>
    <n v="2"/>
    <n v="199"/>
    <n v="398"/>
    <x v="5"/>
    <x v="1"/>
    <s v="Mobilier"/>
    <x v="5"/>
  </r>
  <r>
    <x v="87"/>
    <s v="C046"/>
    <s v="Clavier Mécanique"/>
    <x v="0"/>
    <n v="1"/>
    <n v="75"/>
    <n v="75"/>
    <x v="5"/>
    <x v="1"/>
    <s v="Informatique"/>
    <x v="5"/>
  </r>
  <r>
    <x v="87"/>
    <s v="C054"/>
    <s v="Télévision 4K"/>
    <x v="1"/>
    <n v="1"/>
    <n v="1200"/>
    <n v="1200"/>
    <x v="1"/>
    <x v="1"/>
    <s v="Audio"/>
    <x v="1"/>
  </r>
  <r>
    <x v="87"/>
    <s v="C047"/>
    <s v="Chaise Gaming"/>
    <x v="2"/>
    <n v="3"/>
    <n v="199"/>
    <n v="597"/>
    <x v="2"/>
    <x v="0"/>
    <s v="Mobilier"/>
    <x v="2"/>
  </r>
  <r>
    <x v="87"/>
    <s v="C083"/>
    <s v="Lampe LED"/>
    <x v="3"/>
    <n v="5"/>
    <n v="25"/>
    <n v="125"/>
    <x v="0"/>
    <x v="1"/>
    <s v="Maison"/>
    <x v="0"/>
  </r>
  <r>
    <x v="88"/>
    <s v="C147"/>
    <s v="Ordinateur Pro"/>
    <x v="0"/>
    <n v="3"/>
    <n v="899"/>
    <n v="2697"/>
    <x v="3"/>
    <x v="0"/>
    <s v="Informatique"/>
    <x v="3"/>
  </r>
  <r>
    <x v="88"/>
    <s v="C093"/>
    <s v="Clavier Mécanique"/>
    <x v="0"/>
    <n v="3"/>
    <n v="75"/>
    <n v="225"/>
    <x v="3"/>
    <x v="0"/>
    <s v="Informatique"/>
    <x v="3"/>
  </r>
  <r>
    <x v="88"/>
    <s v="C072"/>
    <s v="Ordinateur Pro"/>
    <x v="0"/>
    <n v="1"/>
    <n v="899"/>
    <n v="899"/>
    <x v="2"/>
    <x v="0"/>
    <s v="Informatique"/>
    <x v="2"/>
  </r>
  <r>
    <x v="88"/>
    <s v="C080"/>
    <s v="Souris Sans Fil"/>
    <x v="0"/>
    <n v="1"/>
    <n v="40"/>
    <n v="40"/>
    <x v="0"/>
    <x v="0"/>
    <s v="Informatique"/>
    <x v="0"/>
  </r>
  <r>
    <x v="88"/>
    <s v="C087"/>
    <s v="Ordinateur Pro"/>
    <x v="0"/>
    <n v="5"/>
    <n v="899"/>
    <n v="4495"/>
    <x v="2"/>
    <x v="1"/>
    <s v="Informatique"/>
    <x v="2"/>
  </r>
  <r>
    <x v="89"/>
    <s v="C164"/>
    <s v="Casque Audio"/>
    <x v="1"/>
    <n v="2"/>
    <n v="59"/>
    <n v="118"/>
    <x v="4"/>
    <x v="1"/>
    <s v="Audio"/>
    <x v="4"/>
  </r>
  <r>
    <x v="89"/>
    <s v="C051"/>
    <s v="Enceinte Bluetooth"/>
    <x v="1"/>
    <n v="5"/>
    <n v="90"/>
    <n v="450"/>
    <x v="0"/>
    <x v="0"/>
    <s v="Audio"/>
    <x v="0"/>
  </r>
  <r>
    <x v="89"/>
    <s v="C153"/>
    <s v="Souris Sans Fil"/>
    <x v="0"/>
    <n v="1"/>
    <n v="40"/>
    <n v="40"/>
    <x v="3"/>
    <x v="0"/>
    <s v="Informatique"/>
    <x v="3"/>
  </r>
  <r>
    <x v="89"/>
    <s v="C037"/>
    <s v="Ordinateur Pro"/>
    <x v="0"/>
    <n v="1"/>
    <n v="899"/>
    <n v="899"/>
    <x v="2"/>
    <x v="0"/>
    <s v="Informatique"/>
    <x v="2"/>
  </r>
  <r>
    <x v="89"/>
    <s v="C168"/>
    <s v="Télévision 4K"/>
    <x v="1"/>
    <n v="1"/>
    <n v="1200"/>
    <n v="1200"/>
    <x v="4"/>
    <x v="0"/>
    <s v="Audio"/>
    <x v="4"/>
  </r>
  <r>
    <x v="89"/>
    <s v="C071"/>
    <s v="Souris Sans Fil"/>
    <x v="0"/>
    <n v="1"/>
    <n v="40"/>
    <n v="40"/>
    <x v="4"/>
    <x v="1"/>
    <s v="Informatique"/>
    <x v="4"/>
  </r>
  <r>
    <x v="89"/>
    <s v="C011"/>
    <s v="Souris Sans Fil"/>
    <x v="0"/>
    <n v="1"/>
    <n v="40"/>
    <n v="40"/>
    <x v="5"/>
    <x v="1"/>
    <s v="Informatique"/>
    <x v="5"/>
  </r>
  <r>
    <x v="89"/>
    <s v="C157"/>
    <s v="Souris Sans Fil"/>
    <x v="0"/>
    <n v="2"/>
    <n v="40"/>
    <n v="80"/>
    <x v="3"/>
    <x v="1"/>
    <s v="Informatique"/>
    <x v="3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0">
  <r>
    <s v="2025-01-01"/>
    <s v="C194"/>
    <s v="Ordinateur Pro"/>
    <s v="Informatique"/>
    <n v="1"/>
    <n v="899"/>
    <n v="899"/>
    <s v="Hauts-de-France"/>
    <s v="Magasin"/>
    <s v="Informatique"/>
    <s v="Hauts-De-France"/>
    <x v="0"/>
  </r>
  <r>
    <s v="2025-01-01"/>
    <s v="C069"/>
    <s v="Clavier Mécanique"/>
    <s v="Informatique"/>
    <n v="3"/>
    <n v="75"/>
    <n v="225"/>
    <s v="Hauts-de-France"/>
    <s v="Magasin"/>
    <s v="Informatique"/>
    <s v="Hauts-De-France"/>
    <x v="0"/>
  </r>
  <r>
    <s v="2025-01-01"/>
    <s v="C195"/>
    <s v="Télévision 4K"/>
    <s v="Audio"/>
    <n v="3"/>
    <n v="1200"/>
    <n v="3600"/>
    <s v="Bretagne"/>
    <s v="Magasin"/>
    <s v="Audio"/>
    <s v="Bretagne"/>
    <x v="0"/>
  </r>
  <r>
    <s v="2025-01-01"/>
    <s v="C104"/>
    <s v="Chaise Gaming"/>
    <s v="Mobilier"/>
    <n v="2"/>
    <n v="199"/>
    <n v="398"/>
    <s v="Nouvelle-Aquitaine"/>
    <s v="En ligne"/>
    <s v="Mobilier"/>
    <s v="Nouvelle-Aquitaine"/>
    <x v="0"/>
  </r>
  <r>
    <s v="2025-01-01"/>
    <s v="C190"/>
    <s v="Bureau Bois"/>
    <s v="Mobilier"/>
    <n v="3"/>
    <n v="320"/>
    <n v="960"/>
    <s v="Île-de-France"/>
    <s v="Magasin"/>
    <s v="Mobilier"/>
    <s v="Île-De-France"/>
    <x v="0"/>
  </r>
  <r>
    <s v="2025-01-01"/>
    <s v="C041"/>
    <s v="Lampe LED"/>
    <s v="Maison"/>
    <n v="3"/>
    <n v="25"/>
    <n v="75"/>
    <s v="Hauts-de-France"/>
    <s v="En ligne"/>
    <s v="Maison"/>
    <s v="Hauts-De-France"/>
    <x v="0"/>
  </r>
  <r>
    <s v="2025-01-02"/>
    <s v="C159"/>
    <s v="Bureau Bois"/>
    <s v="Mobilier"/>
    <n v="4"/>
    <n v="320"/>
    <n v="1280"/>
    <s v="Hauts-de-France"/>
    <s v="Magasin"/>
    <s v="Mobilier"/>
    <s v="Hauts-De-France"/>
    <x v="0"/>
  </r>
  <r>
    <s v="2025-01-02"/>
    <s v="C101"/>
    <s v="Lampe LED"/>
    <s v="Maison"/>
    <n v="2"/>
    <n v="25"/>
    <n v="50"/>
    <s v="Île-de-France"/>
    <s v="Magasin"/>
    <s v="Maison"/>
    <s v="Île-De-France"/>
    <x v="0"/>
  </r>
  <r>
    <s v="2025-01-02"/>
    <s v="C030"/>
    <s v="Télévision 4K"/>
    <s v="Audio"/>
    <n v="4"/>
    <n v="1200"/>
    <n v="4800"/>
    <s v="Nouvelle-Aquitaine"/>
    <s v="En ligne"/>
    <s v="Audio"/>
    <s v="Nouvelle-Aquitaine"/>
    <x v="0"/>
  </r>
  <r>
    <s v="2025-01-02"/>
    <s v="C002"/>
    <s v="Souris Sans Fil"/>
    <s v="Informatique"/>
    <n v="4"/>
    <n v="40"/>
    <n v="160"/>
    <s v="Provence-Alpes-Côte d’Azur"/>
    <s v="Magasin"/>
    <s v="Informatique"/>
    <s v="Provence-Alpes-Côte D’Azur"/>
    <x v="0"/>
  </r>
  <r>
    <s v="2025-01-02"/>
    <s v="C099"/>
    <s v="Lampe LED"/>
    <s v="Maison"/>
    <n v="5"/>
    <n v="25"/>
    <n v="125"/>
    <s v="Occitanie"/>
    <s v="Magasin"/>
    <s v="Maison"/>
    <s v="Occitanie"/>
    <x v="0"/>
  </r>
  <r>
    <s v="2025-01-02"/>
    <s v="C008"/>
    <s v="Télévision 4K"/>
    <s v="Audio"/>
    <n v="1"/>
    <n v="1200"/>
    <n v="1200"/>
    <s v="Provence-Alpes-Côte d’Azur"/>
    <s v="En ligne"/>
    <s v="Audio"/>
    <s v="Provence-Alpes-Côte D’Azur"/>
    <x v="0"/>
  </r>
  <r>
    <s v="2025-01-03"/>
    <s v="C090"/>
    <s v="Clavier Mécanique"/>
    <s v="Informatique"/>
    <n v="3"/>
    <n v="75"/>
    <n v="225"/>
    <s v="Provence-Alpes-Côte d’Azur"/>
    <s v="En ligne"/>
    <s v="Informatique"/>
    <s v="Provence-Alpes-Côte D’Azur"/>
    <x v="0"/>
  </r>
  <r>
    <s v="2025-01-03"/>
    <s v="C004"/>
    <s v="Télévision 4K"/>
    <s v="Audio"/>
    <n v="3"/>
    <n v="1200"/>
    <n v="3600"/>
    <s v="Occitanie"/>
    <s v="En ligne"/>
    <s v="Audio"/>
    <s v="Occitanie"/>
    <x v="0"/>
  </r>
  <r>
    <s v="2025-01-03"/>
    <s v="C182"/>
    <s v="Ordinateur Pro"/>
    <s v="Informatique"/>
    <n v="4"/>
    <n v="899"/>
    <n v="3596"/>
    <s v="Occitanie"/>
    <s v="Magasin"/>
    <s v="Informatique"/>
    <s v="Occitanie"/>
    <x v="0"/>
  </r>
  <r>
    <s v="2025-01-03"/>
    <s v="C126"/>
    <s v="Clavier Mécanique"/>
    <s v="Informatique"/>
    <n v="2"/>
    <n v="75"/>
    <n v="150"/>
    <s v="Île-de-France"/>
    <s v="En ligne"/>
    <s v="Informatique"/>
    <s v="Île-De-France"/>
    <x v="0"/>
  </r>
  <r>
    <s v="2025-01-03"/>
    <s v="C106"/>
    <s v="Souris Sans Fil"/>
    <s v="Informatique"/>
    <n v="1"/>
    <n v="40"/>
    <n v="40"/>
    <s v="Occitanie"/>
    <s v="Magasin"/>
    <s v="Informatique"/>
    <s v="Occitanie"/>
    <x v="0"/>
  </r>
  <r>
    <s v="2025-01-03"/>
    <s v="C138"/>
    <s v="Clavier Mécanique"/>
    <s v="Informatique"/>
    <n v="4"/>
    <n v="75"/>
    <n v="300"/>
    <s v="Provence-Alpes-Côte d’Azur"/>
    <s v="En ligne"/>
    <s v="Informatique"/>
    <s v="Provence-Alpes-Côte D’Azur"/>
    <x v="0"/>
  </r>
  <r>
    <s v="2025-01-03"/>
    <s v="C001"/>
    <s v="Lampe LED"/>
    <s v="Maison"/>
    <n v="5"/>
    <n v="25"/>
    <n v="125"/>
    <s v="Île-de-France"/>
    <s v="Magasin"/>
    <s v="Maison"/>
    <s v="Île-De-France"/>
    <x v="0"/>
  </r>
  <r>
    <s v="2025-01-04"/>
    <s v="C194"/>
    <s v="Chaise Gaming"/>
    <s v="Mobilier"/>
    <n v="5"/>
    <n v="199"/>
    <n v="995"/>
    <s v="Nouvelle-Aquitaine"/>
    <s v="Magasin"/>
    <s v="Mobilier"/>
    <s v="Nouvelle-Aquitaine"/>
    <x v="0"/>
  </r>
  <r>
    <s v="2025-01-04"/>
    <s v="C192"/>
    <s v="Souris Sans Fil"/>
    <s v="Informatique"/>
    <n v="4"/>
    <n v="40"/>
    <n v="160"/>
    <s v="Provence-Alpes-Côte d’Azur"/>
    <s v="En ligne"/>
    <s v="Informatique"/>
    <s v="Provence-Alpes-Côte D’Azur"/>
    <x v="0"/>
  </r>
  <r>
    <s v="2025-01-04"/>
    <s v="C039"/>
    <s v="Fauteuil Bureau"/>
    <s v="Mobilier"/>
    <n v="3"/>
    <n v="220"/>
    <n v="660"/>
    <s v="Bretagne"/>
    <s v="Magasin"/>
    <s v="Mobilier"/>
    <s v="Bretagne"/>
    <x v="0"/>
  </r>
  <r>
    <s v="2025-01-04"/>
    <s v="C163"/>
    <s v="Clavier Mécanique"/>
    <s v="Informatique"/>
    <n v="4"/>
    <n v="75"/>
    <n v="300"/>
    <s v="Île-de-France"/>
    <s v="En ligne"/>
    <s v="Informatique"/>
    <s v="Île-De-France"/>
    <x v="0"/>
  </r>
  <r>
    <s v="2025-01-04"/>
    <s v="C027"/>
    <s v="Clavier Mécanique"/>
    <s v="Informatique"/>
    <n v="3"/>
    <n v="75"/>
    <n v="225"/>
    <s v="Hauts-de-France"/>
    <s v="Magasin"/>
    <s v="Informatique"/>
    <s v="Hauts-De-France"/>
    <x v="0"/>
  </r>
  <r>
    <s v="2025-01-04"/>
    <s v="C105"/>
    <s v="Fauteuil Bureau"/>
    <s v="Mobilier"/>
    <n v="5"/>
    <n v="220"/>
    <n v="1100"/>
    <s v="Île-de-France"/>
    <s v="En ligne"/>
    <s v="Mobilier"/>
    <s v="Île-De-France"/>
    <x v="0"/>
  </r>
  <r>
    <s v="2025-01-04"/>
    <s v="C170"/>
    <s v="Casque Audio"/>
    <s v="Audio"/>
    <n v="3"/>
    <n v="59"/>
    <n v="177"/>
    <s v="Hauts-de-France"/>
    <s v="Magasin"/>
    <s v="Audio"/>
    <s v="Hauts-De-France"/>
    <x v="0"/>
  </r>
  <r>
    <s v="2025-01-04"/>
    <s v="C028"/>
    <s v="Souris Sans Fil"/>
    <s v="Informatique"/>
    <n v="3"/>
    <n v="40"/>
    <n v="120"/>
    <s v="Île-de-France"/>
    <s v="En ligne"/>
    <s v="Informatique"/>
    <s v="Île-De-France"/>
    <x v="0"/>
  </r>
  <r>
    <s v="2025-01-05"/>
    <s v="C102"/>
    <s v="Enceinte Bluetooth"/>
    <s v="Audio"/>
    <n v="1"/>
    <n v="90"/>
    <n v="90"/>
    <s v="Provence-Alpes-Côte d’Azur"/>
    <s v="Magasin"/>
    <s v="Audio"/>
    <s v="Provence-Alpes-Côte D’Azur"/>
    <x v="0"/>
  </r>
  <r>
    <s v="2025-01-05"/>
    <s v="C023"/>
    <s v="Clavier Mécanique"/>
    <s v="Informatique"/>
    <n v="1"/>
    <n v="75"/>
    <n v="75"/>
    <s v="Provence-Alpes-Côte d’Azur"/>
    <s v="Magasin"/>
    <s v="Informatique"/>
    <s v="Provence-Alpes-Côte D’Azur"/>
    <x v="0"/>
  </r>
  <r>
    <s v="2025-01-05"/>
    <s v="C017"/>
    <s v="Bureau Bois"/>
    <s v="Mobilier"/>
    <n v="2"/>
    <n v="320"/>
    <n v="640"/>
    <s v="Nouvelle-Aquitaine"/>
    <s v="Magasin"/>
    <s v="Mobilier"/>
    <s v="Nouvelle-Aquitaine"/>
    <x v="0"/>
  </r>
  <r>
    <s v="2025-01-05"/>
    <s v="C095"/>
    <s v="Casque Audio"/>
    <s v="Audio"/>
    <n v="1"/>
    <n v="59"/>
    <n v="59"/>
    <s v="Occitanie"/>
    <s v="Magasin"/>
    <s v="Audio"/>
    <s v="Occitanie"/>
    <x v="0"/>
  </r>
  <r>
    <s v="2025-01-05"/>
    <s v="C150"/>
    <s v="Casque Audio"/>
    <s v="Audio"/>
    <n v="2"/>
    <n v="59"/>
    <n v="118"/>
    <s v="Hauts-de-France"/>
    <s v="En ligne"/>
    <s v="Audio"/>
    <s v="Hauts-De-France"/>
    <x v="0"/>
  </r>
  <r>
    <s v="2025-01-06"/>
    <s v="C002"/>
    <s v="Enceinte Bluetooth"/>
    <s v="Audio"/>
    <n v="3"/>
    <n v="90"/>
    <n v="270"/>
    <s v="Provence-Alpes-Côte d’Azur"/>
    <s v="En ligne"/>
    <s v="Audio"/>
    <s v="Provence-Alpes-Côte D’Azur"/>
    <x v="0"/>
  </r>
  <r>
    <s v="2025-01-06"/>
    <s v="C121"/>
    <s v="Télévision 4K"/>
    <s v="Audio"/>
    <n v="1"/>
    <n v="1200"/>
    <n v="1200"/>
    <s v="Hauts-de-France"/>
    <s v="En ligne"/>
    <s v="Audio"/>
    <s v="Hauts-De-France"/>
    <x v="0"/>
  </r>
  <r>
    <s v="2025-01-06"/>
    <s v="C157"/>
    <s v="Fauteuil Bureau"/>
    <s v="Mobilier"/>
    <n v="3"/>
    <n v="220"/>
    <n v="660"/>
    <s v="Nouvelle-Aquitaine"/>
    <s v="En ligne"/>
    <s v="Mobilier"/>
    <s v="Nouvelle-Aquitaine"/>
    <x v="0"/>
  </r>
  <r>
    <s v="2025-01-06"/>
    <s v="C180"/>
    <s v="Chaise Gaming"/>
    <s v="Mobilier"/>
    <n v="2"/>
    <n v="199"/>
    <n v="398"/>
    <s v="Nouvelle-Aquitaine"/>
    <s v="En ligne"/>
    <s v="Mobilier"/>
    <s v="Nouvelle-Aquitaine"/>
    <x v="0"/>
  </r>
  <r>
    <s v="2025-01-06"/>
    <s v="C124"/>
    <s v="Ordinateur Pro"/>
    <s v="Informatique"/>
    <n v="3"/>
    <n v="899"/>
    <n v="2697"/>
    <s v="Provence-Alpes-Côte d’Azur"/>
    <s v="Magasin"/>
    <s v="Informatique"/>
    <s v="Provence-Alpes-Côte D’Azur"/>
    <x v="0"/>
  </r>
  <r>
    <s v="2025-01-06"/>
    <s v="C112"/>
    <s v="Télévision 4K"/>
    <s v="Audio"/>
    <n v="5"/>
    <n v="1200"/>
    <n v="6000"/>
    <s v="Île-de-France"/>
    <s v="Magasin"/>
    <s v="Audio"/>
    <s v="Île-De-France"/>
    <x v="0"/>
  </r>
  <r>
    <s v="2025-01-07"/>
    <s v="C058"/>
    <s v="Chaise Gaming"/>
    <s v="Mobilier"/>
    <n v="1"/>
    <n v="199"/>
    <n v="199"/>
    <s v="Nouvelle-Aquitaine"/>
    <s v="Magasin"/>
    <s v="Mobilier"/>
    <s v="Nouvelle-Aquitaine"/>
    <x v="0"/>
  </r>
  <r>
    <s v="2025-01-07"/>
    <s v="C061"/>
    <s v="Lampe LED"/>
    <s v="Maison"/>
    <n v="4"/>
    <n v="25"/>
    <n v="100"/>
    <s v="Occitanie"/>
    <s v="En ligne"/>
    <s v="Maison"/>
    <s v="Occitanie"/>
    <x v="0"/>
  </r>
  <r>
    <s v="2025-01-07"/>
    <s v="C172"/>
    <s v="Clavier Mécanique"/>
    <s v="Informatique"/>
    <n v="2"/>
    <n v="75"/>
    <n v="150"/>
    <s v="Occitanie"/>
    <s v="En ligne"/>
    <s v="Informatique"/>
    <s v="Occitanie"/>
    <x v="0"/>
  </r>
  <r>
    <s v="2025-01-07"/>
    <s v="C120"/>
    <s v="Souris Sans Fil"/>
    <s v="Informatique"/>
    <n v="4"/>
    <n v="40"/>
    <n v="160"/>
    <s v="Île-de-France"/>
    <s v="En ligne"/>
    <s v="Informatique"/>
    <s v="Île-De-France"/>
    <x v="0"/>
  </r>
  <r>
    <s v="2025-01-07"/>
    <s v="C171"/>
    <s v="Ordinateur Pro"/>
    <s v="Informatique"/>
    <n v="2"/>
    <n v="899"/>
    <n v="1798"/>
    <s v="Provence-Alpes-Côte d’Azur"/>
    <s v="En ligne"/>
    <s v="Informatique"/>
    <s v="Provence-Alpes-Côte D’Azur"/>
    <x v="0"/>
  </r>
  <r>
    <s v="2025-01-08"/>
    <s v="C196"/>
    <s v="Chaise Gaming"/>
    <s v="Mobilier"/>
    <n v="1"/>
    <n v="199"/>
    <n v="199"/>
    <s v="Hauts-de-France"/>
    <s v="Magasin"/>
    <s v="Mobilier"/>
    <s v="Hauts-De-France"/>
    <x v="0"/>
  </r>
  <r>
    <s v="2025-01-08"/>
    <s v="C176"/>
    <s v="Télévision 4K"/>
    <s v="Audio"/>
    <n v="5"/>
    <n v="1200"/>
    <n v="6000"/>
    <s v="Provence-Alpes-Côte d’Azur"/>
    <s v="En ligne"/>
    <s v="Audio"/>
    <s v="Provence-Alpes-Côte D’Azur"/>
    <x v="0"/>
  </r>
  <r>
    <s v="2025-01-08"/>
    <s v="C193"/>
    <s v="Télévision 4K"/>
    <s v="Audio"/>
    <n v="2"/>
    <n v="1200"/>
    <n v="2400"/>
    <s v="Provence-Alpes-Côte d’Azur"/>
    <s v="En ligne"/>
    <s v="Audio"/>
    <s v="Provence-Alpes-Côte D’Azur"/>
    <x v="0"/>
  </r>
  <r>
    <s v="2025-01-08"/>
    <s v="C133"/>
    <s v="Télévision 4K"/>
    <s v="Audio"/>
    <n v="5"/>
    <n v="1200"/>
    <n v="6000"/>
    <s v="Occitanie"/>
    <s v="En ligne"/>
    <s v="Audio"/>
    <s v="Occitanie"/>
    <x v="0"/>
  </r>
  <r>
    <s v="2025-01-08"/>
    <s v="C114"/>
    <s v="Fauteuil Bureau"/>
    <s v="Mobilier"/>
    <n v="5"/>
    <n v="220"/>
    <n v="1100"/>
    <s v="Provence-Alpes-Côte d’Azur"/>
    <s v="Magasin"/>
    <s v="Mobilier"/>
    <s v="Provence-Alpes-Côte D’Azur"/>
    <x v="0"/>
  </r>
  <r>
    <s v="2025-01-08"/>
    <s v="C057"/>
    <s v="Chaise Gaming"/>
    <s v="Mobilier"/>
    <n v="2"/>
    <n v="199"/>
    <n v="398"/>
    <s v="Île-de-France"/>
    <s v="Magasin"/>
    <s v="Mobilier"/>
    <s v="Île-De-France"/>
    <x v="0"/>
  </r>
  <r>
    <s v="2025-01-09"/>
    <s v="C016"/>
    <s v="Clavier Mécanique"/>
    <s v="Informatique"/>
    <n v="3"/>
    <n v="75"/>
    <n v="225"/>
    <s v="Hauts-de-France"/>
    <s v="En ligne"/>
    <s v="Informatique"/>
    <s v="Hauts-De-France"/>
    <x v="0"/>
  </r>
  <r>
    <s v="2025-01-09"/>
    <s v="C181"/>
    <s v="Fauteuil Bureau"/>
    <s v="Mobilier"/>
    <n v="5"/>
    <n v="220"/>
    <n v="1100"/>
    <s v="Île-de-France"/>
    <s v="Magasin"/>
    <s v="Mobilier"/>
    <s v="Île-De-France"/>
    <x v="0"/>
  </r>
  <r>
    <s v="2025-01-09"/>
    <s v="C028"/>
    <s v="Casque Audio"/>
    <s v="Audio"/>
    <n v="2"/>
    <n v="59"/>
    <n v="118"/>
    <s v="Île-de-France"/>
    <s v="Magasin"/>
    <s v="Audio"/>
    <s v="Île-De-France"/>
    <x v="0"/>
  </r>
  <r>
    <s v="2025-01-09"/>
    <s v="C030"/>
    <s v="Fauteuil Bureau"/>
    <s v="Mobilier"/>
    <n v="3"/>
    <n v="220"/>
    <n v="660"/>
    <s v="Île-de-France"/>
    <s v="Magasin"/>
    <s v="Mobilier"/>
    <s v="Île-De-France"/>
    <x v="0"/>
  </r>
  <r>
    <s v="2025-01-09"/>
    <s v="C148"/>
    <s v="Enceinte Bluetooth"/>
    <s v="Audio"/>
    <n v="5"/>
    <n v="90"/>
    <n v="450"/>
    <s v="Île-de-France"/>
    <s v="En ligne"/>
    <s v="Audio"/>
    <s v="Île-De-France"/>
    <x v="0"/>
  </r>
  <r>
    <s v="2025-01-09"/>
    <s v="C044"/>
    <s v="Bureau Bois"/>
    <s v="Mobilier"/>
    <n v="5"/>
    <n v="320"/>
    <n v="1600"/>
    <s v="Provence-Alpes-Côte d’Azur"/>
    <s v="En ligne"/>
    <s v="Mobilier"/>
    <s v="Provence-Alpes-Côte D’Azur"/>
    <x v="0"/>
  </r>
  <r>
    <s v="2025-01-10"/>
    <s v="C167"/>
    <s v="Souris Sans Fil"/>
    <s v="Informatique"/>
    <n v="4"/>
    <n v="40"/>
    <n v="160"/>
    <s v="Hauts-de-France"/>
    <s v="Magasin"/>
    <s v="Informatique"/>
    <s v="Hauts-De-France"/>
    <x v="0"/>
  </r>
  <r>
    <s v="2025-01-10"/>
    <s v="C059"/>
    <s v="Fauteuil Bureau"/>
    <s v="Mobilier"/>
    <n v="3"/>
    <n v="220"/>
    <n v="660"/>
    <s v="Provence-Alpes-Côte d’Azur"/>
    <s v="Magasin"/>
    <s v="Mobilier"/>
    <s v="Provence-Alpes-Côte D’Azur"/>
    <x v="0"/>
  </r>
  <r>
    <s v="2025-01-10"/>
    <s v="C086"/>
    <s v="Casque Audio"/>
    <s v="Audio"/>
    <n v="4"/>
    <n v="59"/>
    <n v="236"/>
    <s v="Bretagne"/>
    <s v="Magasin"/>
    <s v="Audio"/>
    <s v="Bretagne"/>
    <x v="0"/>
  </r>
  <r>
    <s v="2025-01-10"/>
    <s v="C053"/>
    <s v="Télévision 4K"/>
    <s v="Audio"/>
    <n v="2"/>
    <n v="1200"/>
    <n v="2400"/>
    <s v="Nouvelle-Aquitaine"/>
    <s v="En ligne"/>
    <s v="Audio"/>
    <s v="Nouvelle-Aquitaine"/>
    <x v="0"/>
  </r>
  <r>
    <s v="2025-01-10"/>
    <s v="C003"/>
    <s v="Bureau Bois"/>
    <s v="Mobilier"/>
    <n v="4"/>
    <n v="320"/>
    <n v="1280"/>
    <s v="Bretagne"/>
    <s v="En ligne"/>
    <s v="Mobilier"/>
    <s v="Bretagne"/>
    <x v="0"/>
  </r>
  <r>
    <s v="2025-01-10"/>
    <s v="C127"/>
    <s v="Fauteuil Bureau"/>
    <s v="Mobilier"/>
    <n v="3"/>
    <n v="220"/>
    <n v="660"/>
    <s v="Occitanie"/>
    <s v="Magasin"/>
    <s v="Mobilier"/>
    <s v="Occitanie"/>
    <x v="0"/>
  </r>
  <r>
    <s v="2025-01-10"/>
    <s v="C029"/>
    <s v="Clavier Mécanique"/>
    <s v="Informatique"/>
    <n v="4"/>
    <n v="75"/>
    <n v="300"/>
    <s v="Nouvelle-Aquitaine"/>
    <s v="Magasin"/>
    <s v="Informatique"/>
    <s v="Nouvelle-Aquitaine"/>
    <x v="0"/>
  </r>
  <r>
    <s v="2025-01-11"/>
    <s v="C018"/>
    <s v="Fauteuil Bureau"/>
    <s v="Mobilier"/>
    <n v="4"/>
    <n v="220"/>
    <n v="880"/>
    <s v="Occitanie"/>
    <s v="Magasin"/>
    <s v="Mobilier"/>
    <s v="Occitanie"/>
    <x v="0"/>
  </r>
  <r>
    <s v="2025-01-11"/>
    <s v="C008"/>
    <s v="Enceinte Bluetooth"/>
    <s v="Audio"/>
    <n v="3"/>
    <n v="90"/>
    <n v="270"/>
    <s v="Hauts-de-France"/>
    <s v="Magasin"/>
    <s v="Audio"/>
    <s v="Hauts-De-France"/>
    <x v="0"/>
  </r>
  <r>
    <s v="2025-01-11"/>
    <s v="C100"/>
    <s v="Bureau Bois"/>
    <s v="Mobilier"/>
    <n v="5"/>
    <n v="320"/>
    <n v="1600"/>
    <s v="Occitanie"/>
    <s v="En ligne"/>
    <s v="Mobilier"/>
    <s v="Occitanie"/>
    <x v="0"/>
  </r>
  <r>
    <s v="2025-01-11"/>
    <s v="C076"/>
    <s v="Lampe LED"/>
    <s v="Maison"/>
    <n v="4"/>
    <n v="25"/>
    <n v="100"/>
    <s v="Île-de-France"/>
    <s v="Magasin"/>
    <s v="Maison"/>
    <s v="Île-De-France"/>
    <x v="0"/>
  </r>
  <r>
    <s v="2025-01-11"/>
    <s v="C079"/>
    <s v="Clavier Mécanique"/>
    <s v="Informatique"/>
    <n v="4"/>
    <n v="75"/>
    <n v="300"/>
    <s v="Nouvelle-Aquitaine"/>
    <s v="Magasin"/>
    <s v="Informatique"/>
    <s v="Nouvelle-Aquitaine"/>
    <x v="0"/>
  </r>
  <r>
    <s v="2025-01-11"/>
    <s v="C199"/>
    <s v="Clavier Mécanique"/>
    <s v="Informatique"/>
    <n v="1"/>
    <n v="75"/>
    <n v="75"/>
    <s v="Provence-Alpes-Côte d’Azur"/>
    <s v="En ligne"/>
    <s v="Informatique"/>
    <s v="Provence-Alpes-Côte D’Azur"/>
    <x v="0"/>
  </r>
  <r>
    <s v="2025-01-11"/>
    <s v="C152"/>
    <s v="Lampe LED"/>
    <s v="Maison"/>
    <n v="1"/>
    <n v="25"/>
    <n v="25"/>
    <s v="Bretagne"/>
    <s v="En ligne"/>
    <s v="Maison"/>
    <s v="Bretagne"/>
    <x v="0"/>
  </r>
  <r>
    <s v="2025-01-12"/>
    <s v="C131"/>
    <s v="Casque Audio"/>
    <s v="Audio"/>
    <n v="2"/>
    <n v="59"/>
    <n v="118"/>
    <s v="Bretagne"/>
    <s v="Magasin"/>
    <s v="Audio"/>
    <s v="Bretagne"/>
    <x v="0"/>
  </r>
  <r>
    <s v="2025-01-12"/>
    <s v="C150"/>
    <s v="Télévision 4K"/>
    <s v="Audio"/>
    <n v="4"/>
    <n v="1200"/>
    <n v="4800"/>
    <s v="Île-de-France"/>
    <s v="Magasin"/>
    <s v="Audio"/>
    <s v="Île-De-France"/>
    <x v="0"/>
  </r>
  <r>
    <s v="2025-01-12"/>
    <s v="C084"/>
    <s v="Télévision 4K"/>
    <s v="Audio"/>
    <n v="1"/>
    <n v="1200"/>
    <n v="1200"/>
    <s v="Bretagne"/>
    <s v="En ligne"/>
    <s v="Audio"/>
    <s v="Bretagne"/>
    <x v="0"/>
  </r>
  <r>
    <s v="2025-01-12"/>
    <s v="C069"/>
    <s v="Casque Audio"/>
    <s v="Audio"/>
    <n v="4"/>
    <n v="59"/>
    <n v="236"/>
    <s v="Bretagne"/>
    <s v="Magasin"/>
    <s v="Audio"/>
    <s v="Bretagne"/>
    <x v="0"/>
  </r>
  <r>
    <s v="2025-01-12"/>
    <s v="C007"/>
    <s v="Clavier Mécanique"/>
    <s v="Informatique"/>
    <n v="1"/>
    <n v="75"/>
    <n v="75"/>
    <s v="Bretagne"/>
    <s v="Magasin"/>
    <s v="Informatique"/>
    <s v="Bretagne"/>
    <x v="0"/>
  </r>
  <r>
    <s v="2025-01-12"/>
    <s v="C178"/>
    <s v="Enceinte Bluetooth"/>
    <s v="Audio"/>
    <n v="5"/>
    <n v="90"/>
    <n v="450"/>
    <s v="Provence-Alpes-Côte d’Azur"/>
    <s v="Magasin"/>
    <s v="Audio"/>
    <s v="Provence-Alpes-Côte D’Azur"/>
    <x v="0"/>
  </r>
  <r>
    <s v="2025-01-12"/>
    <s v="C166"/>
    <s v="Enceinte Bluetooth"/>
    <s v="Audio"/>
    <n v="1"/>
    <n v="90"/>
    <n v="90"/>
    <s v="Occitanie"/>
    <s v="En ligne"/>
    <s v="Audio"/>
    <s v="Occitanie"/>
    <x v="0"/>
  </r>
  <r>
    <s v="2025-01-12"/>
    <s v="C045"/>
    <s v="Chaise Gaming"/>
    <s v="Mobilier"/>
    <n v="1"/>
    <n v="199"/>
    <n v="199"/>
    <s v="Île-de-France"/>
    <s v="Magasin"/>
    <s v="Mobilier"/>
    <s v="Île-De-France"/>
    <x v="0"/>
  </r>
  <r>
    <s v="2025-01-13"/>
    <s v="C193"/>
    <s v="Souris Sans Fil"/>
    <s v="Informatique"/>
    <n v="5"/>
    <n v="40"/>
    <n v="200"/>
    <s v="Bretagne"/>
    <s v="Magasin"/>
    <s v="Informatique"/>
    <s v="Bretagne"/>
    <x v="0"/>
  </r>
  <r>
    <s v="2025-01-13"/>
    <s v="C113"/>
    <s v="Bureau Bois"/>
    <s v="Mobilier"/>
    <n v="5"/>
    <n v="320"/>
    <n v="1600"/>
    <s v="Occitanie"/>
    <s v="Magasin"/>
    <s v="Mobilier"/>
    <s v="Occitanie"/>
    <x v="0"/>
  </r>
  <r>
    <s v="2025-01-13"/>
    <s v="C014"/>
    <s v="Enceinte Bluetooth"/>
    <s v="Audio"/>
    <n v="3"/>
    <n v="90"/>
    <n v="270"/>
    <s v="Île-de-France"/>
    <s v="Magasin"/>
    <s v="Audio"/>
    <s v="Île-De-France"/>
    <x v="0"/>
  </r>
  <r>
    <s v="2025-01-13"/>
    <s v="C001"/>
    <s v="Bureau Bois"/>
    <s v="Mobilier"/>
    <n v="1"/>
    <n v="320"/>
    <n v="320"/>
    <s v="Occitanie"/>
    <s v="Magasin"/>
    <s v="Mobilier"/>
    <s v="Occitanie"/>
    <x v="0"/>
  </r>
  <r>
    <s v="2025-01-13"/>
    <s v="C162"/>
    <s v="Chaise Gaming"/>
    <s v="Mobilier"/>
    <n v="1"/>
    <n v="199"/>
    <n v="199"/>
    <s v="Provence-Alpes-Côte d’Azur"/>
    <s v="En ligne"/>
    <s v="Mobilier"/>
    <s v="Provence-Alpes-Côte D’Azur"/>
    <x v="0"/>
  </r>
  <r>
    <s v="2025-01-14"/>
    <s v="C179"/>
    <s v="Chaise Gaming"/>
    <s v="Mobilier"/>
    <n v="1"/>
    <n v="199"/>
    <n v="199"/>
    <s v="Île-de-France"/>
    <s v="Magasin"/>
    <s v="Mobilier"/>
    <s v="Île-De-France"/>
    <x v="0"/>
  </r>
  <r>
    <s v="2025-01-14"/>
    <s v="C067"/>
    <s v="Lampe LED"/>
    <s v="Maison"/>
    <n v="3"/>
    <n v="25"/>
    <n v="75"/>
    <s v="Nouvelle-Aquitaine"/>
    <s v="Magasin"/>
    <s v="Maison"/>
    <s v="Nouvelle-Aquitaine"/>
    <x v="0"/>
  </r>
  <r>
    <s v="2025-01-14"/>
    <s v="C016"/>
    <s v="Télévision 4K"/>
    <s v="Audio"/>
    <n v="5"/>
    <n v="1200"/>
    <n v="6000"/>
    <s v="Hauts-de-France"/>
    <s v="Magasin"/>
    <s v="Audio"/>
    <s v="Hauts-De-France"/>
    <x v="0"/>
  </r>
  <r>
    <s v="2025-01-14"/>
    <s v="C144"/>
    <s v="Chaise Gaming"/>
    <s v="Mobilier"/>
    <n v="1"/>
    <n v="199"/>
    <n v="199"/>
    <s v="Bretagne"/>
    <s v="Magasin"/>
    <s v="Mobilier"/>
    <s v="Bretagne"/>
    <x v="0"/>
  </r>
  <r>
    <s v="2025-01-15"/>
    <s v="C140"/>
    <s v="Lampe LED"/>
    <s v="Maison"/>
    <n v="2"/>
    <n v="25"/>
    <n v="50"/>
    <s v="Île-de-France"/>
    <s v="En ligne"/>
    <s v="Maison"/>
    <s v="Île-De-France"/>
    <x v="0"/>
  </r>
  <r>
    <s v="2025-01-15"/>
    <s v="C115"/>
    <s v="Casque Audio"/>
    <s v="Audio"/>
    <n v="4"/>
    <n v="59"/>
    <n v="236"/>
    <s v="Provence-Alpes-Côte d’Azur"/>
    <s v="Magasin"/>
    <s v="Audio"/>
    <s v="Provence-Alpes-Côte D’Azur"/>
    <x v="0"/>
  </r>
  <r>
    <s v="2025-01-15"/>
    <s v="C141"/>
    <s v="Souris Sans Fil"/>
    <s v="Informatique"/>
    <n v="1"/>
    <n v="40"/>
    <n v="40"/>
    <s v="Hauts-de-France"/>
    <s v="En ligne"/>
    <s v="Informatique"/>
    <s v="Hauts-De-France"/>
    <x v="0"/>
  </r>
  <r>
    <s v="2025-01-15"/>
    <s v="C136"/>
    <s v="Chaise Gaming"/>
    <s v="Mobilier"/>
    <n v="2"/>
    <n v="199"/>
    <n v="398"/>
    <s v="Provence-Alpes-Côte d’Azur"/>
    <s v="En ligne"/>
    <s v="Mobilier"/>
    <s v="Provence-Alpes-Côte D’Azur"/>
    <x v="0"/>
  </r>
  <r>
    <s v="2025-01-15"/>
    <s v="C090"/>
    <s v="Lampe LED"/>
    <s v="Maison"/>
    <n v="3"/>
    <n v="25"/>
    <n v="75"/>
    <s v="Nouvelle-Aquitaine"/>
    <s v="En ligne"/>
    <s v="Maison"/>
    <s v="Nouvelle-Aquitaine"/>
    <x v="0"/>
  </r>
  <r>
    <s v="2025-01-15"/>
    <s v="C116"/>
    <s v="Chaise Gaming"/>
    <s v="Mobilier"/>
    <n v="1"/>
    <n v="199"/>
    <n v="199"/>
    <s v="Île-de-France"/>
    <s v="Magasin"/>
    <s v="Mobilier"/>
    <s v="Île-De-France"/>
    <x v="0"/>
  </r>
  <r>
    <s v="2025-01-16"/>
    <s v="C095"/>
    <s v="Lampe LED"/>
    <s v="Maison"/>
    <n v="4"/>
    <n v="25"/>
    <n v="100"/>
    <s v="Île-de-France"/>
    <s v="Magasin"/>
    <s v="Maison"/>
    <s v="Île-De-France"/>
    <x v="0"/>
  </r>
  <r>
    <s v="2025-01-16"/>
    <s v="C029"/>
    <s v="Lampe LED"/>
    <s v="Maison"/>
    <n v="3"/>
    <n v="25"/>
    <n v="75"/>
    <s v="Provence-Alpes-Côte d’Azur"/>
    <s v="En ligne"/>
    <s v="Maison"/>
    <s v="Provence-Alpes-Côte D’Azur"/>
    <x v="0"/>
  </r>
  <r>
    <s v="2025-01-16"/>
    <s v="C049"/>
    <s v="Bureau Bois"/>
    <s v="Mobilier"/>
    <n v="1"/>
    <n v="320"/>
    <n v="320"/>
    <s v="Nouvelle-Aquitaine"/>
    <s v="En ligne"/>
    <s v="Mobilier"/>
    <s v="Nouvelle-Aquitaine"/>
    <x v="0"/>
  </r>
  <r>
    <s v="2025-01-16"/>
    <s v="C160"/>
    <s v="Bureau Bois"/>
    <s v="Mobilier"/>
    <n v="2"/>
    <n v="320"/>
    <n v="640"/>
    <s v="Bretagne"/>
    <s v="Magasin"/>
    <s v="Mobilier"/>
    <s v="Bretagne"/>
    <x v="0"/>
  </r>
  <r>
    <s v="2025-01-17"/>
    <s v="C164"/>
    <s v="Clavier Mécanique"/>
    <s v="Informatique"/>
    <n v="2"/>
    <n v="75"/>
    <n v="150"/>
    <s v="Provence-Alpes-Côte d’Azur"/>
    <s v="Magasin"/>
    <s v="Informatique"/>
    <s v="Provence-Alpes-Côte D’Azur"/>
    <x v="0"/>
  </r>
  <r>
    <s v="2025-01-17"/>
    <s v="C061"/>
    <s v="Souris Sans Fil"/>
    <s v="Informatique"/>
    <n v="5"/>
    <n v="40"/>
    <n v="200"/>
    <s v="Bretagne"/>
    <s v="Magasin"/>
    <s v="Informatique"/>
    <s v="Bretagne"/>
    <x v="0"/>
  </r>
  <r>
    <s v="2025-01-17"/>
    <s v="C103"/>
    <s v="Ordinateur Pro"/>
    <s v="Informatique"/>
    <n v="1"/>
    <n v="899"/>
    <n v="899"/>
    <s v="Occitanie"/>
    <s v="Magasin"/>
    <s v="Informatique"/>
    <s v="Occitanie"/>
    <x v="0"/>
  </r>
  <r>
    <s v="2025-01-18"/>
    <s v="C061"/>
    <s v="Chaise Gaming"/>
    <s v="Mobilier"/>
    <n v="3"/>
    <n v="199"/>
    <n v="597"/>
    <s v="Bretagne"/>
    <s v="Magasin"/>
    <s v="Mobilier"/>
    <s v="Bretagne"/>
    <x v="0"/>
  </r>
  <r>
    <s v="2025-01-18"/>
    <s v="C147"/>
    <s v="Télévision 4K"/>
    <s v="Audio"/>
    <n v="1"/>
    <n v="1200"/>
    <n v="1200"/>
    <s v="Île-de-France"/>
    <s v="En ligne"/>
    <s v="Audio"/>
    <s v="Île-De-France"/>
    <x v="0"/>
  </r>
  <r>
    <s v="2025-01-18"/>
    <s v="C101"/>
    <s v="Casque Audio"/>
    <s v="Audio"/>
    <n v="5"/>
    <n v="59"/>
    <n v="295"/>
    <s v="Provence-Alpes-Côte d’Azur"/>
    <s v="Magasin"/>
    <s v="Audio"/>
    <s v="Provence-Alpes-Côte D’Azur"/>
    <x v="0"/>
  </r>
  <r>
    <s v="2025-01-19"/>
    <s v="C064"/>
    <s v="Chaise Gaming"/>
    <s v="Mobilier"/>
    <n v="3"/>
    <n v="199"/>
    <n v="597"/>
    <s v="Île-de-France"/>
    <s v="En ligne"/>
    <s v="Mobilier"/>
    <s v="Île-De-France"/>
    <x v="0"/>
  </r>
  <r>
    <s v="2025-01-19"/>
    <s v="C095"/>
    <s v="Fauteuil Bureau"/>
    <s v="Mobilier"/>
    <n v="2"/>
    <n v="220"/>
    <n v="440"/>
    <s v="Île-de-France"/>
    <s v="Magasin"/>
    <s v="Mobilier"/>
    <s v="Île-De-France"/>
    <x v="0"/>
  </r>
  <r>
    <s v="2025-01-19"/>
    <s v="C169"/>
    <s v="Enceinte Bluetooth"/>
    <s v="Audio"/>
    <n v="2"/>
    <n v="90"/>
    <n v="180"/>
    <s v="Nouvelle-Aquitaine"/>
    <s v="Magasin"/>
    <s v="Audio"/>
    <s v="Nouvelle-Aquitaine"/>
    <x v="0"/>
  </r>
  <r>
    <s v="2025-01-19"/>
    <s v="C131"/>
    <s v="Télévision 4K"/>
    <s v="Audio"/>
    <n v="1"/>
    <n v="1200"/>
    <n v="1200"/>
    <s v="Bretagne"/>
    <s v="Magasin"/>
    <s v="Audio"/>
    <s v="Bretagne"/>
    <x v="0"/>
  </r>
  <r>
    <s v="2025-01-19"/>
    <s v="C062"/>
    <s v="Télévision 4K"/>
    <s v="Audio"/>
    <n v="2"/>
    <n v="1200"/>
    <n v="2400"/>
    <s v="Provence-Alpes-Côte d’Azur"/>
    <s v="Magasin"/>
    <s v="Audio"/>
    <s v="Provence-Alpes-Côte D’Azur"/>
    <x v="0"/>
  </r>
  <r>
    <s v="2025-01-20"/>
    <s v="C072"/>
    <s v="Casque Audio"/>
    <s v="Audio"/>
    <n v="4"/>
    <n v="59"/>
    <n v="236"/>
    <s v="Hauts-de-France"/>
    <s v="En ligne"/>
    <s v="Audio"/>
    <s v="Hauts-De-France"/>
    <x v="0"/>
  </r>
  <r>
    <s v="2025-01-20"/>
    <s v="C164"/>
    <s v="Souris Sans Fil"/>
    <s v="Informatique"/>
    <n v="4"/>
    <n v="40"/>
    <n v="160"/>
    <s v="Île-de-France"/>
    <s v="Magasin"/>
    <s v="Informatique"/>
    <s v="Île-De-France"/>
    <x v="0"/>
  </r>
  <r>
    <s v="2025-01-20"/>
    <s v="C072"/>
    <s v="Clavier Mécanique"/>
    <s v="Informatique"/>
    <n v="5"/>
    <n v="75"/>
    <n v="375"/>
    <s v="Île-de-France"/>
    <s v="En ligne"/>
    <s v="Informatique"/>
    <s v="Île-De-France"/>
    <x v="0"/>
  </r>
  <r>
    <s v="2025-01-20"/>
    <s v="C017"/>
    <s v="Bureau Bois"/>
    <s v="Mobilier"/>
    <n v="2"/>
    <n v="320"/>
    <n v="640"/>
    <s v="Occitanie"/>
    <s v="En ligne"/>
    <s v="Mobilier"/>
    <s v="Occitanie"/>
    <x v="0"/>
  </r>
  <r>
    <s v="2025-01-20"/>
    <s v="C199"/>
    <s v="Ordinateur Pro"/>
    <s v="Informatique"/>
    <n v="1"/>
    <n v="899"/>
    <n v="899"/>
    <s v="Île-de-France"/>
    <s v="En ligne"/>
    <s v="Informatique"/>
    <s v="Île-De-France"/>
    <x v="0"/>
  </r>
  <r>
    <s v="2025-01-20"/>
    <s v="C129"/>
    <s v="Télévision 4K"/>
    <s v="Audio"/>
    <n v="3"/>
    <n v="1200"/>
    <n v="3600"/>
    <s v="Nouvelle-Aquitaine"/>
    <s v="Magasin"/>
    <s v="Audio"/>
    <s v="Nouvelle-Aquitaine"/>
    <x v="0"/>
  </r>
  <r>
    <s v="2025-01-20"/>
    <s v="C098"/>
    <s v="Bureau Bois"/>
    <s v="Mobilier"/>
    <n v="1"/>
    <n v="320"/>
    <n v="320"/>
    <s v="Hauts-de-France"/>
    <s v="En ligne"/>
    <s v="Mobilier"/>
    <s v="Hauts-De-France"/>
    <x v="0"/>
  </r>
  <r>
    <s v="2025-01-21"/>
    <s v="C085"/>
    <s v="Lampe LED"/>
    <s v="Maison"/>
    <n v="5"/>
    <n v="25"/>
    <n v="125"/>
    <s v="Île-de-France"/>
    <s v="En ligne"/>
    <s v="Maison"/>
    <s v="Île-De-France"/>
    <x v="0"/>
  </r>
  <r>
    <s v="2025-01-21"/>
    <s v="C009"/>
    <s v="Bureau Bois"/>
    <s v="Mobilier"/>
    <n v="1"/>
    <n v="320"/>
    <n v="320"/>
    <s v="Provence-Alpes-Côte d’Azur"/>
    <s v="Magasin"/>
    <s v="Mobilier"/>
    <s v="Provence-Alpes-Côte D’Azur"/>
    <x v="0"/>
  </r>
  <r>
    <s v="2025-01-21"/>
    <s v="C084"/>
    <s v="Clavier Mécanique"/>
    <s v="Informatique"/>
    <n v="3"/>
    <n v="75"/>
    <n v="225"/>
    <s v="Occitanie"/>
    <s v="Magasin"/>
    <s v="Informatique"/>
    <s v="Occitanie"/>
    <x v="0"/>
  </r>
  <r>
    <s v="2025-01-21"/>
    <s v="C017"/>
    <s v="Enceinte Bluetooth"/>
    <s v="Audio"/>
    <n v="2"/>
    <n v="90"/>
    <n v="180"/>
    <s v="Nouvelle-Aquitaine"/>
    <s v="En ligne"/>
    <s v="Audio"/>
    <s v="Nouvelle-Aquitaine"/>
    <x v="0"/>
  </r>
  <r>
    <s v="2025-01-22"/>
    <s v="C013"/>
    <s v="Souris Sans Fil"/>
    <s v="Informatique"/>
    <n v="2"/>
    <n v="40"/>
    <n v="80"/>
    <s v="Île-de-France"/>
    <s v="En ligne"/>
    <s v="Informatique"/>
    <s v="Île-De-France"/>
    <x v="0"/>
  </r>
  <r>
    <s v="2025-01-22"/>
    <s v="C077"/>
    <s v="Chaise Gaming"/>
    <s v="Mobilier"/>
    <n v="3"/>
    <n v="199"/>
    <n v="597"/>
    <s v="Provence-Alpes-Côte d’Azur"/>
    <s v="En ligne"/>
    <s v="Mobilier"/>
    <s v="Provence-Alpes-Côte D’Azur"/>
    <x v="0"/>
  </r>
  <r>
    <s v="2025-01-22"/>
    <s v="C136"/>
    <s v="Lampe LED"/>
    <s v="Maison"/>
    <n v="3"/>
    <n v="25"/>
    <n v="75"/>
    <s v="Bretagne"/>
    <s v="Magasin"/>
    <s v="Maison"/>
    <s v="Bretagne"/>
    <x v="0"/>
  </r>
  <r>
    <s v="2025-01-22"/>
    <s v="C106"/>
    <s v="Fauteuil Bureau"/>
    <s v="Mobilier"/>
    <n v="4"/>
    <n v="220"/>
    <n v="880"/>
    <s v="Occitanie"/>
    <s v="Magasin"/>
    <s v="Mobilier"/>
    <s v="Occitanie"/>
    <x v="0"/>
  </r>
  <r>
    <s v="2025-01-22"/>
    <s v="C111"/>
    <s v="Enceinte Bluetooth"/>
    <s v="Audio"/>
    <n v="2"/>
    <n v="90"/>
    <n v="180"/>
    <s v="Nouvelle-Aquitaine"/>
    <s v="En ligne"/>
    <s v="Audio"/>
    <s v="Nouvelle-Aquitaine"/>
    <x v="0"/>
  </r>
  <r>
    <s v="2025-01-22"/>
    <s v="C022"/>
    <s v="Souris Sans Fil"/>
    <s v="Informatique"/>
    <n v="3"/>
    <n v="40"/>
    <n v="120"/>
    <s v="Nouvelle-Aquitaine"/>
    <s v="En ligne"/>
    <s v="Informatique"/>
    <s v="Nouvelle-Aquitaine"/>
    <x v="0"/>
  </r>
  <r>
    <s v="2025-01-23"/>
    <s v="C005"/>
    <s v="Ordinateur Pro"/>
    <s v="Informatique"/>
    <n v="4"/>
    <n v="899"/>
    <n v="3596"/>
    <s v="Provence-Alpes-Côte d’Azur"/>
    <s v="En ligne"/>
    <s v="Informatique"/>
    <s v="Provence-Alpes-Côte D’Azur"/>
    <x v="0"/>
  </r>
  <r>
    <s v="2025-01-23"/>
    <s v="C019"/>
    <s v="Fauteuil Bureau"/>
    <s v="Mobilier"/>
    <n v="2"/>
    <n v="220"/>
    <n v="440"/>
    <s v="Hauts-de-France"/>
    <s v="En ligne"/>
    <s v="Mobilier"/>
    <s v="Hauts-De-France"/>
    <x v="0"/>
  </r>
  <r>
    <s v="2025-01-23"/>
    <s v="C122"/>
    <s v="Enceinte Bluetooth"/>
    <s v="Audio"/>
    <n v="3"/>
    <n v="90"/>
    <n v="270"/>
    <s v="Occitanie"/>
    <s v="Magasin"/>
    <s v="Audio"/>
    <s v="Occitanie"/>
    <x v="0"/>
  </r>
  <r>
    <s v="2025-01-23"/>
    <s v="C148"/>
    <s v="Ordinateur Pro"/>
    <s v="Informatique"/>
    <n v="2"/>
    <n v="899"/>
    <n v="1798"/>
    <s v="Occitanie"/>
    <s v="Magasin"/>
    <s v="Informatique"/>
    <s v="Occitanie"/>
    <x v="0"/>
  </r>
  <r>
    <s v="2025-01-24"/>
    <s v="C050"/>
    <s v="Clavier Mécanique"/>
    <s v="Informatique"/>
    <n v="4"/>
    <n v="75"/>
    <n v="300"/>
    <s v="Hauts-de-France"/>
    <s v="Magasin"/>
    <s v="Informatique"/>
    <s v="Hauts-De-France"/>
    <x v="0"/>
  </r>
  <r>
    <s v="2025-01-24"/>
    <s v="C110"/>
    <s v="Ordinateur Pro"/>
    <s v="Informatique"/>
    <n v="2"/>
    <n v="899"/>
    <n v="1798"/>
    <s v="Provence-Alpes-Côte d’Azur"/>
    <s v="Magasin"/>
    <s v="Informatique"/>
    <s v="Provence-Alpes-Côte D’Azur"/>
    <x v="0"/>
  </r>
  <r>
    <s v="2025-01-24"/>
    <s v="C132"/>
    <s v="Lampe LED"/>
    <s v="Maison"/>
    <n v="4"/>
    <n v="25"/>
    <n v="100"/>
    <s v="Occitanie"/>
    <s v="Magasin"/>
    <s v="Maison"/>
    <s v="Occitanie"/>
    <x v="0"/>
  </r>
  <r>
    <s v="2025-01-24"/>
    <s v="C106"/>
    <s v="Ordinateur Pro"/>
    <s v="Informatique"/>
    <n v="4"/>
    <n v="899"/>
    <n v="3596"/>
    <s v="Occitanie"/>
    <s v="Magasin"/>
    <s v="Informatique"/>
    <s v="Occitanie"/>
    <x v="0"/>
  </r>
  <r>
    <s v="2025-01-24"/>
    <s v="C137"/>
    <s v="Enceinte Bluetooth"/>
    <s v="Audio"/>
    <n v="1"/>
    <n v="90"/>
    <n v="90"/>
    <s v="Hauts-de-France"/>
    <s v="Magasin"/>
    <s v="Audio"/>
    <s v="Hauts-De-France"/>
    <x v="0"/>
  </r>
  <r>
    <s v="2025-01-24"/>
    <s v="C077"/>
    <s v="Chaise Gaming"/>
    <s v="Mobilier"/>
    <n v="4"/>
    <n v="199"/>
    <n v="796"/>
    <s v="Provence-Alpes-Côte d’Azur"/>
    <s v="En ligne"/>
    <s v="Mobilier"/>
    <s v="Provence-Alpes-Côte D’Azur"/>
    <x v="0"/>
  </r>
  <r>
    <s v="2025-01-24"/>
    <s v="C178"/>
    <s v="Souris Sans Fil"/>
    <s v="Informatique"/>
    <n v="2"/>
    <n v="40"/>
    <n v="80"/>
    <s v="Bretagne"/>
    <s v="En ligne"/>
    <s v="Informatique"/>
    <s v="Bretagne"/>
    <x v="0"/>
  </r>
  <r>
    <s v="2025-01-24"/>
    <s v="C108"/>
    <s v="Chaise Gaming"/>
    <s v="Mobilier"/>
    <n v="5"/>
    <n v="199"/>
    <n v="995"/>
    <s v="Bretagne"/>
    <s v="En ligne"/>
    <s v="Mobilier"/>
    <s v="Bretagne"/>
    <x v="0"/>
  </r>
  <r>
    <s v="2025-01-25"/>
    <s v="C011"/>
    <s v="Télévision 4K"/>
    <s v="Audio"/>
    <n v="4"/>
    <n v="1200"/>
    <n v="4800"/>
    <s v="Bretagne"/>
    <s v="Magasin"/>
    <s v="Audio"/>
    <s v="Bretagne"/>
    <x v="0"/>
  </r>
  <r>
    <s v="2025-01-25"/>
    <s v="C153"/>
    <s v="Fauteuil Bureau"/>
    <s v="Mobilier"/>
    <n v="1"/>
    <n v="220"/>
    <n v="220"/>
    <s v="Provence-Alpes-Côte d’Azur"/>
    <s v="Magasin"/>
    <s v="Mobilier"/>
    <s v="Provence-Alpes-Côte D’Azur"/>
    <x v="0"/>
  </r>
  <r>
    <s v="2025-01-25"/>
    <s v="C185"/>
    <s v="Ordinateur Pro"/>
    <s v="Informatique"/>
    <n v="5"/>
    <n v="899"/>
    <n v="4495"/>
    <s v="Bretagne"/>
    <s v="En ligne"/>
    <s v="Informatique"/>
    <s v="Bretagne"/>
    <x v="0"/>
  </r>
  <r>
    <s v="2025-01-25"/>
    <s v="C141"/>
    <s v="Enceinte Bluetooth"/>
    <s v="Audio"/>
    <n v="1"/>
    <n v="90"/>
    <n v="90"/>
    <s v="Provence-Alpes-Côte d’Azur"/>
    <s v="Magasin"/>
    <s v="Audio"/>
    <s v="Provence-Alpes-Côte D’Azur"/>
    <x v="0"/>
  </r>
  <r>
    <s v="2025-01-25"/>
    <s v="C060"/>
    <s v="Ordinateur Pro"/>
    <s v="Informatique"/>
    <n v="3"/>
    <n v="899"/>
    <n v="2697"/>
    <s v="Occitanie"/>
    <s v="Magasin"/>
    <s v="Informatique"/>
    <s v="Occitanie"/>
    <x v="0"/>
  </r>
  <r>
    <s v="2025-01-25"/>
    <s v="C150"/>
    <s v="Ordinateur Pro"/>
    <s v="Informatique"/>
    <n v="1"/>
    <n v="899"/>
    <n v="899"/>
    <s v="Occitanie"/>
    <s v="Magasin"/>
    <s v="Informatique"/>
    <s v="Occitanie"/>
    <x v="0"/>
  </r>
  <r>
    <s v="2025-01-25"/>
    <s v="C148"/>
    <s v="Ordinateur Pro"/>
    <s v="Informatique"/>
    <n v="2"/>
    <n v="899"/>
    <n v="1798"/>
    <s v="Île-de-France"/>
    <s v="En ligne"/>
    <s v="Informatique"/>
    <s v="Île-De-France"/>
    <x v="0"/>
  </r>
  <r>
    <s v="2025-01-26"/>
    <s v="C068"/>
    <s v="Ordinateur Pro"/>
    <s v="Informatique"/>
    <n v="2"/>
    <n v="899"/>
    <n v="1798"/>
    <s v="Île-de-France"/>
    <s v="En ligne"/>
    <s v="Informatique"/>
    <s v="Île-De-France"/>
    <x v="0"/>
  </r>
  <r>
    <s v="2025-01-26"/>
    <s v="C037"/>
    <s v="Enceinte Bluetooth"/>
    <s v="Audio"/>
    <n v="2"/>
    <n v="90"/>
    <n v="180"/>
    <s v="Provence-Alpes-Côte d’Azur"/>
    <s v="Magasin"/>
    <s v="Audio"/>
    <s v="Provence-Alpes-Côte D’Azur"/>
    <x v="0"/>
  </r>
  <r>
    <s v="2025-01-26"/>
    <s v="C169"/>
    <s v="Clavier Mécanique"/>
    <s v="Informatique"/>
    <n v="2"/>
    <n v="75"/>
    <n v="150"/>
    <s v="Provence-Alpes-Côte d’Azur"/>
    <s v="Magasin"/>
    <s v="Informatique"/>
    <s v="Provence-Alpes-Côte D’Azur"/>
    <x v="0"/>
  </r>
  <r>
    <s v="2025-01-26"/>
    <s v="C022"/>
    <s v="Fauteuil Bureau"/>
    <s v="Mobilier"/>
    <n v="1"/>
    <n v="220"/>
    <n v="220"/>
    <s v="Nouvelle-Aquitaine"/>
    <s v="En ligne"/>
    <s v="Mobilier"/>
    <s v="Nouvelle-Aquitaine"/>
    <x v="0"/>
  </r>
  <r>
    <s v="2025-01-26"/>
    <s v="C196"/>
    <s v="Lampe LED"/>
    <s v="Maison"/>
    <n v="2"/>
    <n v="25"/>
    <n v="50"/>
    <s v="Bretagne"/>
    <s v="En ligne"/>
    <s v="Maison"/>
    <s v="Bretagne"/>
    <x v="0"/>
  </r>
  <r>
    <s v="2025-01-26"/>
    <s v="C070"/>
    <s v="Lampe LED"/>
    <s v="Maison"/>
    <n v="5"/>
    <n v="25"/>
    <n v="125"/>
    <s v="Occitanie"/>
    <s v="Magasin"/>
    <s v="Maison"/>
    <s v="Occitanie"/>
    <x v="0"/>
  </r>
  <r>
    <s v="2025-01-27"/>
    <s v="C144"/>
    <s v="Souris Sans Fil"/>
    <s v="Informatique"/>
    <n v="4"/>
    <n v="40"/>
    <n v="160"/>
    <s v="Occitanie"/>
    <s v="Magasin"/>
    <s v="Informatique"/>
    <s v="Occitanie"/>
    <x v="0"/>
  </r>
  <r>
    <s v="2025-01-27"/>
    <s v="C069"/>
    <s v="Bureau Bois"/>
    <s v="Mobilier"/>
    <n v="1"/>
    <n v="320"/>
    <n v="320"/>
    <s v="Nouvelle-Aquitaine"/>
    <s v="En ligne"/>
    <s v="Mobilier"/>
    <s v="Nouvelle-Aquitaine"/>
    <x v="0"/>
  </r>
  <r>
    <s v="2025-01-27"/>
    <s v="C050"/>
    <s v="Clavier Mécanique"/>
    <s v="Informatique"/>
    <n v="4"/>
    <n v="75"/>
    <n v="300"/>
    <s v="Provence-Alpes-Côte d’Azur"/>
    <s v="Magasin"/>
    <s v="Informatique"/>
    <s v="Provence-Alpes-Côte D’Azur"/>
    <x v="0"/>
  </r>
  <r>
    <s v="2025-01-28"/>
    <s v="C162"/>
    <s v="Fauteuil Bureau"/>
    <s v="Mobilier"/>
    <n v="4"/>
    <n v="220"/>
    <n v="880"/>
    <s v="Provence-Alpes-Côte d’Azur"/>
    <s v="En ligne"/>
    <s v="Mobilier"/>
    <s v="Provence-Alpes-Côte D’Azur"/>
    <x v="0"/>
  </r>
  <r>
    <s v="2025-01-28"/>
    <s v="C009"/>
    <s v="Ordinateur Pro"/>
    <s v="Informatique"/>
    <n v="1"/>
    <n v="899"/>
    <n v="899"/>
    <s v="Provence-Alpes-Côte d’Azur"/>
    <s v="En ligne"/>
    <s v="Informatique"/>
    <s v="Provence-Alpes-Côte D’Azur"/>
    <x v="0"/>
  </r>
  <r>
    <s v="2025-01-28"/>
    <s v="C112"/>
    <s v="Bureau Bois"/>
    <s v="Mobilier"/>
    <n v="3"/>
    <n v="320"/>
    <n v="960"/>
    <s v="Provence-Alpes-Côte d’Azur"/>
    <s v="Magasin"/>
    <s v="Mobilier"/>
    <s v="Provence-Alpes-Côte D’Azur"/>
    <x v="0"/>
  </r>
  <r>
    <s v="2025-01-28"/>
    <s v="C064"/>
    <s v="Bureau Bois"/>
    <s v="Mobilier"/>
    <n v="3"/>
    <n v="320"/>
    <n v="960"/>
    <s v="Bretagne"/>
    <s v="Magasin"/>
    <s v="Mobilier"/>
    <s v="Bretagne"/>
    <x v="0"/>
  </r>
  <r>
    <s v="2025-01-29"/>
    <s v="C080"/>
    <s v="Bureau Bois"/>
    <s v="Mobilier"/>
    <n v="4"/>
    <n v="320"/>
    <n v="1280"/>
    <s v="Île-de-France"/>
    <s v="Magasin"/>
    <s v="Mobilier"/>
    <s v="Île-De-France"/>
    <x v="0"/>
  </r>
  <r>
    <s v="2025-01-29"/>
    <s v="C067"/>
    <s v="Clavier Mécanique"/>
    <s v="Informatique"/>
    <n v="2"/>
    <n v="75"/>
    <n v="150"/>
    <s v="Occitanie"/>
    <s v="En ligne"/>
    <s v="Informatique"/>
    <s v="Occitanie"/>
    <x v="0"/>
  </r>
  <r>
    <s v="2025-01-29"/>
    <s v="C060"/>
    <s v="Bureau Bois"/>
    <s v="Mobilier"/>
    <n v="2"/>
    <n v="320"/>
    <n v="640"/>
    <s v="Île-de-France"/>
    <s v="En ligne"/>
    <s v="Mobilier"/>
    <s v="Île-De-France"/>
    <x v="0"/>
  </r>
  <r>
    <s v="2025-01-30"/>
    <s v="C090"/>
    <s v="Ordinateur Pro"/>
    <s v="Informatique"/>
    <n v="2"/>
    <n v="899"/>
    <n v="1798"/>
    <s v="Provence-Alpes-Côte d’Azur"/>
    <s v="Magasin"/>
    <s v="Informatique"/>
    <s v="Provence-Alpes-Côte D’Azur"/>
    <x v="0"/>
  </r>
  <r>
    <s v="2025-01-30"/>
    <s v="C141"/>
    <s v="Clavier Mécanique"/>
    <s v="Informatique"/>
    <n v="1"/>
    <n v="75"/>
    <n v="75"/>
    <s v="Île-de-France"/>
    <s v="En ligne"/>
    <s v="Informatique"/>
    <s v="Île-De-France"/>
    <x v="0"/>
  </r>
  <r>
    <s v="2025-01-30"/>
    <s v="C050"/>
    <s v="Clavier Mécanique"/>
    <s v="Informatique"/>
    <n v="4"/>
    <n v="75"/>
    <n v="300"/>
    <s v="Bretagne"/>
    <s v="En ligne"/>
    <s v="Informatique"/>
    <s v="Bretagne"/>
    <x v="0"/>
  </r>
  <r>
    <s v="2025-01-30"/>
    <s v="C182"/>
    <s v="Fauteuil Bureau"/>
    <s v="Mobilier"/>
    <n v="5"/>
    <n v="220"/>
    <n v="1100"/>
    <s v="Hauts-de-France"/>
    <s v="En ligne"/>
    <s v="Mobilier"/>
    <s v="Hauts-De-France"/>
    <x v="0"/>
  </r>
  <r>
    <s v="2025-01-30"/>
    <s v="C067"/>
    <s v="Enceinte Bluetooth"/>
    <s v="Audio"/>
    <n v="5"/>
    <n v="90"/>
    <n v="450"/>
    <s v="Nouvelle-Aquitaine"/>
    <s v="Magasin"/>
    <s v="Audio"/>
    <s v="Nouvelle-Aquitaine"/>
    <x v="0"/>
  </r>
  <r>
    <s v="2025-01-31"/>
    <s v="C112"/>
    <s v="Télévision 4K"/>
    <s v="Audio"/>
    <n v="1"/>
    <n v="1200"/>
    <n v="1200"/>
    <s v="Nouvelle-Aquitaine"/>
    <s v="En ligne"/>
    <s v="Audio"/>
    <s v="Nouvelle-Aquitaine"/>
    <x v="0"/>
  </r>
  <r>
    <s v="2025-01-31"/>
    <s v="C050"/>
    <s v="Clavier Mécanique"/>
    <s v="Informatique"/>
    <n v="4"/>
    <n v="75"/>
    <n v="300"/>
    <s v="Bretagne"/>
    <s v="Magasin"/>
    <s v="Informatique"/>
    <s v="Bretagne"/>
    <x v="0"/>
  </r>
  <r>
    <s v="2025-01-31"/>
    <s v="C015"/>
    <s v="Bureau Bois"/>
    <s v="Mobilier"/>
    <n v="3"/>
    <n v="320"/>
    <n v="960"/>
    <s v="Provence-Alpes-Côte d’Azur"/>
    <s v="En ligne"/>
    <s v="Mobilier"/>
    <s v="Provence-Alpes-Côte D’Azur"/>
    <x v="0"/>
  </r>
  <r>
    <s v="2025-01-31"/>
    <s v="C181"/>
    <s v="Télévision 4K"/>
    <s v="Audio"/>
    <n v="3"/>
    <n v="1200"/>
    <n v="3600"/>
    <s v="Provence-Alpes-Côte d’Azur"/>
    <s v="Magasin"/>
    <s v="Audio"/>
    <s v="Provence-Alpes-Côte D’Azur"/>
    <x v="0"/>
  </r>
  <r>
    <s v="2025-01-31"/>
    <s v="C154"/>
    <s v="Fauteuil Bureau"/>
    <s v="Mobilier"/>
    <n v="4"/>
    <n v="220"/>
    <n v="880"/>
    <s v="Bretagne"/>
    <s v="En ligne"/>
    <s v="Mobilier"/>
    <s v="Bretagne"/>
    <x v="0"/>
  </r>
  <r>
    <s v="2025-02-01"/>
    <s v="C033"/>
    <s v="Souris Sans Fil"/>
    <s v="Informatique"/>
    <n v="2"/>
    <n v="40"/>
    <n v="80"/>
    <s v="Occitanie"/>
    <s v="Magasin"/>
    <s v="Informatique"/>
    <s v="Occitanie"/>
    <x v="1"/>
  </r>
  <r>
    <s v="2025-02-01"/>
    <s v="C060"/>
    <s v="Télévision 4K"/>
    <s v="Audio"/>
    <n v="2"/>
    <n v="1200"/>
    <n v="2400"/>
    <s v="Occitanie"/>
    <s v="Magasin"/>
    <s v="Audio"/>
    <s v="Occitanie"/>
    <x v="1"/>
  </r>
  <r>
    <s v="2025-02-01"/>
    <s v="C189"/>
    <s v="Lampe LED"/>
    <s v="Maison"/>
    <n v="5"/>
    <n v="25"/>
    <n v="125"/>
    <s v="Provence-Alpes-Côte d’Azur"/>
    <s v="En ligne"/>
    <s v="Maison"/>
    <s v="Provence-Alpes-Côte D’Azur"/>
    <x v="1"/>
  </r>
  <r>
    <s v="2025-02-01"/>
    <s v="C166"/>
    <s v="Chaise Gaming"/>
    <s v="Mobilier"/>
    <n v="1"/>
    <n v="199"/>
    <n v="199"/>
    <s v="Provence-Alpes-Côte d’Azur"/>
    <s v="En ligne"/>
    <s v="Mobilier"/>
    <s v="Provence-Alpes-Côte D’Azur"/>
    <x v="1"/>
  </r>
  <r>
    <s v="2025-02-01"/>
    <s v="C137"/>
    <s v="Ordinateur Pro"/>
    <s v="Informatique"/>
    <n v="4"/>
    <n v="899"/>
    <n v="3596"/>
    <s v="Nouvelle-Aquitaine"/>
    <s v="En ligne"/>
    <s v="Informatique"/>
    <s v="Nouvelle-Aquitaine"/>
    <x v="1"/>
  </r>
  <r>
    <s v="2025-02-02"/>
    <s v="C114"/>
    <s v="Fauteuil Bureau"/>
    <s v="Mobilier"/>
    <n v="4"/>
    <n v="220"/>
    <n v="880"/>
    <s v="Bretagne"/>
    <s v="Magasin"/>
    <s v="Mobilier"/>
    <s v="Bretagne"/>
    <x v="1"/>
  </r>
  <r>
    <s v="2025-02-02"/>
    <s v="C173"/>
    <s v="Souris Sans Fil"/>
    <s v="Informatique"/>
    <n v="5"/>
    <n v="40"/>
    <n v="200"/>
    <s v="Provence-Alpes-Côte d’Azur"/>
    <s v="Magasin"/>
    <s v="Informatique"/>
    <s v="Provence-Alpes-Côte D’Azur"/>
    <x v="1"/>
  </r>
  <r>
    <s v="2025-02-02"/>
    <s v="C051"/>
    <s v="Bureau Bois"/>
    <s v="Mobilier"/>
    <n v="1"/>
    <n v="320"/>
    <n v="320"/>
    <s v="Île-de-France"/>
    <s v="Magasin"/>
    <s v="Mobilier"/>
    <s v="Île-De-France"/>
    <x v="1"/>
  </r>
  <r>
    <s v="2025-02-02"/>
    <s v="C195"/>
    <s v="Clavier Mécanique"/>
    <s v="Informatique"/>
    <n v="4"/>
    <n v="75"/>
    <n v="300"/>
    <s v="Île-de-France"/>
    <s v="Magasin"/>
    <s v="Informatique"/>
    <s v="Île-De-France"/>
    <x v="1"/>
  </r>
  <r>
    <s v="2025-02-02"/>
    <s v="C127"/>
    <s v="Ordinateur Pro"/>
    <s v="Informatique"/>
    <n v="1"/>
    <n v="899"/>
    <n v="899"/>
    <s v="Nouvelle-Aquitaine"/>
    <s v="En ligne"/>
    <s v="Informatique"/>
    <s v="Nouvelle-Aquitaine"/>
    <x v="1"/>
  </r>
  <r>
    <s v="2025-02-03"/>
    <s v="C063"/>
    <s v="Souris Sans Fil"/>
    <s v="Informatique"/>
    <n v="1"/>
    <n v="40"/>
    <n v="40"/>
    <s v="Nouvelle-Aquitaine"/>
    <s v="En ligne"/>
    <s v="Informatique"/>
    <s v="Nouvelle-Aquitaine"/>
    <x v="1"/>
  </r>
  <r>
    <s v="2025-02-03"/>
    <s v="C047"/>
    <s v="Souris Sans Fil"/>
    <s v="Informatique"/>
    <n v="5"/>
    <n v="40"/>
    <n v="200"/>
    <s v="Île-de-France"/>
    <s v="En ligne"/>
    <s v="Informatique"/>
    <s v="Île-De-France"/>
    <x v="1"/>
  </r>
  <r>
    <s v="2025-02-03"/>
    <s v="C072"/>
    <s v="Télévision 4K"/>
    <s v="Audio"/>
    <n v="2"/>
    <n v="1200"/>
    <n v="2400"/>
    <s v="Occitanie"/>
    <s v="Magasin"/>
    <s v="Audio"/>
    <s v="Occitanie"/>
    <x v="1"/>
  </r>
  <r>
    <s v="2025-02-03"/>
    <s v="C183"/>
    <s v="Chaise Gaming"/>
    <s v="Mobilier"/>
    <n v="1"/>
    <n v="199"/>
    <n v="199"/>
    <s v="Occitanie"/>
    <s v="En ligne"/>
    <s v="Mobilier"/>
    <s v="Occitanie"/>
    <x v="1"/>
  </r>
  <r>
    <s v="2025-02-03"/>
    <s v="C065"/>
    <s v="Enceinte Bluetooth"/>
    <s v="Audio"/>
    <n v="3"/>
    <n v="90"/>
    <n v="270"/>
    <s v="Hauts-de-France"/>
    <s v="Magasin"/>
    <s v="Audio"/>
    <s v="Hauts-De-France"/>
    <x v="1"/>
  </r>
  <r>
    <s v="2025-02-03"/>
    <s v="C091"/>
    <s v="Clavier Mécanique"/>
    <s v="Informatique"/>
    <n v="4"/>
    <n v="75"/>
    <n v="300"/>
    <s v="Hauts-de-France"/>
    <s v="Magasin"/>
    <s v="Informatique"/>
    <s v="Hauts-De-France"/>
    <x v="1"/>
  </r>
  <r>
    <s v="2025-02-03"/>
    <s v="C171"/>
    <s v="Souris Sans Fil"/>
    <s v="Informatique"/>
    <n v="5"/>
    <n v="40"/>
    <n v="200"/>
    <s v="Hauts-de-France"/>
    <s v="Magasin"/>
    <s v="Informatique"/>
    <s v="Hauts-De-France"/>
    <x v="1"/>
  </r>
  <r>
    <s v="2025-02-03"/>
    <s v="C025"/>
    <s v="Fauteuil Bureau"/>
    <s v="Mobilier"/>
    <n v="1"/>
    <n v="220"/>
    <n v="220"/>
    <s v="Occitanie"/>
    <s v="En ligne"/>
    <s v="Mobilier"/>
    <s v="Occitanie"/>
    <x v="1"/>
  </r>
  <r>
    <s v="2025-02-03"/>
    <s v="C188"/>
    <s v="Fauteuil Bureau"/>
    <s v="Mobilier"/>
    <n v="1"/>
    <n v="220"/>
    <n v="220"/>
    <s v="Nouvelle-Aquitaine"/>
    <s v="En ligne"/>
    <s v="Mobilier"/>
    <s v="Nouvelle-Aquitaine"/>
    <x v="1"/>
  </r>
  <r>
    <s v="2025-02-04"/>
    <s v="C015"/>
    <s v="Clavier Mécanique"/>
    <s v="Informatique"/>
    <n v="1"/>
    <n v="75"/>
    <n v="75"/>
    <s v="Hauts-de-France"/>
    <s v="Magasin"/>
    <s v="Informatique"/>
    <s v="Hauts-De-France"/>
    <x v="1"/>
  </r>
  <r>
    <s v="2025-02-04"/>
    <s v="C109"/>
    <s v="Casque Audio"/>
    <s v="Audio"/>
    <n v="4"/>
    <n v="59"/>
    <n v="236"/>
    <s v="Nouvelle-Aquitaine"/>
    <s v="En ligne"/>
    <s v="Audio"/>
    <s v="Nouvelle-Aquitaine"/>
    <x v="1"/>
  </r>
  <r>
    <s v="2025-02-04"/>
    <s v="C010"/>
    <s v="Enceinte Bluetooth"/>
    <s v="Audio"/>
    <n v="3"/>
    <n v="90"/>
    <n v="270"/>
    <s v="Occitanie"/>
    <s v="Magasin"/>
    <s v="Audio"/>
    <s v="Occitanie"/>
    <x v="1"/>
  </r>
  <r>
    <s v="2025-02-04"/>
    <s v="C074"/>
    <s v="Clavier Mécanique"/>
    <s v="Informatique"/>
    <n v="1"/>
    <n v="75"/>
    <n v="75"/>
    <s v="Occitanie"/>
    <s v="En ligne"/>
    <s v="Informatique"/>
    <s v="Occitanie"/>
    <x v="1"/>
  </r>
  <r>
    <s v="2025-02-04"/>
    <s v="C030"/>
    <s v="Fauteuil Bureau"/>
    <s v="Mobilier"/>
    <n v="2"/>
    <n v="220"/>
    <n v="440"/>
    <s v="Nouvelle-Aquitaine"/>
    <s v="En ligne"/>
    <s v="Mobilier"/>
    <s v="Nouvelle-Aquitaine"/>
    <x v="1"/>
  </r>
  <r>
    <s v="2025-02-04"/>
    <s v="C145"/>
    <s v="Ordinateur Pro"/>
    <s v="Informatique"/>
    <n v="4"/>
    <n v="899"/>
    <n v="3596"/>
    <s v="Provence-Alpes-Côte d’Azur"/>
    <s v="En ligne"/>
    <s v="Informatique"/>
    <s v="Provence-Alpes-Côte D’Azur"/>
    <x v="1"/>
  </r>
  <r>
    <s v="2025-02-04"/>
    <s v="C074"/>
    <s v="Enceinte Bluetooth"/>
    <s v="Audio"/>
    <n v="2"/>
    <n v="90"/>
    <n v="180"/>
    <s v="Hauts-de-France"/>
    <s v="En ligne"/>
    <s v="Audio"/>
    <s v="Hauts-De-France"/>
    <x v="1"/>
  </r>
  <r>
    <s v="2025-02-04"/>
    <s v="C159"/>
    <s v="Souris Sans Fil"/>
    <s v="Informatique"/>
    <n v="1"/>
    <n v="40"/>
    <n v="40"/>
    <s v="Nouvelle-Aquitaine"/>
    <s v="En ligne"/>
    <s v="Informatique"/>
    <s v="Nouvelle-Aquitaine"/>
    <x v="1"/>
  </r>
  <r>
    <s v="2025-02-05"/>
    <s v="C129"/>
    <s v="Télévision 4K"/>
    <s v="Audio"/>
    <n v="4"/>
    <n v="1200"/>
    <n v="4800"/>
    <s v="Île-de-France"/>
    <s v="En ligne"/>
    <s v="Audio"/>
    <s v="Île-De-France"/>
    <x v="1"/>
  </r>
  <r>
    <s v="2025-02-05"/>
    <s v="C116"/>
    <s v="Télévision 4K"/>
    <s v="Audio"/>
    <n v="5"/>
    <n v="1200"/>
    <n v="6000"/>
    <s v="Bretagne"/>
    <s v="En ligne"/>
    <s v="Audio"/>
    <s v="Bretagne"/>
    <x v="1"/>
  </r>
  <r>
    <s v="2025-02-05"/>
    <s v="C152"/>
    <s v="Bureau Bois"/>
    <s v="Mobilier"/>
    <n v="4"/>
    <n v="320"/>
    <n v="1280"/>
    <s v="Bretagne"/>
    <s v="Magasin"/>
    <s v="Mobilier"/>
    <s v="Bretagne"/>
    <x v="1"/>
  </r>
  <r>
    <s v="2025-02-06"/>
    <s v="C146"/>
    <s v="Clavier Mécanique"/>
    <s v="Informatique"/>
    <n v="4"/>
    <n v="75"/>
    <n v="300"/>
    <s v="Provence-Alpes-Côte d’Azur"/>
    <s v="Magasin"/>
    <s v="Informatique"/>
    <s v="Provence-Alpes-Côte D’Azur"/>
    <x v="1"/>
  </r>
  <r>
    <s v="2025-02-06"/>
    <s v="C185"/>
    <s v="Clavier Mécanique"/>
    <s v="Informatique"/>
    <n v="1"/>
    <n v="75"/>
    <n v="75"/>
    <s v="Bretagne"/>
    <s v="Magasin"/>
    <s v="Informatique"/>
    <s v="Bretagne"/>
    <x v="1"/>
  </r>
  <r>
    <s v="2025-02-06"/>
    <s v="C108"/>
    <s v="Lampe LED"/>
    <s v="Maison"/>
    <n v="4"/>
    <n v="25"/>
    <n v="100"/>
    <s v="Bretagne"/>
    <s v="Magasin"/>
    <s v="Maison"/>
    <s v="Bretagne"/>
    <x v="1"/>
  </r>
  <r>
    <s v="2025-02-06"/>
    <s v="C187"/>
    <s v="Enceinte Bluetooth"/>
    <s v="Audio"/>
    <n v="3"/>
    <n v="90"/>
    <n v="270"/>
    <s v="Bretagne"/>
    <s v="En ligne"/>
    <s v="Audio"/>
    <s v="Bretagne"/>
    <x v="1"/>
  </r>
  <r>
    <s v="2025-02-07"/>
    <s v="C120"/>
    <s v="Casque Audio"/>
    <s v="Audio"/>
    <n v="1"/>
    <n v="59"/>
    <n v="59"/>
    <s v="Occitanie"/>
    <s v="Magasin"/>
    <s v="Audio"/>
    <s v="Occitanie"/>
    <x v="1"/>
  </r>
  <r>
    <s v="2025-02-07"/>
    <s v="C097"/>
    <s v="Souris Sans Fil"/>
    <s v="Informatique"/>
    <n v="3"/>
    <n v="40"/>
    <n v="120"/>
    <s v="Occitanie"/>
    <s v="En ligne"/>
    <s v="Informatique"/>
    <s v="Occitanie"/>
    <x v="1"/>
  </r>
  <r>
    <s v="2025-02-07"/>
    <s v="C170"/>
    <s v="Chaise Gaming"/>
    <s v="Mobilier"/>
    <n v="2"/>
    <n v="199"/>
    <n v="398"/>
    <s v="Bretagne"/>
    <s v="Magasin"/>
    <s v="Mobilier"/>
    <s v="Bretagne"/>
    <x v="1"/>
  </r>
  <r>
    <s v="2025-02-07"/>
    <s v="C029"/>
    <s v="Souris Sans Fil"/>
    <s v="Informatique"/>
    <n v="1"/>
    <n v="40"/>
    <n v="40"/>
    <s v="Occitanie"/>
    <s v="En ligne"/>
    <s v="Informatique"/>
    <s v="Occitanie"/>
    <x v="1"/>
  </r>
  <r>
    <s v="2025-02-07"/>
    <s v="C027"/>
    <s v="Souris Sans Fil"/>
    <s v="Informatique"/>
    <n v="4"/>
    <n v="40"/>
    <n v="160"/>
    <s v="Provence-Alpes-Côte d’Azur"/>
    <s v="Magasin"/>
    <s v="Informatique"/>
    <s v="Provence-Alpes-Côte D’Azur"/>
    <x v="1"/>
  </r>
  <r>
    <s v="2025-02-07"/>
    <s v="C149"/>
    <s v="Ordinateur Pro"/>
    <s v="Informatique"/>
    <n v="4"/>
    <n v="899"/>
    <n v="3596"/>
    <s v="Bretagne"/>
    <s v="Magasin"/>
    <s v="Informatique"/>
    <s v="Bretagne"/>
    <x v="1"/>
  </r>
  <r>
    <s v="2025-02-07"/>
    <s v="C001"/>
    <s v="Lampe LED"/>
    <s v="Maison"/>
    <n v="4"/>
    <n v="25"/>
    <n v="100"/>
    <s v="Hauts-de-France"/>
    <s v="En ligne"/>
    <s v="Maison"/>
    <s v="Hauts-De-France"/>
    <x v="1"/>
  </r>
  <r>
    <s v="2025-02-07"/>
    <s v="C106"/>
    <s v="Chaise Gaming"/>
    <s v="Mobilier"/>
    <n v="3"/>
    <n v="199"/>
    <n v="597"/>
    <s v="Occitanie"/>
    <s v="Magasin"/>
    <s v="Mobilier"/>
    <s v="Occitanie"/>
    <x v="1"/>
  </r>
  <r>
    <s v="2025-02-07"/>
    <s v="C141"/>
    <s v="Souris Sans Fil"/>
    <s v="Informatique"/>
    <n v="1"/>
    <n v="40"/>
    <n v="40"/>
    <s v="Nouvelle-Aquitaine"/>
    <s v="En ligne"/>
    <s v="Informatique"/>
    <s v="Nouvelle-Aquitaine"/>
    <x v="1"/>
  </r>
  <r>
    <s v="2025-02-07"/>
    <s v="C093"/>
    <s v="Chaise Gaming"/>
    <s v="Mobilier"/>
    <n v="4"/>
    <n v="199"/>
    <n v="796"/>
    <s v="Hauts-de-France"/>
    <s v="En ligne"/>
    <s v="Mobilier"/>
    <s v="Hauts-De-France"/>
    <x v="1"/>
  </r>
  <r>
    <s v="2025-02-08"/>
    <s v="C104"/>
    <s v="Ordinateur Pro"/>
    <s v="Informatique"/>
    <n v="3"/>
    <n v="899"/>
    <n v="2697"/>
    <s v="Hauts-de-France"/>
    <s v="En ligne"/>
    <s v="Informatique"/>
    <s v="Hauts-De-France"/>
    <x v="1"/>
  </r>
  <r>
    <s v="2025-02-08"/>
    <s v="C131"/>
    <s v="Casque Audio"/>
    <s v="Audio"/>
    <n v="1"/>
    <n v="59"/>
    <n v="59"/>
    <s v="Occitanie"/>
    <s v="En ligne"/>
    <s v="Audio"/>
    <s v="Occitanie"/>
    <x v="1"/>
  </r>
  <r>
    <s v="2025-02-08"/>
    <s v="C002"/>
    <s v="Casque Audio"/>
    <s v="Audio"/>
    <n v="3"/>
    <n v="59"/>
    <n v="177"/>
    <s v="Provence-Alpes-Côte d’Azur"/>
    <s v="En ligne"/>
    <s v="Audio"/>
    <s v="Provence-Alpes-Côte D’Azur"/>
    <x v="1"/>
  </r>
  <r>
    <s v="2025-02-08"/>
    <s v="C144"/>
    <s v="Chaise Gaming"/>
    <s v="Mobilier"/>
    <n v="3"/>
    <n v="199"/>
    <n v="597"/>
    <s v="Île-de-France"/>
    <s v="En ligne"/>
    <s v="Mobilier"/>
    <s v="Île-De-France"/>
    <x v="1"/>
  </r>
  <r>
    <s v="2025-02-08"/>
    <s v="C191"/>
    <s v="Bureau Bois"/>
    <s v="Mobilier"/>
    <n v="4"/>
    <n v="320"/>
    <n v="1280"/>
    <s v="Hauts-de-France"/>
    <s v="Magasin"/>
    <s v="Mobilier"/>
    <s v="Hauts-De-France"/>
    <x v="1"/>
  </r>
  <r>
    <s v="2025-02-08"/>
    <s v="C150"/>
    <s v="Chaise Gaming"/>
    <s v="Mobilier"/>
    <n v="5"/>
    <n v="199"/>
    <n v="995"/>
    <s v="Bretagne"/>
    <s v="Magasin"/>
    <s v="Mobilier"/>
    <s v="Bretagne"/>
    <x v="1"/>
  </r>
  <r>
    <s v="2025-02-08"/>
    <s v="C032"/>
    <s v="Bureau Bois"/>
    <s v="Mobilier"/>
    <n v="2"/>
    <n v="320"/>
    <n v="640"/>
    <s v="Occitanie"/>
    <s v="Magasin"/>
    <s v="Mobilier"/>
    <s v="Occitanie"/>
    <x v="1"/>
  </r>
  <r>
    <s v="2025-02-09"/>
    <s v="C160"/>
    <s v="Fauteuil Bureau"/>
    <s v="Mobilier"/>
    <n v="5"/>
    <n v="220"/>
    <n v="1100"/>
    <s v="Bretagne"/>
    <s v="En ligne"/>
    <s v="Mobilier"/>
    <s v="Bretagne"/>
    <x v="1"/>
  </r>
  <r>
    <s v="2025-02-09"/>
    <s v="C119"/>
    <s v="Casque Audio"/>
    <s v="Audio"/>
    <n v="3"/>
    <n v="59"/>
    <n v="177"/>
    <s v="Hauts-de-France"/>
    <s v="Magasin"/>
    <s v="Audio"/>
    <s v="Hauts-De-France"/>
    <x v="1"/>
  </r>
  <r>
    <s v="2025-02-09"/>
    <s v="C054"/>
    <s v="Télévision 4K"/>
    <s v="Audio"/>
    <n v="2"/>
    <n v="1200"/>
    <n v="2400"/>
    <s v="Île-de-France"/>
    <s v="Magasin"/>
    <s v="Audio"/>
    <s v="Île-De-France"/>
    <x v="1"/>
  </r>
  <r>
    <s v="2025-02-09"/>
    <s v="C145"/>
    <s v="Souris Sans Fil"/>
    <s v="Informatique"/>
    <n v="3"/>
    <n v="40"/>
    <n v="120"/>
    <s v="Occitanie"/>
    <s v="Magasin"/>
    <s v="Informatique"/>
    <s v="Occitanie"/>
    <x v="1"/>
  </r>
  <r>
    <s v="2025-02-09"/>
    <s v="C095"/>
    <s v="Casque Audio"/>
    <s v="Audio"/>
    <n v="5"/>
    <n v="59"/>
    <n v="295"/>
    <s v="Bretagne"/>
    <s v="Magasin"/>
    <s v="Audio"/>
    <s v="Bretagne"/>
    <x v="1"/>
  </r>
  <r>
    <s v="2025-02-09"/>
    <s v="C014"/>
    <s v="Fauteuil Bureau"/>
    <s v="Mobilier"/>
    <n v="3"/>
    <n v="220"/>
    <n v="660"/>
    <s v="Bretagne"/>
    <s v="Magasin"/>
    <s v="Mobilier"/>
    <s v="Bretagne"/>
    <x v="1"/>
  </r>
  <r>
    <s v="2025-02-09"/>
    <s v="C116"/>
    <s v="Enceinte Bluetooth"/>
    <s v="Audio"/>
    <n v="1"/>
    <n v="90"/>
    <n v="90"/>
    <s v="Occitanie"/>
    <s v="En ligne"/>
    <s v="Audio"/>
    <s v="Occitanie"/>
    <x v="1"/>
  </r>
  <r>
    <s v="2025-02-09"/>
    <s v="C073"/>
    <s v="Casque Audio"/>
    <s v="Audio"/>
    <n v="3"/>
    <n v="59"/>
    <n v="177"/>
    <s v="Bretagne"/>
    <s v="Magasin"/>
    <s v="Audio"/>
    <s v="Bretagne"/>
    <x v="1"/>
  </r>
  <r>
    <s v="2025-02-09"/>
    <s v="C108"/>
    <s v="Télévision 4K"/>
    <s v="Audio"/>
    <n v="3"/>
    <n v="1200"/>
    <n v="3600"/>
    <s v="Provence-Alpes-Côte d’Azur"/>
    <s v="Magasin"/>
    <s v="Audio"/>
    <s v="Provence-Alpes-Côte D’Azur"/>
    <x v="1"/>
  </r>
  <r>
    <s v="2025-02-10"/>
    <s v="C111"/>
    <s v="Ordinateur Pro"/>
    <s v="Informatique"/>
    <n v="5"/>
    <n v="899"/>
    <n v="4495"/>
    <s v="Bretagne"/>
    <s v="Magasin"/>
    <s v="Informatique"/>
    <s v="Bretagne"/>
    <x v="1"/>
  </r>
  <r>
    <s v="2025-02-10"/>
    <s v="C186"/>
    <s v="Lampe LED"/>
    <s v="Maison"/>
    <n v="2"/>
    <n v="25"/>
    <n v="50"/>
    <s v="Bretagne"/>
    <s v="En ligne"/>
    <s v="Maison"/>
    <s v="Bretagne"/>
    <x v="1"/>
  </r>
  <r>
    <s v="2025-02-10"/>
    <s v="C026"/>
    <s v="Télévision 4K"/>
    <s v="Audio"/>
    <n v="4"/>
    <n v="1200"/>
    <n v="4800"/>
    <s v="Île-de-France"/>
    <s v="Magasin"/>
    <s v="Audio"/>
    <s v="Île-De-France"/>
    <x v="1"/>
  </r>
  <r>
    <s v="2025-02-11"/>
    <s v="C127"/>
    <s v="Enceinte Bluetooth"/>
    <s v="Audio"/>
    <n v="5"/>
    <n v="90"/>
    <n v="450"/>
    <s v="Bretagne"/>
    <s v="Magasin"/>
    <s v="Audio"/>
    <s v="Bretagne"/>
    <x v="1"/>
  </r>
  <r>
    <s v="2025-02-11"/>
    <s v="C193"/>
    <s v="Casque Audio"/>
    <s v="Audio"/>
    <n v="4"/>
    <n v="59"/>
    <n v="236"/>
    <s v="Hauts-de-France"/>
    <s v="Magasin"/>
    <s v="Audio"/>
    <s v="Hauts-De-France"/>
    <x v="1"/>
  </r>
  <r>
    <s v="2025-02-11"/>
    <s v="C146"/>
    <s v="Lampe LED"/>
    <s v="Maison"/>
    <n v="4"/>
    <n v="25"/>
    <n v="100"/>
    <s v="Nouvelle-Aquitaine"/>
    <s v="En ligne"/>
    <s v="Maison"/>
    <s v="Nouvelle-Aquitaine"/>
    <x v="1"/>
  </r>
  <r>
    <s v="2025-02-11"/>
    <s v="C142"/>
    <s v="Fauteuil Bureau"/>
    <s v="Mobilier"/>
    <n v="5"/>
    <n v="220"/>
    <n v="1100"/>
    <s v="Nouvelle-Aquitaine"/>
    <s v="En ligne"/>
    <s v="Mobilier"/>
    <s v="Nouvelle-Aquitaine"/>
    <x v="1"/>
  </r>
  <r>
    <s v="2025-02-11"/>
    <s v="C119"/>
    <s v="Lampe LED"/>
    <s v="Maison"/>
    <n v="4"/>
    <n v="25"/>
    <n v="100"/>
    <s v="Occitanie"/>
    <s v="En ligne"/>
    <s v="Maison"/>
    <s v="Occitanie"/>
    <x v="1"/>
  </r>
  <r>
    <s v="2025-02-11"/>
    <s v="C046"/>
    <s v="Enceinte Bluetooth"/>
    <s v="Audio"/>
    <n v="3"/>
    <n v="90"/>
    <n v="270"/>
    <s v="Hauts-de-France"/>
    <s v="Magasin"/>
    <s v="Audio"/>
    <s v="Hauts-De-France"/>
    <x v="1"/>
  </r>
  <r>
    <s v="2025-02-12"/>
    <s v="C099"/>
    <s v="Fauteuil Bureau"/>
    <s v="Mobilier"/>
    <n v="5"/>
    <n v="220"/>
    <n v="1100"/>
    <s v="Provence-Alpes-Côte d’Azur"/>
    <s v="Magasin"/>
    <s v="Mobilier"/>
    <s v="Provence-Alpes-Côte D’Azur"/>
    <x v="1"/>
  </r>
  <r>
    <s v="2025-02-12"/>
    <s v="C178"/>
    <s v="Souris Sans Fil"/>
    <s v="Informatique"/>
    <n v="5"/>
    <n v="40"/>
    <n v="200"/>
    <s v="Nouvelle-Aquitaine"/>
    <s v="Magasin"/>
    <s v="Informatique"/>
    <s v="Nouvelle-Aquitaine"/>
    <x v="1"/>
  </r>
  <r>
    <s v="2025-02-12"/>
    <s v="C066"/>
    <s v="Enceinte Bluetooth"/>
    <s v="Audio"/>
    <n v="2"/>
    <n v="90"/>
    <n v="180"/>
    <s v="Bretagne"/>
    <s v="Magasin"/>
    <s v="Audio"/>
    <s v="Bretagne"/>
    <x v="1"/>
  </r>
  <r>
    <s v="2025-02-12"/>
    <s v="C188"/>
    <s v="Bureau Bois"/>
    <s v="Mobilier"/>
    <n v="3"/>
    <n v="320"/>
    <n v="960"/>
    <s v="Île-de-France"/>
    <s v="En ligne"/>
    <s v="Mobilier"/>
    <s v="Île-De-France"/>
    <x v="1"/>
  </r>
  <r>
    <s v="2025-02-13"/>
    <s v="C065"/>
    <s v="Bureau Bois"/>
    <s v="Mobilier"/>
    <n v="2"/>
    <n v="320"/>
    <n v="640"/>
    <s v="Occitanie"/>
    <s v="Magasin"/>
    <s v="Mobilier"/>
    <s v="Occitanie"/>
    <x v="1"/>
  </r>
  <r>
    <s v="2025-02-13"/>
    <s v="C166"/>
    <s v="Enceinte Bluetooth"/>
    <s v="Audio"/>
    <n v="2"/>
    <n v="90"/>
    <n v="180"/>
    <s v="Île-de-France"/>
    <s v="Magasin"/>
    <s v="Audio"/>
    <s v="Île-De-France"/>
    <x v="1"/>
  </r>
  <r>
    <s v="2025-02-13"/>
    <s v="C200"/>
    <s v="Chaise Gaming"/>
    <s v="Mobilier"/>
    <n v="2"/>
    <n v="199"/>
    <n v="398"/>
    <s v="Bretagne"/>
    <s v="En ligne"/>
    <s v="Mobilier"/>
    <s v="Bretagne"/>
    <x v="1"/>
  </r>
  <r>
    <s v="2025-02-13"/>
    <s v="C039"/>
    <s v="Enceinte Bluetooth"/>
    <s v="Audio"/>
    <n v="5"/>
    <n v="90"/>
    <n v="450"/>
    <s v="Provence-Alpes-Côte d’Azur"/>
    <s v="Magasin"/>
    <s v="Audio"/>
    <s v="Provence-Alpes-Côte D’Azur"/>
    <x v="1"/>
  </r>
  <r>
    <s v="2025-02-13"/>
    <s v="C191"/>
    <s v="Lampe LED"/>
    <s v="Maison"/>
    <n v="3"/>
    <n v="25"/>
    <n v="75"/>
    <s v="Île-de-France"/>
    <s v="Magasin"/>
    <s v="Maison"/>
    <s v="Île-De-France"/>
    <x v="1"/>
  </r>
  <r>
    <s v="2025-02-14"/>
    <s v="C038"/>
    <s v="Casque Audio"/>
    <s v="Audio"/>
    <n v="5"/>
    <n v="59"/>
    <n v="295"/>
    <s v="Île-de-France"/>
    <s v="En ligne"/>
    <s v="Audio"/>
    <s v="Île-De-France"/>
    <x v="1"/>
  </r>
  <r>
    <s v="2025-02-14"/>
    <s v="C129"/>
    <s v="Clavier Mécanique"/>
    <s v="Informatique"/>
    <n v="1"/>
    <n v="75"/>
    <n v="75"/>
    <s v="Bretagne"/>
    <s v="En ligne"/>
    <s v="Informatique"/>
    <s v="Bretagne"/>
    <x v="1"/>
  </r>
  <r>
    <s v="2025-02-14"/>
    <s v="C158"/>
    <s v="Fauteuil Bureau"/>
    <s v="Mobilier"/>
    <n v="4"/>
    <n v="220"/>
    <n v="880"/>
    <s v="Occitanie"/>
    <s v="Magasin"/>
    <s v="Mobilier"/>
    <s v="Occitanie"/>
    <x v="1"/>
  </r>
  <r>
    <s v="2025-02-14"/>
    <s v="C161"/>
    <s v="Casque Audio"/>
    <s v="Audio"/>
    <n v="5"/>
    <n v="59"/>
    <n v="295"/>
    <s v="Provence-Alpes-Côte d’Azur"/>
    <s v="Magasin"/>
    <s v="Audio"/>
    <s v="Provence-Alpes-Côte D’Azur"/>
    <x v="1"/>
  </r>
  <r>
    <s v="2025-02-14"/>
    <s v="C028"/>
    <s v="Chaise Gaming"/>
    <s v="Mobilier"/>
    <n v="2"/>
    <n v="199"/>
    <n v="398"/>
    <s v="Occitanie"/>
    <s v="Magasin"/>
    <s v="Mobilier"/>
    <s v="Occitanie"/>
    <x v="1"/>
  </r>
  <r>
    <s v="2025-02-14"/>
    <s v="C093"/>
    <s v="Fauteuil Bureau"/>
    <s v="Mobilier"/>
    <n v="4"/>
    <n v="220"/>
    <n v="880"/>
    <s v="Hauts-de-France"/>
    <s v="En ligne"/>
    <s v="Mobilier"/>
    <s v="Hauts-De-France"/>
    <x v="1"/>
  </r>
  <r>
    <s v="2025-02-15"/>
    <s v="C088"/>
    <s v="Lampe LED"/>
    <s v="Maison"/>
    <n v="1"/>
    <n v="25"/>
    <n v="25"/>
    <s v="Nouvelle-Aquitaine"/>
    <s v="Magasin"/>
    <s v="Maison"/>
    <s v="Nouvelle-Aquitaine"/>
    <x v="1"/>
  </r>
  <r>
    <s v="2025-02-15"/>
    <s v="C026"/>
    <s v="Fauteuil Bureau"/>
    <s v="Mobilier"/>
    <n v="5"/>
    <n v="220"/>
    <n v="1100"/>
    <s v="Provence-Alpes-Côte d’Azur"/>
    <s v="En ligne"/>
    <s v="Mobilier"/>
    <s v="Provence-Alpes-Côte D’Azur"/>
    <x v="1"/>
  </r>
  <r>
    <s v="2025-02-15"/>
    <s v="C147"/>
    <s v="Ordinateur Pro"/>
    <s v="Informatique"/>
    <n v="4"/>
    <n v="899"/>
    <n v="3596"/>
    <s v="Provence-Alpes-Côte d’Azur"/>
    <s v="En ligne"/>
    <s v="Informatique"/>
    <s v="Provence-Alpes-Côte D’Azur"/>
    <x v="1"/>
  </r>
  <r>
    <s v="2025-02-15"/>
    <s v="C033"/>
    <s v="Casque Audio"/>
    <s v="Audio"/>
    <n v="4"/>
    <n v="59"/>
    <n v="236"/>
    <s v="Hauts-de-France"/>
    <s v="En ligne"/>
    <s v="Audio"/>
    <s v="Hauts-De-France"/>
    <x v="1"/>
  </r>
  <r>
    <s v="2025-02-15"/>
    <s v="C052"/>
    <s v="Lampe LED"/>
    <s v="Maison"/>
    <n v="3"/>
    <n v="25"/>
    <n v="75"/>
    <s v="Occitanie"/>
    <s v="En ligne"/>
    <s v="Maison"/>
    <s v="Occitanie"/>
    <x v="1"/>
  </r>
  <r>
    <s v="2025-02-16"/>
    <s v="C081"/>
    <s v="Lampe LED"/>
    <s v="Maison"/>
    <n v="2"/>
    <n v="25"/>
    <n v="50"/>
    <s v="Provence-Alpes-Côte d’Azur"/>
    <s v="Magasin"/>
    <s v="Maison"/>
    <s v="Provence-Alpes-Côte D’Azur"/>
    <x v="1"/>
  </r>
  <r>
    <s v="2025-02-16"/>
    <s v="C089"/>
    <s v="Fauteuil Bureau"/>
    <s v="Mobilier"/>
    <n v="1"/>
    <n v="220"/>
    <n v="220"/>
    <s v="Occitanie"/>
    <s v="En ligne"/>
    <s v="Mobilier"/>
    <s v="Occitanie"/>
    <x v="1"/>
  </r>
  <r>
    <s v="2025-02-16"/>
    <s v="C021"/>
    <s v="Casque Audio"/>
    <s v="Audio"/>
    <n v="4"/>
    <n v="59"/>
    <n v="236"/>
    <s v="Île-de-France"/>
    <s v="En ligne"/>
    <s v="Audio"/>
    <s v="Île-De-France"/>
    <x v="1"/>
  </r>
  <r>
    <s v="2025-02-16"/>
    <s v="C030"/>
    <s v="Télévision 4K"/>
    <s v="Audio"/>
    <n v="3"/>
    <n v="1200"/>
    <n v="3600"/>
    <s v="Bretagne"/>
    <s v="En ligne"/>
    <s v="Audio"/>
    <s v="Bretagne"/>
    <x v="1"/>
  </r>
  <r>
    <s v="2025-02-16"/>
    <s v="C008"/>
    <s v="Bureau Bois"/>
    <s v="Mobilier"/>
    <n v="2"/>
    <n v="320"/>
    <n v="640"/>
    <s v="Occitanie"/>
    <s v="En ligne"/>
    <s v="Mobilier"/>
    <s v="Occitanie"/>
    <x v="1"/>
  </r>
  <r>
    <s v="2025-02-17"/>
    <s v="C133"/>
    <s v="Télévision 4K"/>
    <s v="Audio"/>
    <n v="5"/>
    <n v="1200"/>
    <n v="6000"/>
    <s v="Bretagne"/>
    <s v="En ligne"/>
    <s v="Audio"/>
    <s v="Bretagne"/>
    <x v="1"/>
  </r>
  <r>
    <s v="2025-02-17"/>
    <s v="C138"/>
    <s v="Clavier Mécanique"/>
    <s v="Informatique"/>
    <n v="5"/>
    <n v="75"/>
    <n v="375"/>
    <s v="Occitanie"/>
    <s v="Magasin"/>
    <s v="Informatique"/>
    <s v="Occitanie"/>
    <x v="1"/>
  </r>
  <r>
    <s v="2025-02-17"/>
    <s v="C079"/>
    <s v="Ordinateur Pro"/>
    <s v="Informatique"/>
    <n v="4"/>
    <n v="899"/>
    <n v="3596"/>
    <s v="Occitanie"/>
    <s v="Magasin"/>
    <s v="Informatique"/>
    <s v="Occitanie"/>
    <x v="1"/>
  </r>
  <r>
    <s v="2025-02-17"/>
    <s v="C022"/>
    <s v="Chaise Gaming"/>
    <s v="Mobilier"/>
    <n v="1"/>
    <n v="199"/>
    <n v="199"/>
    <s v="Hauts-de-France"/>
    <s v="En ligne"/>
    <s v="Mobilier"/>
    <s v="Hauts-De-France"/>
    <x v="1"/>
  </r>
  <r>
    <s v="2025-02-18"/>
    <s v="C051"/>
    <s v="Chaise Gaming"/>
    <s v="Mobilier"/>
    <n v="2"/>
    <n v="199"/>
    <n v="398"/>
    <s v="Hauts-de-France"/>
    <s v="Magasin"/>
    <s v="Mobilier"/>
    <s v="Hauts-De-France"/>
    <x v="1"/>
  </r>
  <r>
    <s v="2025-02-18"/>
    <s v="C122"/>
    <s v="Ordinateur Pro"/>
    <s v="Informatique"/>
    <n v="2"/>
    <n v="899"/>
    <n v="1798"/>
    <s v="Hauts-de-France"/>
    <s v="Magasin"/>
    <s v="Informatique"/>
    <s v="Hauts-De-France"/>
    <x v="1"/>
  </r>
  <r>
    <s v="2025-02-18"/>
    <s v="C020"/>
    <s v="Lampe LED"/>
    <s v="Maison"/>
    <n v="5"/>
    <n v="25"/>
    <n v="125"/>
    <s v="Occitanie"/>
    <s v="Magasin"/>
    <s v="Maison"/>
    <s v="Occitanie"/>
    <x v="1"/>
  </r>
  <r>
    <s v="2025-02-19"/>
    <s v="C142"/>
    <s v="Télévision 4K"/>
    <s v="Audio"/>
    <n v="3"/>
    <n v="1200"/>
    <n v="3600"/>
    <s v="Hauts-de-France"/>
    <s v="En ligne"/>
    <s v="Audio"/>
    <s v="Hauts-De-France"/>
    <x v="1"/>
  </r>
  <r>
    <s v="2025-02-19"/>
    <s v="C010"/>
    <s v="Bureau Bois"/>
    <s v="Mobilier"/>
    <n v="3"/>
    <n v="320"/>
    <n v="960"/>
    <s v="Île-de-France"/>
    <s v="En ligne"/>
    <s v="Mobilier"/>
    <s v="Île-De-France"/>
    <x v="1"/>
  </r>
  <r>
    <s v="2025-02-19"/>
    <s v="C114"/>
    <s v="Télévision 4K"/>
    <s v="Audio"/>
    <n v="4"/>
    <n v="1200"/>
    <n v="4800"/>
    <s v="Île-de-France"/>
    <s v="En ligne"/>
    <s v="Audio"/>
    <s v="Île-De-France"/>
    <x v="1"/>
  </r>
  <r>
    <s v="2025-02-19"/>
    <s v="C160"/>
    <s v="Lampe LED"/>
    <s v="Maison"/>
    <n v="3"/>
    <n v="25"/>
    <n v="75"/>
    <s v="Provence-Alpes-Côte d’Azur"/>
    <s v="Magasin"/>
    <s v="Maison"/>
    <s v="Provence-Alpes-Côte D’Azur"/>
    <x v="1"/>
  </r>
  <r>
    <s v="2025-02-19"/>
    <s v="C154"/>
    <s v="Bureau Bois"/>
    <s v="Mobilier"/>
    <n v="1"/>
    <n v="320"/>
    <n v="320"/>
    <s v="Nouvelle-Aquitaine"/>
    <s v="Magasin"/>
    <s v="Mobilier"/>
    <s v="Nouvelle-Aquitaine"/>
    <x v="1"/>
  </r>
  <r>
    <s v="2025-02-19"/>
    <s v="C132"/>
    <s v="Bureau Bois"/>
    <s v="Mobilier"/>
    <n v="3"/>
    <n v="320"/>
    <n v="960"/>
    <s v="Provence-Alpes-Côte d’Azur"/>
    <s v="Magasin"/>
    <s v="Mobilier"/>
    <s v="Provence-Alpes-Côte D’Azur"/>
    <x v="1"/>
  </r>
  <r>
    <s v="2025-02-19"/>
    <s v="C018"/>
    <s v="Enceinte Bluetooth"/>
    <s v="Audio"/>
    <n v="4"/>
    <n v="90"/>
    <n v="360"/>
    <s v="Île-de-France"/>
    <s v="En ligne"/>
    <s v="Audio"/>
    <s v="Île-De-France"/>
    <x v="1"/>
  </r>
  <r>
    <s v="2025-02-19"/>
    <s v="C178"/>
    <s v="Fauteuil Bureau"/>
    <s v="Mobilier"/>
    <n v="1"/>
    <n v="220"/>
    <n v="220"/>
    <s v="Occitanie"/>
    <s v="Magasin"/>
    <s v="Mobilier"/>
    <s v="Occitanie"/>
    <x v="1"/>
  </r>
  <r>
    <s v="2025-02-20"/>
    <s v="C108"/>
    <s v="Lampe LED"/>
    <s v="Maison"/>
    <n v="5"/>
    <n v="25"/>
    <n v="125"/>
    <s v="Bretagne"/>
    <s v="Magasin"/>
    <s v="Maison"/>
    <s v="Bretagne"/>
    <x v="1"/>
  </r>
  <r>
    <s v="2025-02-20"/>
    <s v="C040"/>
    <s v="Bureau Bois"/>
    <s v="Mobilier"/>
    <n v="5"/>
    <n v="320"/>
    <n v="1600"/>
    <s v="Occitanie"/>
    <s v="Magasin"/>
    <s v="Mobilier"/>
    <s v="Occitanie"/>
    <x v="1"/>
  </r>
  <r>
    <s v="2025-02-20"/>
    <s v="C016"/>
    <s v="Lampe LED"/>
    <s v="Maison"/>
    <n v="2"/>
    <n v="25"/>
    <n v="50"/>
    <s v="Provence-Alpes-Côte d’Azur"/>
    <s v="En ligne"/>
    <s v="Maison"/>
    <s v="Provence-Alpes-Côte D’Azur"/>
    <x v="1"/>
  </r>
  <r>
    <s v="2025-02-20"/>
    <s v="C069"/>
    <s v="Lampe LED"/>
    <s v="Maison"/>
    <n v="5"/>
    <n v="25"/>
    <n v="125"/>
    <s v="Nouvelle-Aquitaine"/>
    <s v="En ligne"/>
    <s v="Maison"/>
    <s v="Nouvelle-Aquitaine"/>
    <x v="1"/>
  </r>
  <r>
    <s v="2025-02-20"/>
    <s v="C135"/>
    <s v="Chaise Gaming"/>
    <s v="Mobilier"/>
    <n v="1"/>
    <n v="199"/>
    <n v="199"/>
    <s v="Provence-Alpes-Côte d’Azur"/>
    <s v="Magasin"/>
    <s v="Mobilier"/>
    <s v="Provence-Alpes-Côte D’Azur"/>
    <x v="1"/>
  </r>
  <r>
    <s v="2025-02-20"/>
    <s v="C015"/>
    <s v="Télévision 4K"/>
    <s v="Audio"/>
    <n v="4"/>
    <n v="1200"/>
    <n v="4800"/>
    <s v="Île-de-France"/>
    <s v="Magasin"/>
    <s v="Audio"/>
    <s v="Île-De-France"/>
    <x v="1"/>
  </r>
  <r>
    <s v="2025-02-20"/>
    <s v="C185"/>
    <s v="Bureau Bois"/>
    <s v="Mobilier"/>
    <n v="5"/>
    <n v="320"/>
    <n v="1600"/>
    <s v="Provence-Alpes-Côte d’Azur"/>
    <s v="En ligne"/>
    <s v="Mobilier"/>
    <s v="Provence-Alpes-Côte D’Azur"/>
    <x v="1"/>
  </r>
  <r>
    <s v="2025-02-21"/>
    <s v="C039"/>
    <s v="Fauteuil Bureau"/>
    <s v="Mobilier"/>
    <n v="5"/>
    <n v="220"/>
    <n v="1100"/>
    <s v="Nouvelle-Aquitaine"/>
    <s v="En ligne"/>
    <s v="Mobilier"/>
    <s v="Nouvelle-Aquitaine"/>
    <x v="1"/>
  </r>
  <r>
    <s v="2025-02-22"/>
    <s v="C087"/>
    <s v="Fauteuil Bureau"/>
    <s v="Mobilier"/>
    <n v="1"/>
    <n v="220"/>
    <n v="220"/>
    <s v="Bretagne"/>
    <s v="En ligne"/>
    <s v="Mobilier"/>
    <s v="Bretagne"/>
    <x v="1"/>
  </r>
  <r>
    <s v="2025-02-22"/>
    <s v="C146"/>
    <s v="Fauteuil Bureau"/>
    <s v="Mobilier"/>
    <n v="5"/>
    <n v="220"/>
    <n v="1100"/>
    <s v="Provence-Alpes-Côte d’Azur"/>
    <s v="Magasin"/>
    <s v="Mobilier"/>
    <s v="Provence-Alpes-Côte D’Azur"/>
    <x v="1"/>
  </r>
  <r>
    <s v="2025-02-22"/>
    <s v="C130"/>
    <s v="Lampe LED"/>
    <s v="Maison"/>
    <n v="3"/>
    <n v="25"/>
    <n v="75"/>
    <s v="Occitanie"/>
    <s v="En ligne"/>
    <s v="Maison"/>
    <s v="Occitanie"/>
    <x v="1"/>
  </r>
  <r>
    <s v="2025-02-22"/>
    <s v="C029"/>
    <s v="Casque Audio"/>
    <s v="Audio"/>
    <n v="4"/>
    <n v="59"/>
    <n v="236"/>
    <s v="Île-de-France"/>
    <s v="Magasin"/>
    <s v="Audio"/>
    <s v="Île-De-France"/>
    <x v="1"/>
  </r>
  <r>
    <s v="2025-02-22"/>
    <s v="C163"/>
    <s v="Fauteuil Bureau"/>
    <s v="Mobilier"/>
    <n v="1"/>
    <n v="220"/>
    <n v="220"/>
    <s v="Nouvelle-Aquitaine"/>
    <s v="En ligne"/>
    <s v="Mobilier"/>
    <s v="Nouvelle-Aquitaine"/>
    <x v="1"/>
  </r>
  <r>
    <s v="2025-02-23"/>
    <s v="C150"/>
    <s v="Enceinte Bluetooth"/>
    <s v="Audio"/>
    <n v="2"/>
    <n v="90"/>
    <n v="180"/>
    <s v="Île-de-France"/>
    <s v="Magasin"/>
    <s v="Audio"/>
    <s v="Île-De-France"/>
    <x v="1"/>
  </r>
  <r>
    <s v="2025-02-23"/>
    <s v="C101"/>
    <s v="Chaise Gaming"/>
    <s v="Mobilier"/>
    <n v="4"/>
    <n v="199"/>
    <n v="796"/>
    <s v="Bretagne"/>
    <s v="Magasin"/>
    <s v="Mobilier"/>
    <s v="Bretagne"/>
    <x v="1"/>
  </r>
  <r>
    <s v="2025-02-23"/>
    <s v="C002"/>
    <s v="Bureau Bois"/>
    <s v="Mobilier"/>
    <n v="4"/>
    <n v="320"/>
    <n v="1280"/>
    <s v="Occitanie"/>
    <s v="En ligne"/>
    <s v="Mobilier"/>
    <s v="Occitanie"/>
    <x v="1"/>
  </r>
  <r>
    <s v="2025-02-23"/>
    <s v="C091"/>
    <s v="Casque Audio"/>
    <s v="Audio"/>
    <n v="2"/>
    <n v="59"/>
    <n v="118"/>
    <s v="Bretagne"/>
    <s v="En ligne"/>
    <s v="Audio"/>
    <s v="Bretagne"/>
    <x v="1"/>
  </r>
  <r>
    <s v="2025-02-23"/>
    <s v="C014"/>
    <s v="Clavier Mécanique"/>
    <s v="Informatique"/>
    <n v="1"/>
    <n v="75"/>
    <n v="75"/>
    <s v="Occitanie"/>
    <s v="Magasin"/>
    <s v="Informatique"/>
    <s v="Occitanie"/>
    <x v="1"/>
  </r>
  <r>
    <s v="2025-02-23"/>
    <s v="C028"/>
    <s v="Clavier Mécanique"/>
    <s v="Informatique"/>
    <n v="1"/>
    <n v="75"/>
    <n v="75"/>
    <s v="Bretagne"/>
    <s v="Magasin"/>
    <s v="Informatique"/>
    <s v="Bretagne"/>
    <x v="1"/>
  </r>
  <r>
    <s v="2025-02-24"/>
    <s v="C011"/>
    <s v="Enceinte Bluetooth"/>
    <s v="Audio"/>
    <n v="4"/>
    <n v="90"/>
    <n v="360"/>
    <s v="Occitanie"/>
    <s v="En ligne"/>
    <s v="Audio"/>
    <s v="Occitanie"/>
    <x v="1"/>
  </r>
  <r>
    <s v="2025-02-24"/>
    <s v="C189"/>
    <s v="Bureau Bois"/>
    <s v="Mobilier"/>
    <n v="5"/>
    <n v="320"/>
    <n v="1600"/>
    <s v="Hauts-de-France"/>
    <s v="Magasin"/>
    <s v="Mobilier"/>
    <s v="Hauts-De-France"/>
    <x v="1"/>
  </r>
  <r>
    <s v="2025-02-24"/>
    <s v="C030"/>
    <s v="Ordinateur Pro"/>
    <s v="Informatique"/>
    <n v="4"/>
    <n v="899"/>
    <n v="3596"/>
    <s v="Bretagne"/>
    <s v="En ligne"/>
    <s v="Informatique"/>
    <s v="Bretagne"/>
    <x v="1"/>
  </r>
  <r>
    <s v="2025-02-24"/>
    <s v="C084"/>
    <s v="Chaise Gaming"/>
    <s v="Mobilier"/>
    <n v="5"/>
    <n v="199"/>
    <n v="995"/>
    <s v="Île-de-France"/>
    <s v="Magasin"/>
    <s v="Mobilier"/>
    <s v="Île-De-France"/>
    <x v="1"/>
  </r>
  <r>
    <s v="2025-02-25"/>
    <s v="C178"/>
    <s v="Lampe LED"/>
    <s v="Maison"/>
    <n v="2"/>
    <n v="25"/>
    <n v="50"/>
    <s v="Bretagne"/>
    <s v="En ligne"/>
    <s v="Maison"/>
    <s v="Bretagne"/>
    <x v="1"/>
  </r>
  <r>
    <s v="2025-02-25"/>
    <s v="C021"/>
    <s v="Chaise Gaming"/>
    <s v="Mobilier"/>
    <n v="2"/>
    <n v="199"/>
    <n v="398"/>
    <s v="Hauts-de-France"/>
    <s v="Magasin"/>
    <s v="Mobilier"/>
    <s v="Hauts-De-France"/>
    <x v="1"/>
  </r>
  <r>
    <s v="2025-02-25"/>
    <s v="C075"/>
    <s v="Casque Audio"/>
    <s v="Audio"/>
    <n v="2"/>
    <n v="59"/>
    <n v="118"/>
    <s v="Hauts-de-France"/>
    <s v="Magasin"/>
    <s v="Audio"/>
    <s v="Hauts-De-France"/>
    <x v="1"/>
  </r>
  <r>
    <s v="2025-02-25"/>
    <s v="C091"/>
    <s v="Enceinte Bluetooth"/>
    <s v="Audio"/>
    <n v="3"/>
    <n v="90"/>
    <n v="270"/>
    <s v="Nouvelle-Aquitaine"/>
    <s v="Magasin"/>
    <s v="Audio"/>
    <s v="Nouvelle-Aquitaine"/>
    <x v="1"/>
  </r>
  <r>
    <s v="2025-02-25"/>
    <s v="C120"/>
    <s v="Lampe LED"/>
    <s v="Maison"/>
    <n v="3"/>
    <n v="25"/>
    <n v="75"/>
    <s v="Occitanie"/>
    <s v="En ligne"/>
    <s v="Maison"/>
    <s v="Occitanie"/>
    <x v="1"/>
  </r>
  <r>
    <s v="2025-02-25"/>
    <s v="C165"/>
    <s v="Bureau Bois"/>
    <s v="Mobilier"/>
    <n v="1"/>
    <n v="320"/>
    <n v="320"/>
    <s v="Bretagne"/>
    <s v="Magasin"/>
    <s v="Mobilier"/>
    <s v="Bretagne"/>
    <x v="1"/>
  </r>
  <r>
    <s v="2025-02-25"/>
    <s v="C185"/>
    <s v="Souris Sans Fil"/>
    <s v="Informatique"/>
    <n v="2"/>
    <n v="40"/>
    <n v="80"/>
    <s v="Île-de-France"/>
    <s v="Magasin"/>
    <s v="Informatique"/>
    <s v="Île-De-France"/>
    <x v="1"/>
  </r>
  <r>
    <s v="2025-02-26"/>
    <s v="C200"/>
    <s v="Télévision 4K"/>
    <s v="Audio"/>
    <n v="3"/>
    <n v="1200"/>
    <n v="3600"/>
    <s v="Provence-Alpes-Côte d’Azur"/>
    <s v="Magasin"/>
    <s v="Audio"/>
    <s v="Provence-Alpes-Côte D’Azur"/>
    <x v="1"/>
  </r>
  <r>
    <s v="2025-02-26"/>
    <s v="C118"/>
    <s v="Ordinateur Pro"/>
    <s v="Informatique"/>
    <n v="4"/>
    <n v="899"/>
    <n v="3596"/>
    <s v="Occitanie"/>
    <s v="Magasin"/>
    <s v="Informatique"/>
    <s v="Occitanie"/>
    <x v="1"/>
  </r>
  <r>
    <s v="2025-02-26"/>
    <s v="C050"/>
    <s v="Ordinateur Pro"/>
    <s v="Informatique"/>
    <n v="4"/>
    <n v="899"/>
    <n v="3596"/>
    <s v="Île-de-France"/>
    <s v="En ligne"/>
    <s v="Informatique"/>
    <s v="Île-De-France"/>
    <x v="1"/>
  </r>
  <r>
    <s v="2025-02-26"/>
    <s v="C048"/>
    <s v="Enceinte Bluetooth"/>
    <s v="Audio"/>
    <n v="4"/>
    <n v="90"/>
    <n v="360"/>
    <s v="Bretagne"/>
    <s v="Magasin"/>
    <s v="Audio"/>
    <s v="Bretagne"/>
    <x v="1"/>
  </r>
  <r>
    <s v="2025-02-26"/>
    <s v="C188"/>
    <s v="Bureau Bois"/>
    <s v="Mobilier"/>
    <n v="2"/>
    <n v="320"/>
    <n v="640"/>
    <s v="Occitanie"/>
    <s v="En ligne"/>
    <s v="Mobilier"/>
    <s v="Occitanie"/>
    <x v="1"/>
  </r>
  <r>
    <s v="2025-02-26"/>
    <s v="C117"/>
    <s v="Lampe LED"/>
    <s v="Maison"/>
    <n v="4"/>
    <n v="25"/>
    <n v="100"/>
    <s v="Provence-Alpes-Côte d’Azur"/>
    <s v="En ligne"/>
    <s v="Maison"/>
    <s v="Provence-Alpes-Côte D’Azur"/>
    <x v="1"/>
  </r>
  <r>
    <s v="2025-02-26"/>
    <s v="C073"/>
    <s v="Casque Audio"/>
    <s v="Audio"/>
    <n v="3"/>
    <n v="59"/>
    <n v="177"/>
    <s v="Provence-Alpes-Côte d’Azur"/>
    <s v="Magasin"/>
    <s v="Audio"/>
    <s v="Provence-Alpes-Côte D’Azur"/>
    <x v="1"/>
  </r>
  <r>
    <s v="2025-02-27"/>
    <s v="C037"/>
    <s v="Enceinte Bluetooth"/>
    <s v="Audio"/>
    <n v="2"/>
    <n v="90"/>
    <n v="180"/>
    <s v="Île-de-France"/>
    <s v="En ligne"/>
    <s v="Audio"/>
    <s v="Île-De-France"/>
    <x v="1"/>
  </r>
  <r>
    <s v="2025-02-27"/>
    <s v="C118"/>
    <s v="Ordinateur Pro"/>
    <s v="Informatique"/>
    <n v="5"/>
    <n v="899"/>
    <n v="4495"/>
    <s v="Occitanie"/>
    <s v="En ligne"/>
    <s v="Informatique"/>
    <s v="Occitanie"/>
    <x v="1"/>
  </r>
  <r>
    <s v="2025-02-27"/>
    <s v="C117"/>
    <s v="Fauteuil Bureau"/>
    <s v="Mobilier"/>
    <n v="4"/>
    <n v="220"/>
    <n v="880"/>
    <s v="Île-de-France"/>
    <s v="Magasin"/>
    <s v="Mobilier"/>
    <s v="Île-De-France"/>
    <x v="1"/>
  </r>
  <r>
    <s v="2025-02-27"/>
    <s v="C035"/>
    <s v="Casque Audio"/>
    <s v="Audio"/>
    <n v="4"/>
    <n v="59"/>
    <n v="236"/>
    <s v="Nouvelle-Aquitaine"/>
    <s v="Magasin"/>
    <s v="Audio"/>
    <s v="Nouvelle-Aquitaine"/>
    <x v="1"/>
  </r>
  <r>
    <s v="2025-02-27"/>
    <s v="C195"/>
    <s v="Fauteuil Bureau"/>
    <s v="Mobilier"/>
    <n v="2"/>
    <n v="220"/>
    <n v="440"/>
    <s v="Provence-Alpes-Côte d’Azur"/>
    <s v="Magasin"/>
    <s v="Mobilier"/>
    <s v="Provence-Alpes-Côte D’Azur"/>
    <x v="1"/>
  </r>
  <r>
    <s v="2025-02-27"/>
    <s v="C127"/>
    <s v="Chaise Gaming"/>
    <s v="Mobilier"/>
    <n v="4"/>
    <n v="199"/>
    <n v="796"/>
    <s v="Île-de-France"/>
    <s v="En ligne"/>
    <s v="Mobilier"/>
    <s v="Île-De-France"/>
    <x v="1"/>
  </r>
  <r>
    <s v="2025-02-27"/>
    <s v="C156"/>
    <s v="Bureau Bois"/>
    <s v="Mobilier"/>
    <n v="4"/>
    <n v="320"/>
    <n v="1280"/>
    <s v="Bretagne"/>
    <s v="Magasin"/>
    <s v="Mobilier"/>
    <s v="Bretagne"/>
    <x v="1"/>
  </r>
  <r>
    <s v="2025-02-27"/>
    <s v="C181"/>
    <s v="Fauteuil Bureau"/>
    <s v="Mobilier"/>
    <n v="3"/>
    <n v="220"/>
    <n v="660"/>
    <s v="Provence-Alpes-Côte d’Azur"/>
    <s v="En ligne"/>
    <s v="Mobilier"/>
    <s v="Provence-Alpes-Côte D’Azur"/>
    <x v="1"/>
  </r>
  <r>
    <s v="2025-02-27"/>
    <s v="C086"/>
    <s v="Chaise Gaming"/>
    <s v="Mobilier"/>
    <n v="5"/>
    <n v="199"/>
    <n v="995"/>
    <s v="Provence-Alpes-Côte d’Azur"/>
    <s v="Magasin"/>
    <s v="Mobilier"/>
    <s v="Provence-Alpes-Côte D’Azur"/>
    <x v="1"/>
  </r>
  <r>
    <s v="2025-02-28"/>
    <s v="C053"/>
    <s v="Enceinte Bluetooth"/>
    <s v="Audio"/>
    <n v="2"/>
    <n v="90"/>
    <n v="180"/>
    <s v="Bretagne"/>
    <s v="Magasin"/>
    <s v="Audio"/>
    <s v="Bretagne"/>
    <x v="1"/>
  </r>
  <r>
    <s v="2025-02-28"/>
    <s v="C076"/>
    <s v="Télévision 4K"/>
    <s v="Audio"/>
    <n v="2"/>
    <n v="1200"/>
    <n v="2400"/>
    <s v="Bretagne"/>
    <s v="En ligne"/>
    <s v="Audio"/>
    <s v="Bretagne"/>
    <x v="1"/>
  </r>
  <r>
    <s v="2025-02-28"/>
    <s v="C079"/>
    <s v="Chaise Gaming"/>
    <s v="Mobilier"/>
    <n v="5"/>
    <n v="199"/>
    <n v="995"/>
    <s v="Bretagne"/>
    <s v="Magasin"/>
    <s v="Mobilier"/>
    <s v="Bretagne"/>
    <x v="1"/>
  </r>
  <r>
    <s v="2025-02-28"/>
    <s v="C002"/>
    <s v="Fauteuil Bureau"/>
    <s v="Mobilier"/>
    <n v="3"/>
    <n v="220"/>
    <n v="660"/>
    <s v="Provence-Alpes-Côte d’Azur"/>
    <s v="En ligne"/>
    <s v="Mobilier"/>
    <s v="Provence-Alpes-Côte D’Azur"/>
    <x v="1"/>
  </r>
  <r>
    <s v="2025-02-28"/>
    <s v="C177"/>
    <s v="Chaise Gaming"/>
    <s v="Mobilier"/>
    <n v="5"/>
    <n v="199"/>
    <n v="995"/>
    <s v="Bretagne"/>
    <s v="Magasin"/>
    <s v="Mobilier"/>
    <s v="Bretagne"/>
    <x v="1"/>
  </r>
  <r>
    <s v="2025-03-01"/>
    <s v="C146"/>
    <s v="Bureau Bois"/>
    <s v="Mobilier"/>
    <n v="3"/>
    <n v="320"/>
    <n v="960"/>
    <s v="Hauts-de-France"/>
    <s v="En ligne"/>
    <s v="Mobilier"/>
    <s v="Hauts-De-France"/>
    <x v="2"/>
  </r>
  <r>
    <s v="2025-03-01"/>
    <s v="C034"/>
    <s v="Fauteuil Bureau"/>
    <s v="Mobilier"/>
    <n v="2"/>
    <n v="220"/>
    <n v="440"/>
    <s v="Bretagne"/>
    <s v="En ligne"/>
    <s v="Mobilier"/>
    <s v="Bretagne"/>
    <x v="2"/>
  </r>
  <r>
    <s v="2025-03-01"/>
    <s v="C098"/>
    <s v="Casque Audio"/>
    <s v="Audio"/>
    <n v="5"/>
    <n v="59"/>
    <n v="295"/>
    <s v="Nouvelle-Aquitaine"/>
    <s v="Magasin"/>
    <s v="Audio"/>
    <s v="Nouvelle-Aquitaine"/>
    <x v="2"/>
  </r>
  <r>
    <s v="2025-03-02"/>
    <s v="C072"/>
    <s v="Bureau Bois"/>
    <s v="Mobilier"/>
    <n v="5"/>
    <n v="320"/>
    <n v="1600"/>
    <s v="Nouvelle-Aquitaine"/>
    <s v="Magasin"/>
    <s v="Mobilier"/>
    <s v="Nouvelle-Aquitaine"/>
    <x v="2"/>
  </r>
  <r>
    <s v="2025-03-02"/>
    <s v="C069"/>
    <s v="Télévision 4K"/>
    <s v="Audio"/>
    <n v="4"/>
    <n v="1200"/>
    <n v="4800"/>
    <s v="Nouvelle-Aquitaine"/>
    <s v="En ligne"/>
    <s v="Audio"/>
    <s v="Nouvelle-Aquitaine"/>
    <x v="2"/>
  </r>
  <r>
    <s v="2025-03-02"/>
    <s v="C175"/>
    <s v="Enceinte Bluetooth"/>
    <s v="Audio"/>
    <n v="4"/>
    <n v="90"/>
    <n v="360"/>
    <s v="Nouvelle-Aquitaine"/>
    <s v="Magasin"/>
    <s v="Audio"/>
    <s v="Nouvelle-Aquitaine"/>
    <x v="2"/>
  </r>
  <r>
    <s v="2025-03-02"/>
    <s v="C137"/>
    <s v="Télévision 4K"/>
    <s v="Audio"/>
    <n v="1"/>
    <n v="1200"/>
    <n v="1200"/>
    <s v="Occitanie"/>
    <s v="Magasin"/>
    <s v="Audio"/>
    <s v="Occitanie"/>
    <x v="2"/>
  </r>
  <r>
    <s v="2025-03-02"/>
    <s v="C147"/>
    <s v="Enceinte Bluetooth"/>
    <s v="Audio"/>
    <n v="3"/>
    <n v="90"/>
    <n v="270"/>
    <s v="Hauts-de-France"/>
    <s v="Magasin"/>
    <s v="Audio"/>
    <s v="Hauts-De-France"/>
    <x v="2"/>
  </r>
  <r>
    <s v="2025-03-02"/>
    <s v="C033"/>
    <s v="Casque Audio"/>
    <s v="Audio"/>
    <n v="3"/>
    <n v="59"/>
    <n v="177"/>
    <s v="Occitanie"/>
    <s v="Magasin"/>
    <s v="Audio"/>
    <s v="Occitanie"/>
    <x v="2"/>
  </r>
  <r>
    <s v="2025-03-03"/>
    <s v="C141"/>
    <s v="Enceinte Bluetooth"/>
    <s v="Audio"/>
    <n v="4"/>
    <n v="90"/>
    <n v="360"/>
    <s v="Provence-Alpes-Côte d’Azur"/>
    <s v="En ligne"/>
    <s v="Audio"/>
    <s v="Provence-Alpes-Côte D’Azur"/>
    <x v="2"/>
  </r>
  <r>
    <s v="2025-03-03"/>
    <s v="C090"/>
    <s v="Télévision 4K"/>
    <s v="Audio"/>
    <n v="2"/>
    <n v="1200"/>
    <n v="2400"/>
    <s v="Nouvelle-Aquitaine"/>
    <s v="En ligne"/>
    <s v="Audio"/>
    <s v="Nouvelle-Aquitaine"/>
    <x v="2"/>
  </r>
  <r>
    <s v="2025-03-03"/>
    <s v="C200"/>
    <s v="Casque Audio"/>
    <s v="Audio"/>
    <n v="1"/>
    <n v="59"/>
    <n v="59"/>
    <s v="Nouvelle-Aquitaine"/>
    <s v="En ligne"/>
    <s v="Audio"/>
    <s v="Nouvelle-Aquitaine"/>
    <x v="2"/>
  </r>
  <r>
    <s v="2025-03-03"/>
    <s v="C097"/>
    <s v="Clavier Mécanique"/>
    <s v="Informatique"/>
    <n v="5"/>
    <n v="75"/>
    <n v="375"/>
    <s v="Occitanie"/>
    <s v="Magasin"/>
    <s v="Informatique"/>
    <s v="Occitanie"/>
    <x v="2"/>
  </r>
  <r>
    <s v="2025-03-03"/>
    <s v="C080"/>
    <s v="Télévision 4K"/>
    <s v="Audio"/>
    <n v="2"/>
    <n v="1200"/>
    <n v="2400"/>
    <s v="Bretagne"/>
    <s v="Magasin"/>
    <s v="Audio"/>
    <s v="Bretagne"/>
    <x v="2"/>
  </r>
  <r>
    <s v="2025-03-03"/>
    <s v="C185"/>
    <s v="Télévision 4K"/>
    <s v="Audio"/>
    <n v="2"/>
    <n v="1200"/>
    <n v="2400"/>
    <s v="Occitanie"/>
    <s v="En ligne"/>
    <s v="Audio"/>
    <s v="Occitanie"/>
    <x v="2"/>
  </r>
  <r>
    <s v="2025-03-03"/>
    <s v="C158"/>
    <s v="Souris Sans Fil"/>
    <s v="Informatique"/>
    <n v="2"/>
    <n v="40"/>
    <n v="80"/>
    <s v="Nouvelle-Aquitaine"/>
    <s v="En ligne"/>
    <s v="Informatique"/>
    <s v="Nouvelle-Aquitaine"/>
    <x v="2"/>
  </r>
  <r>
    <s v="2025-03-03"/>
    <s v="C031"/>
    <s v="Clavier Mécanique"/>
    <s v="Informatique"/>
    <n v="3"/>
    <n v="75"/>
    <n v="225"/>
    <s v="Bretagne"/>
    <s v="Magasin"/>
    <s v="Informatique"/>
    <s v="Bretagne"/>
    <x v="2"/>
  </r>
  <r>
    <s v="2025-03-04"/>
    <s v="C054"/>
    <s v="Casque Audio"/>
    <s v="Audio"/>
    <n v="4"/>
    <n v="59"/>
    <n v="236"/>
    <s v="Hauts-de-France"/>
    <s v="En ligne"/>
    <s v="Audio"/>
    <s v="Hauts-De-France"/>
    <x v="2"/>
  </r>
  <r>
    <s v="2025-03-04"/>
    <s v="C121"/>
    <s v="Ordinateur Pro"/>
    <s v="Informatique"/>
    <n v="1"/>
    <n v="899"/>
    <n v="899"/>
    <s v="Nouvelle-Aquitaine"/>
    <s v="En ligne"/>
    <s v="Informatique"/>
    <s v="Nouvelle-Aquitaine"/>
    <x v="2"/>
  </r>
  <r>
    <s v="2025-03-04"/>
    <s v="C075"/>
    <s v="Télévision 4K"/>
    <s v="Audio"/>
    <n v="2"/>
    <n v="1200"/>
    <n v="2400"/>
    <s v="Bretagne"/>
    <s v="Magasin"/>
    <s v="Audio"/>
    <s v="Bretagne"/>
    <x v="2"/>
  </r>
  <r>
    <s v="2025-03-05"/>
    <s v="C200"/>
    <s v="Chaise Gaming"/>
    <s v="Mobilier"/>
    <n v="1"/>
    <n v="199"/>
    <n v="199"/>
    <s v="Occitanie"/>
    <s v="En ligne"/>
    <s v="Mobilier"/>
    <s v="Occitanie"/>
    <x v="2"/>
  </r>
  <r>
    <s v="2025-03-05"/>
    <s v="C065"/>
    <s v="Enceinte Bluetooth"/>
    <s v="Audio"/>
    <n v="1"/>
    <n v="90"/>
    <n v="90"/>
    <s v="Île-de-France"/>
    <s v="En ligne"/>
    <s v="Audio"/>
    <s v="Île-De-France"/>
    <x v="2"/>
  </r>
  <r>
    <s v="2025-03-05"/>
    <s v="C074"/>
    <s v="Télévision 4K"/>
    <s v="Audio"/>
    <n v="3"/>
    <n v="1200"/>
    <n v="3600"/>
    <s v="Occitanie"/>
    <s v="En ligne"/>
    <s v="Audio"/>
    <s v="Occitanie"/>
    <x v="2"/>
  </r>
  <r>
    <s v="2025-03-05"/>
    <s v="C131"/>
    <s v="Casque Audio"/>
    <s v="Audio"/>
    <n v="5"/>
    <n v="59"/>
    <n v="295"/>
    <s v="Île-de-France"/>
    <s v="Magasin"/>
    <s v="Audio"/>
    <s v="Île-De-France"/>
    <x v="2"/>
  </r>
  <r>
    <s v="2025-03-06"/>
    <s v="C063"/>
    <s v="Bureau Bois"/>
    <s v="Mobilier"/>
    <n v="1"/>
    <n v="320"/>
    <n v="320"/>
    <s v="Nouvelle-Aquitaine"/>
    <s v="En ligne"/>
    <s v="Mobilier"/>
    <s v="Nouvelle-Aquitaine"/>
    <x v="2"/>
  </r>
  <r>
    <s v="2025-03-06"/>
    <s v="C127"/>
    <s v="Télévision 4K"/>
    <s v="Audio"/>
    <n v="1"/>
    <n v="1200"/>
    <n v="1200"/>
    <s v="Provence-Alpes-Côte d’Azur"/>
    <s v="Magasin"/>
    <s v="Audio"/>
    <s v="Provence-Alpes-Côte D’Azur"/>
    <x v="2"/>
  </r>
  <r>
    <s v="2025-03-07"/>
    <s v="C103"/>
    <s v="Enceinte Bluetooth"/>
    <s v="Audio"/>
    <n v="4"/>
    <n v="90"/>
    <n v="360"/>
    <s v="Bretagne"/>
    <s v="Magasin"/>
    <s v="Audio"/>
    <s v="Bretagne"/>
    <x v="2"/>
  </r>
  <r>
    <s v="2025-03-07"/>
    <s v="C191"/>
    <s v="Lampe LED"/>
    <s v="Maison"/>
    <n v="3"/>
    <n v="25"/>
    <n v="75"/>
    <s v="Provence-Alpes-Côte d’Azur"/>
    <s v="Magasin"/>
    <s v="Maison"/>
    <s v="Provence-Alpes-Côte D’Azur"/>
    <x v="2"/>
  </r>
  <r>
    <s v="2025-03-07"/>
    <s v="C072"/>
    <s v="Casque Audio"/>
    <s v="Audio"/>
    <n v="3"/>
    <n v="59"/>
    <n v="177"/>
    <s v="Provence-Alpes-Côte d’Azur"/>
    <s v="Magasin"/>
    <s v="Audio"/>
    <s v="Provence-Alpes-Côte D’Azur"/>
    <x v="2"/>
  </r>
  <r>
    <s v="2025-03-07"/>
    <s v="C085"/>
    <s v="Casque Audio"/>
    <s v="Audio"/>
    <n v="1"/>
    <n v="59"/>
    <n v="59"/>
    <s v="Nouvelle-Aquitaine"/>
    <s v="Magasin"/>
    <s v="Audio"/>
    <s v="Nouvelle-Aquitaine"/>
    <x v="2"/>
  </r>
  <r>
    <s v="2025-03-08"/>
    <s v="C148"/>
    <s v="Fauteuil Bureau"/>
    <s v="Mobilier"/>
    <n v="3"/>
    <n v="220"/>
    <n v="660"/>
    <s v="Provence-Alpes-Côte d’Azur"/>
    <s v="En ligne"/>
    <s v="Mobilier"/>
    <s v="Provence-Alpes-Côte D’Azur"/>
    <x v="2"/>
  </r>
  <r>
    <s v="2025-03-08"/>
    <s v="C099"/>
    <s v="Ordinateur Pro"/>
    <s v="Informatique"/>
    <n v="5"/>
    <n v="899"/>
    <n v="4495"/>
    <s v="Hauts-de-France"/>
    <s v="En ligne"/>
    <s v="Informatique"/>
    <s v="Hauts-De-France"/>
    <x v="2"/>
  </r>
  <r>
    <s v="2025-03-08"/>
    <s v="C046"/>
    <s v="Lampe LED"/>
    <s v="Maison"/>
    <n v="5"/>
    <n v="25"/>
    <n v="125"/>
    <s v="Provence-Alpes-Côte d’Azur"/>
    <s v="En ligne"/>
    <s v="Maison"/>
    <s v="Provence-Alpes-Côte D’Azur"/>
    <x v="2"/>
  </r>
  <r>
    <s v="2025-03-08"/>
    <s v="C058"/>
    <s v="Télévision 4K"/>
    <s v="Audio"/>
    <n v="5"/>
    <n v="1200"/>
    <n v="6000"/>
    <s v="Nouvelle-Aquitaine"/>
    <s v="Magasin"/>
    <s v="Audio"/>
    <s v="Nouvelle-Aquitaine"/>
    <x v="2"/>
  </r>
  <r>
    <s v="2025-03-08"/>
    <s v="C081"/>
    <s v="Bureau Bois"/>
    <s v="Mobilier"/>
    <n v="2"/>
    <n v="320"/>
    <n v="640"/>
    <s v="Bretagne"/>
    <s v="En ligne"/>
    <s v="Mobilier"/>
    <s v="Bretagne"/>
    <x v="2"/>
  </r>
  <r>
    <s v="2025-03-09"/>
    <s v="C125"/>
    <s v="Clavier Mécanique"/>
    <s v="Informatique"/>
    <n v="1"/>
    <n v="75"/>
    <n v="75"/>
    <s v="Occitanie"/>
    <s v="Magasin"/>
    <s v="Informatique"/>
    <s v="Occitanie"/>
    <x v="2"/>
  </r>
  <r>
    <s v="2025-03-09"/>
    <s v="C139"/>
    <s v="Bureau Bois"/>
    <s v="Mobilier"/>
    <n v="4"/>
    <n v="320"/>
    <n v="1280"/>
    <s v="Nouvelle-Aquitaine"/>
    <s v="Magasin"/>
    <s v="Mobilier"/>
    <s v="Nouvelle-Aquitaine"/>
    <x v="2"/>
  </r>
  <r>
    <s v="2025-03-09"/>
    <s v="C190"/>
    <s v="Casque Audio"/>
    <s v="Audio"/>
    <n v="3"/>
    <n v="59"/>
    <n v="177"/>
    <s v="Île-de-France"/>
    <s v="En ligne"/>
    <s v="Audio"/>
    <s v="Île-De-France"/>
    <x v="2"/>
  </r>
  <r>
    <s v="2025-03-09"/>
    <s v="C151"/>
    <s v="Lampe LED"/>
    <s v="Maison"/>
    <n v="3"/>
    <n v="25"/>
    <n v="75"/>
    <s v="Provence-Alpes-Côte d’Azur"/>
    <s v="En ligne"/>
    <s v="Maison"/>
    <s v="Provence-Alpes-Côte D’Azur"/>
    <x v="2"/>
  </r>
  <r>
    <s v="2025-03-09"/>
    <s v="C057"/>
    <s v="Lampe LED"/>
    <s v="Maison"/>
    <n v="4"/>
    <n v="25"/>
    <n v="100"/>
    <s v="Hauts-de-France"/>
    <s v="Magasin"/>
    <s v="Maison"/>
    <s v="Hauts-De-France"/>
    <x v="2"/>
  </r>
  <r>
    <s v="2025-03-09"/>
    <s v="C093"/>
    <s v="Fauteuil Bureau"/>
    <s v="Mobilier"/>
    <n v="5"/>
    <n v="220"/>
    <n v="1100"/>
    <s v="Bretagne"/>
    <s v="En ligne"/>
    <s v="Mobilier"/>
    <s v="Bretagne"/>
    <x v="2"/>
  </r>
  <r>
    <s v="2025-03-10"/>
    <s v="C002"/>
    <s v="Enceinte Bluetooth"/>
    <s v="Audio"/>
    <n v="4"/>
    <n v="90"/>
    <n v="360"/>
    <s v="Hauts-de-France"/>
    <s v="En ligne"/>
    <s v="Audio"/>
    <s v="Hauts-De-France"/>
    <x v="2"/>
  </r>
  <r>
    <s v="2025-03-10"/>
    <s v="C038"/>
    <s v="Fauteuil Bureau"/>
    <s v="Mobilier"/>
    <n v="1"/>
    <n v="220"/>
    <n v="220"/>
    <s v="Nouvelle-Aquitaine"/>
    <s v="Magasin"/>
    <s v="Mobilier"/>
    <s v="Nouvelle-Aquitaine"/>
    <x v="2"/>
  </r>
  <r>
    <s v="2025-03-11"/>
    <s v="C143"/>
    <s v="Lampe LED"/>
    <s v="Maison"/>
    <n v="5"/>
    <n v="25"/>
    <n v="125"/>
    <s v="Provence-Alpes-Côte d’Azur"/>
    <s v="Magasin"/>
    <s v="Maison"/>
    <s v="Provence-Alpes-Côte D’Azur"/>
    <x v="2"/>
  </r>
  <r>
    <s v="2025-03-11"/>
    <s v="C048"/>
    <s v="Fauteuil Bureau"/>
    <s v="Mobilier"/>
    <n v="2"/>
    <n v="220"/>
    <n v="440"/>
    <s v="Bretagne"/>
    <s v="Magasin"/>
    <s v="Mobilier"/>
    <s v="Bretagne"/>
    <x v="2"/>
  </r>
  <r>
    <s v="2025-03-11"/>
    <s v="C046"/>
    <s v="Enceinte Bluetooth"/>
    <s v="Audio"/>
    <n v="3"/>
    <n v="90"/>
    <n v="270"/>
    <s v="Hauts-de-France"/>
    <s v="Magasin"/>
    <s v="Audio"/>
    <s v="Hauts-De-France"/>
    <x v="2"/>
  </r>
  <r>
    <s v="2025-03-11"/>
    <s v="C069"/>
    <s v="Chaise Gaming"/>
    <s v="Mobilier"/>
    <n v="2"/>
    <n v="199"/>
    <n v="398"/>
    <s v="Bretagne"/>
    <s v="En ligne"/>
    <s v="Mobilier"/>
    <s v="Bretagne"/>
    <x v="2"/>
  </r>
  <r>
    <s v="2025-03-11"/>
    <s v="C069"/>
    <s v="Casque Audio"/>
    <s v="Audio"/>
    <n v="2"/>
    <n v="59"/>
    <n v="118"/>
    <s v="Bretagne"/>
    <s v="Magasin"/>
    <s v="Audio"/>
    <s v="Bretagne"/>
    <x v="2"/>
  </r>
  <r>
    <s v="2025-03-11"/>
    <s v="C013"/>
    <s v="Casque Audio"/>
    <s v="Audio"/>
    <n v="1"/>
    <n v="59"/>
    <n v="59"/>
    <s v="Hauts-de-France"/>
    <s v="En ligne"/>
    <s v="Audio"/>
    <s v="Hauts-De-France"/>
    <x v="2"/>
  </r>
  <r>
    <s v="2025-03-12"/>
    <s v="C049"/>
    <s v="Télévision 4K"/>
    <s v="Audio"/>
    <n v="3"/>
    <n v="1200"/>
    <n v="3600"/>
    <s v="Île-de-France"/>
    <s v="En ligne"/>
    <s v="Audio"/>
    <s v="Île-De-France"/>
    <x v="2"/>
  </r>
  <r>
    <s v="2025-03-12"/>
    <s v="C105"/>
    <s v="Clavier Mécanique"/>
    <s v="Informatique"/>
    <n v="4"/>
    <n v="75"/>
    <n v="300"/>
    <s v="Provence-Alpes-Côte d’Azur"/>
    <s v="En ligne"/>
    <s v="Informatique"/>
    <s v="Provence-Alpes-Côte D’Azur"/>
    <x v="2"/>
  </r>
  <r>
    <s v="2025-03-12"/>
    <s v="C172"/>
    <s v="Lampe LED"/>
    <s v="Maison"/>
    <n v="5"/>
    <n v="25"/>
    <n v="125"/>
    <s v="Hauts-de-France"/>
    <s v="En ligne"/>
    <s v="Maison"/>
    <s v="Hauts-De-France"/>
    <x v="2"/>
  </r>
  <r>
    <s v="2025-03-12"/>
    <s v="C012"/>
    <s v="Fauteuil Bureau"/>
    <s v="Mobilier"/>
    <n v="3"/>
    <n v="220"/>
    <n v="660"/>
    <s v="Nouvelle-Aquitaine"/>
    <s v="En ligne"/>
    <s v="Mobilier"/>
    <s v="Nouvelle-Aquitaine"/>
    <x v="2"/>
  </r>
  <r>
    <s v="2025-03-12"/>
    <s v="C009"/>
    <s v="Enceinte Bluetooth"/>
    <s v="Audio"/>
    <n v="3"/>
    <n v="90"/>
    <n v="270"/>
    <s v="Provence-Alpes-Côte d’Azur"/>
    <s v="Magasin"/>
    <s v="Audio"/>
    <s v="Provence-Alpes-Côte D’Azur"/>
    <x v="2"/>
  </r>
  <r>
    <s v="2025-03-12"/>
    <s v="C107"/>
    <s v="Chaise Gaming"/>
    <s v="Mobilier"/>
    <n v="4"/>
    <n v="199"/>
    <n v="796"/>
    <s v="Île-de-France"/>
    <s v="En ligne"/>
    <s v="Mobilier"/>
    <s v="Île-De-France"/>
    <x v="2"/>
  </r>
  <r>
    <s v="2025-03-12"/>
    <s v="C125"/>
    <s v="Chaise Gaming"/>
    <s v="Mobilier"/>
    <n v="5"/>
    <n v="199"/>
    <n v="995"/>
    <s v="Nouvelle-Aquitaine"/>
    <s v="En ligne"/>
    <s v="Mobilier"/>
    <s v="Nouvelle-Aquitaine"/>
    <x v="2"/>
  </r>
  <r>
    <s v="2025-03-13"/>
    <s v="C088"/>
    <s v="Enceinte Bluetooth"/>
    <s v="Audio"/>
    <n v="4"/>
    <n v="90"/>
    <n v="360"/>
    <s v="Provence-Alpes-Côte d’Azur"/>
    <s v="Magasin"/>
    <s v="Audio"/>
    <s v="Provence-Alpes-Côte D’Azur"/>
    <x v="2"/>
  </r>
  <r>
    <s v="2025-03-13"/>
    <s v="C192"/>
    <s v="Lampe LED"/>
    <s v="Maison"/>
    <n v="4"/>
    <n v="25"/>
    <n v="100"/>
    <s v="Île-de-France"/>
    <s v="En ligne"/>
    <s v="Maison"/>
    <s v="Île-De-France"/>
    <x v="2"/>
  </r>
  <r>
    <s v="2025-03-13"/>
    <s v="C116"/>
    <s v="Bureau Bois"/>
    <s v="Mobilier"/>
    <n v="4"/>
    <n v="320"/>
    <n v="1280"/>
    <s v="Hauts-de-France"/>
    <s v="Magasin"/>
    <s v="Mobilier"/>
    <s v="Hauts-De-France"/>
    <x v="2"/>
  </r>
  <r>
    <s v="2025-03-13"/>
    <s v="C008"/>
    <s v="Enceinte Bluetooth"/>
    <s v="Audio"/>
    <n v="1"/>
    <n v="90"/>
    <n v="90"/>
    <s v="Provence-Alpes-Côte d’Azur"/>
    <s v="Magasin"/>
    <s v="Audio"/>
    <s v="Provence-Alpes-Côte D’Azur"/>
    <x v="2"/>
  </r>
  <r>
    <s v="2025-03-13"/>
    <s v="C103"/>
    <s v="Souris Sans Fil"/>
    <s v="Informatique"/>
    <n v="3"/>
    <n v="40"/>
    <n v="120"/>
    <s v="Provence-Alpes-Côte d’Azur"/>
    <s v="Magasin"/>
    <s v="Informatique"/>
    <s v="Provence-Alpes-Côte D’Azur"/>
    <x v="2"/>
  </r>
  <r>
    <s v="2025-03-13"/>
    <s v="C036"/>
    <s v="Enceinte Bluetooth"/>
    <s v="Audio"/>
    <n v="2"/>
    <n v="90"/>
    <n v="180"/>
    <s v="Provence-Alpes-Côte d’Azur"/>
    <s v="En ligne"/>
    <s v="Audio"/>
    <s v="Provence-Alpes-Côte D’Azur"/>
    <x v="2"/>
  </r>
  <r>
    <s v="2025-03-13"/>
    <s v="C063"/>
    <s v="Fauteuil Bureau"/>
    <s v="Mobilier"/>
    <n v="2"/>
    <n v="220"/>
    <n v="440"/>
    <s v="Occitanie"/>
    <s v="En ligne"/>
    <s v="Mobilier"/>
    <s v="Occitanie"/>
    <x v="2"/>
  </r>
  <r>
    <s v="2025-03-14"/>
    <s v="C046"/>
    <s v="Chaise Gaming"/>
    <s v="Mobilier"/>
    <n v="2"/>
    <n v="199"/>
    <n v="398"/>
    <s v="Île-de-France"/>
    <s v="En ligne"/>
    <s v="Mobilier"/>
    <s v="Île-De-France"/>
    <x v="2"/>
  </r>
  <r>
    <s v="2025-03-14"/>
    <s v="C194"/>
    <s v="Clavier Mécanique"/>
    <s v="Informatique"/>
    <n v="1"/>
    <n v="75"/>
    <n v="75"/>
    <s v="Île-de-France"/>
    <s v="En ligne"/>
    <s v="Informatique"/>
    <s v="Île-De-France"/>
    <x v="2"/>
  </r>
  <r>
    <s v="2025-03-14"/>
    <s v="C086"/>
    <s v="Bureau Bois"/>
    <s v="Mobilier"/>
    <n v="5"/>
    <n v="320"/>
    <n v="1600"/>
    <s v="Nouvelle-Aquitaine"/>
    <s v="Magasin"/>
    <s v="Mobilier"/>
    <s v="Nouvelle-Aquitaine"/>
    <x v="2"/>
  </r>
  <r>
    <s v="2025-03-14"/>
    <s v="C174"/>
    <s v="Fauteuil Bureau"/>
    <s v="Mobilier"/>
    <n v="3"/>
    <n v="220"/>
    <n v="660"/>
    <s v="Hauts-de-France"/>
    <s v="En ligne"/>
    <s v="Mobilier"/>
    <s v="Hauts-De-France"/>
    <x v="2"/>
  </r>
  <r>
    <s v="2025-03-14"/>
    <s v="C112"/>
    <s v="Télévision 4K"/>
    <s v="Audio"/>
    <n v="4"/>
    <n v="1200"/>
    <n v="4800"/>
    <s v="Occitanie"/>
    <s v="En ligne"/>
    <s v="Audio"/>
    <s v="Occitanie"/>
    <x v="2"/>
  </r>
  <r>
    <s v="2025-03-14"/>
    <s v="C079"/>
    <s v="Télévision 4K"/>
    <s v="Audio"/>
    <n v="5"/>
    <n v="1200"/>
    <n v="6000"/>
    <s v="Nouvelle-Aquitaine"/>
    <s v="En ligne"/>
    <s v="Audio"/>
    <s v="Nouvelle-Aquitaine"/>
    <x v="2"/>
  </r>
  <r>
    <s v="2025-03-14"/>
    <s v="C185"/>
    <s v="Télévision 4K"/>
    <s v="Audio"/>
    <n v="5"/>
    <n v="1200"/>
    <n v="6000"/>
    <s v="Bretagne"/>
    <s v="En ligne"/>
    <s v="Audio"/>
    <s v="Bretagne"/>
    <x v="2"/>
  </r>
  <r>
    <s v="2025-03-15"/>
    <s v="C075"/>
    <s v="Souris Sans Fil"/>
    <s v="Informatique"/>
    <n v="1"/>
    <n v="40"/>
    <n v="40"/>
    <s v="Nouvelle-Aquitaine"/>
    <s v="En ligne"/>
    <s v="Informatique"/>
    <s v="Nouvelle-Aquitaine"/>
    <x v="2"/>
  </r>
  <r>
    <s v="2025-03-15"/>
    <s v="C016"/>
    <s v="Casque Audio"/>
    <s v="Audio"/>
    <n v="1"/>
    <n v="59"/>
    <n v="59"/>
    <s v="Provence-Alpes-Côte d’Azur"/>
    <s v="En ligne"/>
    <s v="Audio"/>
    <s v="Provence-Alpes-Côte D’Azur"/>
    <x v="2"/>
  </r>
  <r>
    <s v="2025-03-15"/>
    <s v="C098"/>
    <s v="Enceinte Bluetooth"/>
    <s v="Audio"/>
    <n v="1"/>
    <n v="90"/>
    <n v="90"/>
    <s v="Île-de-France"/>
    <s v="En ligne"/>
    <s v="Audio"/>
    <s v="Île-De-France"/>
    <x v="2"/>
  </r>
  <r>
    <s v="2025-03-15"/>
    <s v="C014"/>
    <s v="Lampe LED"/>
    <s v="Maison"/>
    <n v="4"/>
    <n v="25"/>
    <n v="100"/>
    <s v="Hauts-de-France"/>
    <s v="Magasin"/>
    <s v="Maison"/>
    <s v="Hauts-De-France"/>
    <x v="2"/>
  </r>
  <r>
    <s v="2025-03-16"/>
    <s v="C010"/>
    <s v="Casque Audio"/>
    <s v="Audio"/>
    <n v="3"/>
    <n v="59"/>
    <n v="177"/>
    <s v="Hauts-de-France"/>
    <s v="En ligne"/>
    <s v="Audio"/>
    <s v="Hauts-De-France"/>
    <x v="2"/>
  </r>
  <r>
    <s v="2025-03-16"/>
    <s v="C094"/>
    <s v="Casque Audio"/>
    <s v="Audio"/>
    <n v="5"/>
    <n v="59"/>
    <n v="295"/>
    <s v="Provence-Alpes-Côte d’Azur"/>
    <s v="En ligne"/>
    <s v="Audio"/>
    <s v="Provence-Alpes-Côte D’Azur"/>
    <x v="2"/>
  </r>
  <r>
    <s v="2025-03-16"/>
    <s v="C177"/>
    <s v="Télévision 4K"/>
    <s v="Audio"/>
    <n v="4"/>
    <n v="1200"/>
    <n v="4800"/>
    <s v="Provence-Alpes-Côte d’Azur"/>
    <s v="Magasin"/>
    <s v="Audio"/>
    <s v="Provence-Alpes-Côte D’Azur"/>
    <x v="2"/>
  </r>
  <r>
    <s v="2025-03-16"/>
    <s v="C169"/>
    <s v="Souris Sans Fil"/>
    <s v="Informatique"/>
    <n v="3"/>
    <n v="40"/>
    <n v="120"/>
    <s v="Provence-Alpes-Côte d’Azur"/>
    <s v="En ligne"/>
    <s v="Informatique"/>
    <s v="Provence-Alpes-Côte D’Azur"/>
    <x v="2"/>
  </r>
  <r>
    <s v="2025-03-17"/>
    <s v="C043"/>
    <s v="Ordinateur Pro"/>
    <s v="Informatique"/>
    <n v="2"/>
    <n v="899"/>
    <n v="1798"/>
    <s v="Provence-Alpes-Côte d’Azur"/>
    <s v="Magasin"/>
    <s v="Informatique"/>
    <s v="Provence-Alpes-Côte D’Azur"/>
    <x v="2"/>
  </r>
  <r>
    <s v="2025-03-17"/>
    <s v="C014"/>
    <s v="Bureau Bois"/>
    <s v="Mobilier"/>
    <n v="1"/>
    <n v="320"/>
    <n v="320"/>
    <s v="Hauts-de-France"/>
    <s v="En ligne"/>
    <s v="Mobilier"/>
    <s v="Hauts-De-France"/>
    <x v="2"/>
  </r>
  <r>
    <s v="2025-03-17"/>
    <s v="C044"/>
    <s v="Chaise Gaming"/>
    <s v="Mobilier"/>
    <n v="5"/>
    <n v="199"/>
    <n v="995"/>
    <s v="Nouvelle-Aquitaine"/>
    <s v="Magasin"/>
    <s v="Mobilier"/>
    <s v="Nouvelle-Aquitaine"/>
    <x v="2"/>
  </r>
  <r>
    <s v="2025-03-17"/>
    <s v="C067"/>
    <s v="Casque Audio"/>
    <s v="Audio"/>
    <n v="1"/>
    <n v="59"/>
    <n v="59"/>
    <s v="Occitanie"/>
    <s v="Magasin"/>
    <s v="Audio"/>
    <s v="Occitanie"/>
    <x v="2"/>
  </r>
  <r>
    <s v="2025-03-18"/>
    <s v="C184"/>
    <s v="Enceinte Bluetooth"/>
    <s v="Audio"/>
    <n v="1"/>
    <n v="90"/>
    <n v="90"/>
    <s v="Hauts-de-France"/>
    <s v="Magasin"/>
    <s v="Audio"/>
    <s v="Hauts-De-France"/>
    <x v="2"/>
  </r>
  <r>
    <s v="2025-03-18"/>
    <s v="C151"/>
    <s v="Fauteuil Bureau"/>
    <s v="Mobilier"/>
    <n v="5"/>
    <n v="220"/>
    <n v="1100"/>
    <s v="Hauts-de-France"/>
    <s v="Magasin"/>
    <s v="Mobilier"/>
    <s v="Hauts-De-France"/>
    <x v="2"/>
  </r>
  <r>
    <s v="2025-03-18"/>
    <s v="C018"/>
    <s v="Casque Audio"/>
    <s v="Audio"/>
    <n v="5"/>
    <n v="59"/>
    <n v="295"/>
    <s v="Occitanie"/>
    <s v="Magasin"/>
    <s v="Audio"/>
    <s v="Occitanie"/>
    <x v="2"/>
  </r>
  <r>
    <s v="2025-03-18"/>
    <s v="C050"/>
    <s v="Souris Sans Fil"/>
    <s v="Informatique"/>
    <n v="2"/>
    <n v="40"/>
    <n v="80"/>
    <s v="Bretagne"/>
    <s v="En ligne"/>
    <s v="Informatique"/>
    <s v="Bretagne"/>
    <x v="2"/>
  </r>
  <r>
    <s v="2025-03-18"/>
    <s v="C155"/>
    <s v="Ordinateur Pro"/>
    <s v="Informatique"/>
    <n v="4"/>
    <n v="899"/>
    <n v="3596"/>
    <s v="Île-de-France"/>
    <s v="Magasin"/>
    <s v="Informatique"/>
    <s v="Île-De-France"/>
    <x v="2"/>
  </r>
  <r>
    <s v="2025-03-18"/>
    <s v="C178"/>
    <s v="Bureau Bois"/>
    <s v="Mobilier"/>
    <n v="2"/>
    <n v="320"/>
    <n v="640"/>
    <s v="Bretagne"/>
    <s v="Magasin"/>
    <s v="Mobilier"/>
    <s v="Bretagne"/>
    <x v="2"/>
  </r>
  <r>
    <s v="2025-03-18"/>
    <s v="C199"/>
    <s v="Clavier Mécanique"/>
    <s v="Informatique"/>
    <n v="4"/>
    <n v="75"/>
    <n v="300"/>
    <s v="Provence-Alpes-Côte d’Azur"/>
    <s v="Magasin"/>
    <s v="Informatique"/>
    <s v="Provence-Alpes-Côte D’Azur"/>
    <x v="2"/>
  </r>
  <r>
    <s v="2025-03-18"/>
    <s v="C166"/>
    <s v="Souris Sans Fil"/>
    <s v="Informatique"/>
    <n v="5"/>
    <n v="40"/>
    <n v="200"/>
    <s v="Bretagne"/>
    <s v="Magasin"/>
    <s v="Informatique"/>
    <s v="Bretagne"/>
    <x v="2"/>
  </r>
  <r>
    <s v="2025-03-18"/>
    <s v="C168"/>
    <s v="Bureau Bois"/>
    <s v="Mobilier"/>
    <n v="4"/>
    <n v="320"/>
    <n v="1280"/>
    <s v="Occitanie"/>
    <s v="En ligne"/>
    <s v="Mobilier"/>
    <s v="Occitanie"/>
    <x v="2"/>
  </r>
  <r>
    <s v="2025-03-18"/>
    <s v="C060"/>
    <s v="Fauteuil Bureau"/>
    <s v="Mobilier"/>
    <n v="1"/>
    <n v="220"/>
    <n v="220"/>
    <s v="Occitanie"/>
    <s v="En ligne"/>
    <s v="Mobilier"/>
    <s v="Occitanie"/>
    <x v="2"/>
  </r>
  <r>
    <s v="2025-03-19"/>
    <s v="C110"/>
    <s v="Chaise Gaming"/>
    <s v="Mobilier"/>
    <n v="4"/>
    <n v="199"/>
    <n v="796"/>
    <s v="Nouvelle-Aquitaine"/>
    <s v="En ligne"/>
    <s v="Mobilier"/>
    <s v="Nouvelle-Aquitaine"/>
    <x v="2"/>
  </r>
  <r>
    <s v="2025-03-19"/>
    <s v="C019"/>
    <s v="Chaise Gaming"/>
    <s v="Mobilier"/>
    <n v="4"/>
    <n v="199"/>
    <n v="796"/>
    <s v="Occitanie"/>
    <s v="Magasin"/>
    <s v="Mobilier"/>
    <s v="Occitanie"/>
    <x v="2"/>
  </r>
  <r>
    <s v="2025-03-19"/>
    <s v="C110"/>
    <s v="Chaise Gaming"/>
    <s v="Mobilier"/>
    <n v="4"/>
    <n v="199"/>
    <n v="796"/>
    <s v="Provence-Alpes-Côte d’Azur"/>
    <s v="Magasin"/>
    <s v="Mobilier"/>
    <s v="Provence-Alpes-Côte D’Azur"/>
    <x v="2"/>
  </r>
  <r>
    <s v="2025-03-19"/>
    <s v="C044"/>
    <s v="Ordinateur Pro"/>
    <s v="Informatique"/>
    <n v="2"/>
    <n v="899"/>
    <n v="1798"/>
    <s v="Nouvelle-Aquitaine"/>
    <s v="En ligne"/>
    <s v="Informatique"/>
    <s v="Nouvelle-Aquitaine"/>
    <x v="2"/>
  </r>
  <r>
    <s v="2025-03-19"/>
    <s v="C002"/>
    <s v="Souris Sans Fil"/>
    <s v="Informatique"/>
    <n v="3"/>
    <n v="40"/>
    <n v="120"/>
    <s v="Provence-Alpes-Côte d’Azur"/>
    <s v="En ligne"/>
    <s v="Informatique"/>
    <s v="Provence-Alpes-Côte D’Azur"/>
    <x v="2"/>
  </r>
  <r>
    <s v="2025-03-19"/>
    <s v="C142"/>
    <s v="Chaise Gaming"/>
    <s v="Mobilier"/>
    <n v="3"/>
    <n v="199"/>
    <n v="597"/>
    <s v="Hauts-de-France"/>
    <s v="Magasin"/>
    <s v="Mobilier"/>
    <s v="Hauts-De-France"/>
    <x v="2"/>
  </r>
  <r>
    <s v="2025-03-19"/>
    <s v="C141"/>
    <s v="Ordinateur Pro"/>
    <s v="Informatique"/>
    <n v="3"/>
    <n v="899"/>
    <n v="2697"/>
    <s v="Occitanie"/>
    <s v="Magasin"/>
    <s v="Informatique"/>
    <s v="Occitanie"/>
    <x v="2"/>
  </r>
  <r>
    <s v="2025-03-19"/>
    <s v="C136"/>
    <s v="Enceinte Bluetooth"/>
    <s v="Audio"/>
    <n v="2"/>
    <n v="90"/>
    <n v="180"/>
    <s v="Nouvelle-Aquitaine"/>
    <s v="En ligne"/>
    <s v="Audio"/>
    <s v="Nouvelle-Aquitaine"/>
    <x v="2"/>
  </r>
  <r>
    <s v="2025-03-20"/>
    <s v="C117"/>
    <s v="Chaise Gaming"/>
    <s v="Mobilier"/>
    <n v="3"/>
    <n v="199"/>
    <n v="597"/>
    <s v="Île-de-France"/>
    <s v="Magasin"/>
    <s v="Mobilier"/>
    <s v="Île-De-France"/>
    <x v="2"/>
  </r>
  <r>
    <s v="2025-03-20"/>
    <s v="C094"/>
    <s v="Fauteuil Bureau"/>
    <s v="Mobilier"/>
    <n v="5"/>
    <n v="220"/>
    <n v="1100"/>
    <s v="Bretagne"/>
    <s v="En ligne"/>
    <s v="Mobilier"/>
    <s v="Bretagne"/>
    <x v="2"/>
  </r>
  <r>
    <s v="2025-03-20"/>
    <s v="C043"/>
    <s v="Fauteuil Bureau"/>
    <s v="Mobilier"/>
    <n v="4"/>
    <n v="220"/>
    <n v="880"/>
    <s v="Provence-Alpes-Côte d’Azur"/>
    <s v="Magasin"/>
    <s v="Mobilier"/>
    <s v="Provence-Alpes-Côte D’Azur"/>
    <x v="2"/>
  </r>
  <r>
    <s v="2025-03-20"/>
    <s v="C065"/>
    <s v="Télévision 4K"/>
    <s v="Audio"/>
    <n v="2"/>
    <n v="1200"/>
    <n v="2400"/>
    <s v="Île-de-France"/>
    <s v="Magasin"/>
    <s v="Audio"/>
    <s v="Île-De-France"/>
    <x v="2"/>
  </r>
  <r>
    <s v="2025-03-20"/>
    <s v="C056"/>
    <s v="Bureau Bois"/>
    <s v="Mobilier"/>
    <n v="2"/>
    <n v="320"/>
    <n v="640"/>
    <s v="Bretagne"/>
    <s v="En ligne"/>
    <s v="Mobilier"/>
    <s v="Bretagne"/>
    <x v="2"/>
  </r>
  <r>
    <s v="2025-03-20"/>
    <s v="C177"/>
    <s v="Télévision 4K"/>
    <s v="Audio"/>
    <n v="2"/>
    <n v="1200"/>
    <n v="2400"/>
    <s v="Provence-Alpes-Côte d’Azur"/>
    <s v="En ligne"/>
    <s v="Audio"/>
    <s v="Provence-Alpes-Côte D’Azur"/>
    <x v="2"/>
  </r>
  <r>
    <s v="2025-03-21"/>
    <s v="C013"/>
    <s v="Clavier Mécanique"/>
    <s v="Informatique"/>
    <n v="2"/>
    <n v="75"/>
    <n v="150"/>
    <s v="Provence-Alpes-Côte d’Azur"/>
    <s v="Magasin"/>
    <s v="Informatique"/>
    <s v="Provence-Alpes-Côte D’Azur"/>
    <x v="2"/>
  </r>
  <r>
    <s v="2025-03-21"/>
    <s v="C121"/>
    <s v="Ordinateur Pro"/>
    <s v="Informatique"/>
    <n v="5"/>
    <n v="899"/>
    <n v="4495"/>
    <s v="Hauts-de-France"/>
    <s v="Magasin"/>
    <s v="Informatique"/>
    <s v="Hauts-De-France"/>
    <x v="2"/>
  </r>
  <r>
    <s v="2025-03-21"/>
    <s v="C200"/>
    <s v="Ordinateur Pro"/>
    <s v="Informatique"/>
    <n v="3"/>
    <n v="899"/>
    <n v="2697"/>
    <s v="Bretagne"/>
    <s v="En ligne"/>
    <s v="Informatique"/>
    <s v="Bretagne"/>
    <x v="2"/>
  </r>
  <r>
    <s v="2025-03-21"/>
    <s v="C072"/>
    <s v="Télévision 4K"/>
    <s v="Audio"/>
    <n v="5"/>
    <n v="1200"/>
    <n v="6000"/>
    <s v="Provence-Alpes-Côte d’Azur"/>
    <s v="Magasin"/>
    <s v="Audio"/>
    <s v="Provence-Alpes-Côte D’Azur"/>
    <x v="2"/>
  </r>
  <r>
    <s v="2025-03-22"/>
    <s v="C109"/>
    <s v="Enceinte Bluetooth"/>
    <s v="Audio"/>
    <n v="1"/>
    <n v="90"/>
    <n v="90"/>
    <s v="Occitanie"/>
    <s v="En ligne"/>
    <s v="Audio"/>
    <s v="Occitanie"/>
    <x v="2"/>
  </r>
  <r>
    <s v="2025-03-22"/>
    <s v="C131"/>
    <s v="Télévision 4K"/>
    <s v="Audio"/>
    <n v="5"/>
    <n v="1200"/>
    <n v="6000"/>
    <s v="Occitanie"/>
    <s v="Magasin"/>
    <s v="Audio"/>
    <s v="Occitanie"/>
    <x v="2"/>
  </r>
  <r>
    <s v="2025-03-22"/>
    <s v="C063"/>
    <s v="Lampe LED"/>
    <s v="Maison"/>
    <n v="5"/>
    <n v="25"/>
    <n v="125"/>
    <s v="Occitanie"/>
    <s v="Magasin"/>
    <s v="Maison"/>
    <s v="Occitanie"/>
    <x v="2"/>
  </r>
  <r>
    <s v="2025-03-22"/>
    <s v="C042"/>
    <s v="Clavier Mécanique"/>
    <s v="Informatique"/>
    <n v="4"/>
    <n v="75"/>
    <n v="300"/>
    <s v="Nouvelle-Aquitaine"/>
    <s v="En ligne"/>
    <s v="Informatique"/>
    <s v="Nouvelle-Aquitaine"/>
    <x v="2"/>
  </r>
  <r>
    <s v="2025-03-23"/>
    <s v="C134"/>
    <s v="Ordinateur Pro"/>
    <s v="Informatique"/>
    <n v="3"/>
    <n v="899"/>
    <n v="2697"/>
    <s v="Provence-Alpes-Côte d’Azur"/>
    <s v="En ligne"/>
    <s v="Informatique"/>
    <s v="Provence-Alpes-Côte D’Azur"/>
    <x v="2"/>
  </r>
  <r>
    <s v="2025-03-23"/>
    <s v="C061"/>
    <s v="Lampe LED"/>
    <s v="Maison"/>
    <n v="5"/>
    <n v="25"/>
    <n v="125"/>
    <s v="Île-de-France"/>
    <s v="Magasin"/>
    <s v="Maison"/>
    <s v="Île-De-France"/>
    <x v="2"/>
  </r>
  <r>
    <s v="2025-03-23"/>
    <s v="C037"/>
    <s v="Télévision 4K"/>
    <s v="Audio"/>
    <n v="4"/>
    <n v="1200"/>
    <n v="4800"/>
    <s v="Occitanie"/>
    <s v="Magasin"/>
    <s v="Audio"/>
    <s v="Occitanie"/>
    <x v="2"/>
  </r>
  <r>
    <s v="2025-03-23"/>
    <s v="C072"/>
    <s v="Chaise Gaming"/>
    <s v="Mobilier"/>
    <n v="3"/>
    <n v="199"/>
    <n v="597"/>
    <s v="Nouvelle-Aquitaine"/>
    <s v="En ligne"/>
    <s v="Mobilier"/>
    <s v="Nouvelle-Aquitaine"/>
    <x v="2"/>
  </r>
  <r>
    <s v="2025-03-23"/>
    <s v="C129"/>
    <s v="Bureau Bois"/>
    <s v="Mobilier"/>
    <n v="5"/>
    <n v="320"/>
    <n v="1600"/>
    <s v="Occitanie"/>
    <s v="En ligne"/>
    <s v="Mobilier"/>
    <s v="Occitanie"/>
    <x v="2"/>
  </r>
  <r>
    <s v="2025-03-23"/>
    <s v="C008"/>
    <s v="Bureau Bois"/>
    <s v="Mobilier"/>
    <n v="2"/>
    <n v="320"/>
    <n v="640"/>
    <s v="Île-de-France"/>
    <s v="En ligne"/>
    <s v="Mobilier"/>
    <s v="Île-De-France"/>
    <x v="2"/>
  </r>
  <r>
    <s v="2025-03-23"/>
    <s v="C158"/>
    <s v="Souris Sans Fil"/>
    <s v="Informatique"/>
    <n v="5"/>
    <n v="40"/>
    <n v="200"/>
    <s v="Île-de-France"/>
    <s v="Magasin"/>
    <s v="Informatique"/>
    <s v="Île-De-France"/>
    <x v="2"/>
  </r>
  <r>
    <s v="2025-03-23"/>
    <s v="C160"/>
    <s v="Enceinte Bluetooth"/>
    <s v="Audio"/>
    <n v="3"/>
    <n v="90"/>
    <n v="270"/>
    <s v="Bretagne"/>
    <s v="En ligne"/>
    <s v="Audio"/>
    <s v="Bretagne"/>
    <x v="2"/>
  </r>
  <r>
    <s v="2025-03-24"/>
    <s v="C011"/>
    <s v="Enceinte Bluetooth"/>
    <s v="Audio"/>
    <n v="3"/>
    <n v="90"/>
    <n v="270"/>
    <s v="Île-de-France"/>
    <s v="En ligne"/>
    <s v="Audio"/>
    <s v="Île-De-France"/>
    <x v="2"/>
  </r>
  <r>
    <s v="2025-03-24"/>
    <s v="C099"/>
    <s v="Fauteuil Bureau"/>
    <s v="Mobilier"/>
    <n v="4"/>
    <n v="220"/>
    <n v="880"/>
    <s v="Bretagne"/>
    <s v="En ligne"/>
    <s v="Mobilier"/>
    <s v="Bretagne"/>
    <x v="2"/>
  </r>
  <r>
    <s v="2025-03-24"/>
    <s v="C178"/>
    <s v="Casque Audio"/>
    <s v="Audio"/>
    <n v="1"/>
    <n v="59"/>
    <n v="59"/>
    <s v="Nouvelle-Aquitaine"/>
    <s v="Magasin"/>
    <s v="Audio"/>
    <s v="Nouvelle-Aquitaine"/>
    <x v="2"/>
  </r>
  <r>
    <s v="2025-03-24"/>
    <s v="C154"/>
    <s v="Clavier Mécanique"/>
    <s v="Informatique"/>
    <n v="1"/>
    <n v="75"/>
    <n v="75"/>
    <s v="Bretagne"/>
    <s v="Magasin"/>
    <s v="Informatique"/>
    <s v="Bretagne"/>
    <x v="2"/>
  </r>
  <r>
    <s v="2025-03-24"/>
    <s v="C175"/>
    <s v="Lampe LED"/>
    <s v="Maison"/>
    <n v="2"/>
    <n v="25"/>
    <n v="50"/>
    <s v="Île-de-France"/>
    <s v="Magasin"/>
    <s v="Maison"/>
    <s v="Île-De-France"/>
    <x v="2"/>
  </r>
  <r>
    <s v="2025-03-24"/>
    <s v="C104"/>
    <s v="Ordinateur Pro"/>
    <s v="Informatique"/>
    <n v="4"/>
    <n v="899"/>
    <n v="3596"/>
    <s v="Hauts-de-France"/>
    <s v="Magasin"/>
    <s v="Informatique"/>
    <s v="Hauts-De-France"/>
    <x v="2"/>
  </r>
  <r>
    <s v="2025-03-24"/>
    <s v="C012"/>
    <s v="Télévision 4K"/>
    <s v="Audio"/>
    <n v="3"/>
    <n v="1200"/>
    <n v="3600"/>
    <s v="Île-de-France"/>
    <s v="En ligne"/>
    <s v="Audio"/>
    <s v="Île-De-France"/>
    <x v="2"/>
  </r>
  <r>
    <s v="2025-03-25"/>
    <s v="C043"/>
    <s v="Enceinte Bluetooth"/>
    <s v="Audio"/>
    <n v="2"/>
    <n v="90"/>
    <n v="180"/>
    <s v="Occitanie"/>
    <s v="En ligne"/>
    <s v="Audio"/>
    <s v="Occitanie"/>
    <x v="2"/>
  </r>
  <r>
    <s v="2025-03-25"/>
    <s v="C199"/>
    <s v="Lampe LED"/>
    <s v="Maison"/>
    <n v="1"/>
    <n v="25"/>
    <n v="25"/>
    <s v="Occitanie"/>
    <s v="En ligne"/>
    <s v="Maison"/>
    <s v="Occitanie"/>
    <x v="2"/>
  </r>
  <r>
    <s v="2025-03-25"/>
    <s v="C064"/>
    <s v="Chaise Gaming"/>
    <s v="Mobilier"/>
    <n v="2"/>
    <n v="199"/>
    <n v="398"/>
    <s v="Occitanie"/>
    <s v="En ligne"/>
    <s v="Mobilier"/>
    <s v="Occitanie"/>
    <x v="2"/>
  </r>
  <r>
    <s v="2025-03-25"/>
    <s v="C170"/>
    <s v="Souris Sans Fil"/>
    <s v="Informatique"/>
    <n v="3"/>
    <n v="40"/>
    <n v="120"/>
    <s v="Île-de-France"/>
    <s v="Magasin"/>
    <s v="Informatique"/>
    <s v="Île-De-France"/>
    <x v="2"/>
  </r>
  <r>
    <s v="2025-03-25"/>
    <s v="C199"/>
    <s v="Enceinte Bluetooth"/>
    <s v="Audio"/>
    <n v="2"/>
    <n v="90"/>
    <n v="180"/>
    <s v="Île-de-France"/>
    <s v="En ligne"/>
    <s v="Audio"/>
    <s v="Île-De-France"/>
    <x v="2"/>
  </r>
  <r>
    <s v="2025-03-25"/>
    <s v="C110"/>
    <s v="Casque Audio"/>
    <s v="Audio"/>
    <n v="4"/>
    <n v="59"/>
    <n v="236"/>
    <s v="Nouvelle-Aquitaine"/>
    <s v="En ligne"/>
    <s v="Audio"/>
    <s v="Nouvelle-Aquitaine"/>
    <x v="2"/>
  </r>
  <r>
    <s v="2025-03-26"/>
    <s v="C150"/>
    <s v="Chaise Gaming"/>
    <s v="Mobilier"/>
    <n v="2"/>
    <n v="199"/>
    <n v="398"/>
    <s v="Bretagne"/>
    <s v="En ligne"/>
    <s v="Mobilier"/>
    <s v="Bretagne"/>
    <x v="2"/>
  </r>
  <r>
    <s v="2025-03-26"/>
    <s v="C196"/>
    <s v="Lampe LED"/>
    <s v="Maison"/>
    <n v="1"/>
    <n v="25"/>
    <n v="25"/>
    <s v="Provence-Alpes-Côte d’Azur"/>
    <s v="Magasin"/>
    <s v="Maison"/>
    <s v="Provence-Alpes-Côte D’Azur"/>
    <x v="2"/>
  </r>
  <r>
    <s v="2025-03-26"/>
    <s v="C113"/>
    <s v="Enceinte Bluetooth"/>
    <s v="Audio"/>
    <n v="2"/>
    <n v="90"/>
    <n v="180"/>
    <s v="Nouvelle-Aquitaine"/>
    <s v="En ligne"/>
    <s v="Audio"/>
    <s v="Nouvelle-Aquitaine"/>
    <x v="2"/>
  </r>
  <r>
    <s v="2025-03-26"/>
    <s v="C065"/>
    <s v="Ordinateur Pro"/>
    <s v="Informatique"/>
    <n v="3"/>
    <n v="899"/>
    <n v="2697"/>
    <s v="Provence-Alpes-Côte d’Azur"/>
    <s v="En ligne"/>
    <s v="Informatique"/>
    <s v="Provence-Alpes-Côte D’Azur"/>
    <x v="2"/>
  </r>
  <r>
    <s v="2025-03-26"/>
    <s v="C020"/>
    <s v="Chaise Gaming"/>
    <s v="Mobilier"/>
    <n v="3"/>
    <n v="199"/>
    <n v="597"/>
    <s v="Provence-Alpes-Côte d’Azur"/>
    <s v="En ligne"/>
    <s v="Mobilier"/>
    <s v="Provence-Alpes-Côte D’Azur"/>
    <x v="2"/>
  </r>
  <r>
    <s v="2025-03-26"/>
    <s v="C050"/>
    <s v="Chaise Gaming"/>
    <s v="Mobilier"/>
    <n v="2"/>
    <n v="199"/>
    <n v="398"/>
    <s v="Provence-Alpes-Côte d’Azur"/>
    <s v="En ligne"/>
    <s v="Mobilier"/>
    <s v="Provence-Alpes-Côte D’Azur"/>
    <x v="2"/>
  </r>
  <r>
    <s v="2025-03-27"/>
    <s v="C100"/>
    <s v="Souris Sans Fil"/>
    <s v="Informatique"/>
    <n v="3"/>
    <n v="40"/>
    <n v="120"/>
    <s v="Occitanie"/>
    <s v="Magasin"/>
    <s v="Informatique"/>
    <s v="Occitanie"/>
    <x v="2"/>
  </r>
  <r>
    <s v="2025-03-27"/>
    <s v="C196"/>
    <s v="Souris Sans Fil"/>
    <s v="Informatique"/>
    <n v="1"/>
    <n v="40"/>
    <n v="40"/>
    <s v="Île-de-France"/>
    <s v="En ligne"/>
    <s v="Informatique"/>
    <s v="Île-De-France"/>
    <x v="2"/>
  </r>
  <r>
    <s v="2025-03-27"/>
    <s v="C016"/>
    <s v="Télévision 4K"/>
    <s v="Audio"/>
    <n v="3"/>
    <n v="1200"/>
    <n v="3600"/>
    <s v="Bretagne"/>
    <s v="En ligne"/>
    <s v="Audio"/>
    <s v="Bretagne"/>
    <x v="2"/>
  </r>
  <r>
    <s v="2025-03-27"/>
    <s v="C083"/>
    <s v="Télévision 4K"/>
    <s v="Audio"/>
    <n v="2"/>
    <n v="1200"/>
    <n v="2400"/>
    <s v="Île-de-France"/>
    <s v="Magasin"/>
    <s v="Audio"/>
    <s v="Île-De-France"/>
    <x v="2"/>
  </r>
  <r>
    <s v="2025-03-28"/>
    <s v="C137"/>
    <s v="Ordinateur Pro"/>
    <s v="Informatique"/>
    <n v="5"/>
    <n v="899"/>
    <n v="4495"/>
    <s v="Nouvelle-Aquitaine"/>
    <s v="En ligne"/>
    <s v="Informatique"/>
    <s v="Nouvelle-Aquitaine"/>
    <x v="2"/>
  </r>
  <r>
    <s v="2025-03-28"/>
    <s v="C073"/>
    <s v="Bureau Bois"/>
    <s v="Mobilier"/>
    <n v="5"/>
    <n v="320"/>
    <n v="1600"/>
    <s v="Provence-Alpes-Côte d’Azur"/>
    <s v="En ligne"/>
    <s v="Mobilier"/>
    <s v="Provence-Alpes-Côte D’Azur"/>
    <x v="2"/>
  </r>
  <r>
    <s v="2025-03-28"/>
    <s v="C073"/>
    <s v="Télévision 4K"/>
    <s v="Audio"/>
    <n v="4"/>
    <n v="1200"/>
    <n v="4800"/>
    <s v="Bretagne"/>
    <s v="En ligne"/>
    <s v="Audio"/>
    <s v="Bretagne"/>
    <x v="2"/>
  </r>
  <r>
    <s v="2025-03-28"/>
    <s v="C182"/>
    <s v="Ordinateur Pro"/>
    <s v="Informatique"/>
    <n v="2"/>
    <n v="899"/>
    <n v="1798"/>
    <s v="Hauts-de-France"/>
    <s v="En ligne"/>
    <s v="Informatique"/>
    <s v="Hauts-De-France"/>
    <x v="2"/>
  </r>
  <r>
    <s v="2025-03-28"/>
    <s v="C078"/>
    <s v="Clavier Mécanique"/>
    <s v="Informatique"/>
    <n v="1"/>
    <n v="75"/>
    <n v="75"/>
    <s v="Hauts-de-France"/>
    <s v="Magasin"/>
    <s v="Informatique"/>
    <s v="Hauts-De-France"/>
    <x v="2"/>
  </r>
  <r>
    <s v="2025-03-28"/>
    <s v="C086"/>
    <s v="Fauteuil Bureau"/>
    <s v="Mobilier"/>
    <n v="1"/>
    <n v="220"/>
    <n v="220"/>
    <s v="Bretagne"/>
    <s v="En ligne"/>
    <s v="Mobilier"/>
    <s v="Bretagne"/>
    <x v="2"/>
  </r>
  <r>
    <s v="2025-03-28"/>
    <s v="C103"/>
    <s v="Souris Sans Fil"/>
    <s v="Informatique"/>
    <n v="5"/>
    <n v="40"/>
    <n v="200"/>
    <s v="Nouvelle-Aquitaine"/>
    <s v="Magasin"/>
    <s v="Informatique"/>
    <s v="Nouvelle-Aquitaine"/>
    <x v="2"/>
  </r>
  <r>
    <s v="2025-03-28"/>
    <s v="C091"/>
    <s v="Lampe LED"/>
    <s v="Maison"/>
    <n v="4"/>
    <n v="25"/>
    <n v="100"/>
    <s v="Occitanie"/>
    <s v="Magasin"/>
    <s v="Maison"/>
    <s v="Occitanie"/>
    <x v="2"/>
  </r>
  <r>
    <s v="2025-03-29"/>
    <s v="C072"/>
    <s v="Chaise Gaming"/>
    <s v="Mobilier"/>
    <n v="2"/>
    <n v="199"/>
    <n v="398"/>
    <s v="Occitanie"/>
    <s v="En ligne"/>
    <s v="Mobilier"/>
    <s v="Occitanie"/>
    <x v="2"/>
  </r>
  <r>
    <s v="2025-03-29"/>
    <s v="C046"/>
    <s v="Clavier Mécanique"/>
    <s v="Informatique"/>
    <n v="1"/>
    <n v="75"/>
    <n v="75"/>
    <s v="Occitanie"/>
    <s v="En ligne"/>
    <s v="Informatique"/>
    <s v="Occitanie"/>
    <x v="2"/>
  </r>
  <r>
    <s v="2025-03-29"/>
    <s v="C054"/>
    <s v="Télévision 4K"/>
    <s v="Audio"/>
    <n v="1"/>
    <n v="1200"/>
    <n v="1200"/>
    <s v="Bretagne"/>
    <s v="En ligne"/>
    <s v="Audio"/>
    <s v="Bretagne"/>
    <x v="2"/>
  </r>
  <r>
    <s v="2025-03-29"/>
    <s v="C047"/>
    <s v="Chaise Gaming"/>
    <s v="Mobilier"/>
    <n v="3"/>
    <n v="199"/>
    <n v="597"/>
    <s v="Nouvelle-Aquitaine"/>
    <s v="Magasin"/>
    <s v="Mobilier"/>
    <s v="Nouvelle-Aquitaine"/>
    <x v="2"/>
  </r>
  <r>
    <s v="2025-03-29"/>
    <s v="C083"/>
    <s v="Lampe LED"/>
    <s v="Maison"/>
    <n v="5"/>
    <n v="25"/>
    <n v="125"/>
    <s v="Hauts-de-France"/>
    <s v="En ligne"/>
    <s v="Maison"/>
    <s v="Hauts-De-France"/>
    <x v="2"/>
  </r>
  <r>
    <s v="2025-03-30"/>
    <s v="C147"/>
    <s v="Ordinateur Pro"/>
    <s v="Informatique"/>
    <n v="3"/>
    <n v="899"/>
    <n v="2697"/>
    <s v="Île-de-France"/>
    <s v="Magasin"/>
    <s v="Informatique"/>
    <s v="Île-De-France"/>
    <x v="2"/>
  </r>
  <r>
    <s v="2025-03-30"/>
    <s v="C093"/>
    <s v="Clavier Mécanique"/>
    <s v="Informatique"/>
    <n v="3"/>
    <n v="75"/>
    <n v="225"/>
    <s v="Île-de-France"/>
    <s v="Magasin"/>
    <s v="Informatique"/>
    <s v="Île-De-France"/>
    <x v="2"/>
  </r>
  <r>
    <s v="2025-03-30"/>
    <s v="C072"/>
    <s v="Ordinateur Pro"/>
    <s v="Informatique"/>
    <n v="1"/>
    <n v="899"/>
    <n v="899"/>
    <s v="Nouvelle-Aquitaine"/>
    <s v="Magasin"/>
    <s v="Informatique"/>
    <s v="Nouvelle-Aquitaine"/>
    <x v="2"/>
  </r>
  <r>
    <s v="2025-03-30"/>
    <s v="C080"/>
    <s v="Souris Sans Fil"/>
    <s v="Informatique"/>
    <n v="1"/>
    <n v="40"/>
    <n v="40"/>
    <s v="Hauts-de-France"/>
    <s v="Magasin"/>
    <s v="Informatique"/>
    <s v="Hauts-De-France"/>
    <x v="2"/>
  </r>
  <r>
    <s v="2025-03-30"/>
    <s v="C087"/>
    <s v="Ordinateur Pro"/>
    <s v="Informatique"/>
    <n v="5"/>
    <n v="899"/>
    <n v="4495"/>
    <s v="Nouvelle-Aquitaine"/>
    <s v="En ligne"/>
    <s v="Informatique"/>
    <s v="Nouvelle-Aquitaine"/>
    <x v="2"/>
  </r>
  <r>
    <s v="2025-03-31"/>
    <s v="C164"/>
    <s v="Casque Audio"/>
    <s v="Audio"/>
    <n v="2"/>
    <n v="59"/>
    <n v="118"/>
    <s v="Provence-Alpes-Côte d’Azur"/>
    <s v="En ligne"/>
    <s v="Audio"/>
    <s v="Provence-Alpes-Côte D’Azur"/>
    <x v="2"/>
  </r>
  <r>
    <s v="2025-03-31"/>
    <s v="C051"/>
    <s v="Enceinte Bluetooth"/>
    <s v="Audio"/>
    <n v="5"/>
    <n v="90"/>
    <n v="450"/>
    <s v="Hauts-de-France"/>
    <s v="Magasin"/>
    <s v="Audio"/>
    <s v="Hauts-De-France"/>
    <x v="2"/>
  </r>
  <r>
    <s v="2025-03-31"/>
    <s v="C153"/>
    <s v="Souris Sans Fil"/>
    <s v="Informatique"/>
    <n v="1"/>
    <n v="40"/>
    <n v="40"/>
    <s v="Île-de-France"/>
    <s v="Magasin"/>
    <s v="Informatique"/>
    <s v="Île-De-France"/>
    <x v="2"/>
  </r>
  <r>
    <s v="2025-03-31"/>
    <s v="C037"/>
    <s v="Ordinateur Pro"/>
    <s v="Informatique"/>
    <n v="1"/>
    <n v="899"/>
    <n v="899"/>
    <s v="Nouvelle-Aquitaine"/>
    <s v="Magasin"/>
    <s v="Informatique"/>
    <s v="Nouvelle-Aquitaine"/>
    <x v="2"/>
  </r>
  <r>
    <s v="2025-03-31"/>
    <s v="C168"/>
    <s v="Télévision 4K"/>
    <s v="Audio"/>
    <n v="1"/>
    <n v="1200"/>
    <n v="1200"/>
    <s v="Provence-Alpes-Côte d’Azur"/>
    <s v="Magasin"/>
    <s v="Audio"/>
    <s v="Provence-Alpes-Côte D’Azur"/>
    <x v="2"/>
  </r>
  <r>
    <s v="2025-03-31"/>
    <s v="C071"/>
    <s v="Souris Sans Fil"/>
    <s v="Informatique"/>
    <n v="1"/>
    <n v="40"/>
    <n v="40"/>
    <s v="Provence-Alpes-Côte d’Azur"/>
    <s v="En ligne"/>
    <s v="Informatique"/>
    <s v="Provence-Alpes-Côte D’Azur"/>
    <x v="2"/>
  </r>
  <r>
    <s v="2025-03-31"/>
    <s v="C011"/>
    <s v="Souris Sans Fil"/>
    <s v="Informatique"/>
    <n v="1"/>
    <n v="40"/>
    <n v="40"/>
    <s v="Occitanie"/>
    <s v="En ligne"/>
    <s v="Informatique"/>
    <s v="Occitanie"/>
    <x v="2"/>
  </r>
  <r>
    <s v="2025-03-31"/>
    <s v="C157"/>
    <s v="Souris Sans Fil"/>
    <s v="Informatique"/>
    <n v="2"/>
    <n v="40"/>
    <n v="80"/>
    <s v="Île-de-France"/>
    <s v="En ligne"/>
    <s v="Informatique"/>
    <s v="Île-De-France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18237E-1274-4D8E-9788-80CF5302E4F8}" name="Tableau croisé dynamique7" cacheId="92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5">
  <location ref="A3:B8" firstHeaderRow="1" firstDataRow="1" firstDataCol="1"/>
  <pivotFields count="10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axis="axisRow" compact="0" outline="0" showAll="0">
      <items count="5">
        <item x="1"/>
        <item x="0"/>
        <item x="3"/>
        <item x="2"/>
        <item t="default"/>
      </items>
    </pivotField>
  </pivotFields>
  <rowFields count="1">
    <field x="9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Montant_Total (€)" fld="6" baseField="0" baseItem="0"/>
  </dataFields>
  <chartFormats count="20"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4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7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18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19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20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465395-87AF-4534-AF87-811FBAEB5A9C}" name="Tableau croisé dynamique8" cacheId="103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5">
  <location ref="A3:D11" firstHeaderRow="1" firstDataRow="2" firstDataCol="1"/>
  <pivotFields count="11">
    <pivotField compact="0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1"/>
        <item x="0"/>
        <item x="3"/>
        <item x="2"/>
        <item x="5"/>
        <item x="4"/>
        <item t="default"/>
      </items>
    </pivotField>
    <pivotField axis="axisCol" compact="0" outline="0" showAll="0" sortType="descending">
      <items count="3">
        <item x="0"/>
        <item x="1"/>
        <item t="default"/>
      </items>
    </pivotField>
    <pivotField compact="0" outline="0" showAll="0"/>
    <pivotField axis="axisRow" compact="0" outline="0" showAll="0">
      <items count="7">
        <item x="1"/>
        <item x="0"/>
        <item x="3"/>
        <item x="2"/>
        <item x="5"/>
        <item x="4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8"/>
  </colFields>
  <colItems count="3">
    <i>
      <x/>
    </i>
    <i>
      <x v="1"/>
    </i>
    <i t="grand">
      <x/>
    </i>
  </colItems>
  <dataFields count="1">
    <dataField name="Somme de Montant_Total (€)" fld="6" baseField="0" baseItem="0"/>
  </dataFields>
  <chartFormats count="8"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F032A6-82C3-445E-B327-D3C2578B11EC}" name="Tableau croisé dynamique1" cacheId="1032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>
  <location ref="A3:B10" firstHeaderRow="1" firstDataRow="1" firstDataCol="1"/>
  <pivotFields count="11">
    <pivotField compact="0" outline="0" showAll="0">
      <items count="9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compact="0" outline="0" showAll="0"/>
    <pivotField compact="0" outline="0" showAll="0"/>
    <pivotField compact="0" outline="0" showAll="0">
      <items count="5">
        <item x="1"/>
        <item x="0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>
      <items count="7">
        <item x="1"/>
        <item x="0"/>
        <item x="3"/>
        <item x="2"/>
        <item x="5"/>
        <item x="4"/>
        <item t="default"/>
      </items>
    </pivotField>
    <pivotField compact="0" outline="0" showAll="0">
      <items count="3">
        <item x="1"/>
        <item x="0"/>
        <item t="default"/>
      </items>
    </pivotField>
    <pivotField compact="0" outline="0" showAll="0"/>
    <pivotField axis="axisRow" compact="0" outline="0" showAll="0" sortType="ascending">
      <items count="7">
        <item x="1"/>
        <item x="0"/>
        <item x="3"/>
        <item x="2"/>
        <item x="5"/>
        <item x="4"/>
        <item t="default"/>
      </items>
    </pivotField>
  </pivotFields>
  <rowFields count="1">
    <field x="1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omme de Montant_Total (€)" fld="6" baseField="0" baseItem="0"/>
  </dataFields>
  <formats count="3">
    <format dxfId="0">
      <pivotArea outline="0" fieldPosition="0">
        <references count="1">
          <reference field="10" count="1" selected="0">
            <x v="0"/>
          </reference>
        </references>
      </pivotArea>
    </format>
    <format dxfId="1">
      <pivotArea outline="0" fieldPosition="0">
        <references count="1">
          <reference field="10" count="1" selected="0">
            <x v="0"/>
          </reference>
        </references>
      </pivotArea>
    </format>
    <format dxfId="2">
      <pivotArea outline="0" fieldPosition="0">
        <references count="1">
          <reference field="10" count="1" selected="0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1CC1074-5142-4D91-A438-4F974AF4CF43}" name="Tableau croisé dynamique1" cacheId="1079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compact="0" compactData="0" multipleFieldFilters="0" chartFormat="8">
  <location ref="A3:E5" firstHeaderRow="1" firstDataRow="2" firstDataCol="1"/>
  <pivotFields count="12"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Col" compact="0" outline="0" showAll="0">
      <items count="4">
        <item x="0"/>
        <item x="1"/>
        <item x="2"/>
        <item t="default"/>
      </items>
    </pivotField>
  </pivotFields>
  <rowItems count="1">
    <i/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Somme de Montant_Total (€)" fld="6" baseField="0" baseItem="0"/>
  </dataFields>
  <chartFormats count="21"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6" format="1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6" format="1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7" format="1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7" format="1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7" format="1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3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tégories" xr10:uid="{335FDCCC-3878-4478-B9A7-0544CD8F5DF5}" sourceName="Catégories">
  <pivotTables>
    <pivotTable tabId="7" name="Tableau croisé dynamique1"/>
    <pivotTable tabId="5" name="Tableau croisé dynamique8"/>
  </pivotTables>
  <data>
    <tabular pivotCacheId="716578400">
      <items count="4">
        <i x="1" s="1"/>
        <i x="0" s="1"/>
        <i x="3" s="1"/>
        <i x="2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Région" xr10:uid="{00E32554-36B1-4E42-B551-14D673041A0C}" sourceName="Région">
  <pivotTables>
    <pivotTable tabId="7" name="Tableau croisé dynamique1"/>
    <pivotTable tabId="5" name="Tableau croisé dynamique8"/>
  </pivotTables>
  <data>
    <tabular pivotCacheId="716578400">
      <items count="6">
        <i x="1" s="1"/>
        <i x="0" s="1"/>
        <i x="3" s="1"/>
        <i x="2" s="1"/>
        <i x="5" s="1"/>
        <i x="4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_Canal" xr10:uid="{E57257FB-8E62-499D-B570-A38022AB3415}" sourceName="Canal">
  <pivotTables>
    <pivotTable tabId="7" name="Tableau croisé dynamique1"/>
    <pivotTable tabId="5" name="Tableau croisé dynamique8"/>
  </pivotTables>
  <data>
    <tabular pivotCacheId="716578400">
      <items count="2">
        <i x="1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Catégories" xr10:uid="{CF65F7C5-04F6-48E4-81A7-82CAB32ED658}" cache="Segment_Catégories" caption="Catégories" rowHeight="228600"/>
  <slicer name="Région" xr10:uid="{E9A2D34A-3244-43D8-9489-08E0B9BB52C0}" cache="Segment_Région" caption="Région" rowHeight="228600"/>
  <slicer name="Canal" xr10:uid="{6BCC3659-3314-442C-9AB2-0B2F037B8666}" cache="Segment_Canal" caption="Canal" rowHeight="228600"/>
</slicer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01"/>
  <sheetViews>
    <sheetView workbookViewId="0">
      <selection activeCell="D9" sqref="D9"/>
    </sheetView>
  </sheetViews>
  <sheetFormatPr defaultRowHeight="15"/>
  <sheetData>
    <row r="1" spans="1:9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>
      <c r="A2" t="s">
        <v>9</v>
      </c>
      <c r="B2" t="s">
        <v>10</v>
      </c>
      <c r="C2" t="s">
        <v>11</v>
      </c>
      <c r="D2" t="s">
        <v>12</v>
      </c>
      <c r="E2">
        <v>3</v>
      </c>
      <c r="F2">
        <v>899</v>
      </c>
      <c r="G2">
        <v>2697</v>
      </c>
      <c r="H2" t="s">
        <v>13</v>
      </c>
      <c r="I2" t="s">
        <v>14</v>
      </c>
    </row>
    <row r="3" spans="1:9">
      <c r="A3" t="s">
        <v>15</v>
      </c>
      <c r="B3" t="s">
        <v>16</v>
      </c>
      <c r="C3" t="s">
        <v>17</v>
      </c>
      <c r="D3" t="s">
        <v>18</v>
      </c>
      <c r="E3">
        <v>2</v>
      </c>
      <c r="F3">
        <v>59</v>
      </c>
      <c r="G3">
        <v>118</v>
      </c>
      <c r="H3" t="s">
        <v>19</v>
      </c>
      <c r="I3" t="s">
        <v>20</v>
      </c>
    </row>
    <row r="4" spans="1:9">
      <c r="A4" t="s">
        <v>21</v>
      </c>
      <c r="B4" t="s">
        <v>22</v>
      </c>
      <c r="C4" t="s">
        <v>23</v>
      </c>
      <c r="D4" t="s">
        <v>24</v>
      </c>
      <c r="E4">
        <v>4</v>
      </c>
      <c r="F4">
        <v>220</v>
      </c>
      <c r="G4">
        <v>880</v>
      </c>
      <c r="H4" t="s">
        <v>19</v>
      </c>
      <c r="I4" t="s">
        <v>20</v>
      </c>
    </row>
    <row r="5" spans="1:9">
      <c r="A5" t="s">
        <v>25</v>
      </c>
      <c r="B5" t="s">
        <v>26</v>
      </c>
      <c r="C5" t="s">
        <v>17</v>
      </c>
      <c r="D5" t="s">
        <v>18</v>
      </c>
      <c r="E5">
        <v>4</v>
      </c>
      <c r="F5">
        <v>59</v>
      </c>
      <c r="G5">
        <v>236</v>
      </c>
      <c r="H5" t="s">
        <v>27</v>
      </c>
      <c r="I5" t="s">
        <v>14</v>
      </c>
    </row>
    <row r="6" spans="1:9">
      <c r="A6" t="s">
        <v>28</v>
      </c>
      <c r="B6" t="s">
        <v>29</v>
      </c>
      <c r="C6" t="s">
        <v>30</v>
      </c>
      <c r="D6" t="s">
        <v>18</v>
      </c>
      <c r="E6">
        <v>3</v>
      </c>
      <c r="F6">
        <v>1200</v>
      </c>
      <c r="G6">
        <v>3600</v>
      </c>
      <c r="H6" t="s">
        <v>31</v>
      </c>
      <c r="I6" t="s">
        <v>14</v>
      </c>
    </row>
    <row r="7" spans="1:9">
      <c r="A7" t="s">
        <v>32</v>
      </c>
      <c r="B7" t="s">
        <v>33</v>
      </c>
      <c r="C7" t="s">
        <v>34</v>
      </c>
      <c r="D7" t="s">
        <v>12</v>
      </c>
      <c r="E7">
        <v>1</v>
      </c>
      <c r="F7">
        <v>75</v>
      </c>
      <c r="G7">
        <v>75</v>
      </c>
      <c r="H7" t="s">
        <v>27</v>
      </c>
      <c r="I7" t="s">
        <v>20</v>
      </c>
    </row>
    <row r="8" spans="1:9">
      <c r="A8" t="s">
        <v>35</v>
      </c>
      <c r="B8" t="s">
        <v>36</v>
      </c>
      <c r="C8" t="s">
        <v>37</v>
      </c>
      <c r="D8" t="s">
        <v>18</v>
      </c>
      <c r="E8">
        <v>1</v>
      </c>
      <c r="F8">
        <v>90</v>
      </c>
      <c r="G8">
        <v>90</v>
      </c>
      <c r="H8" t="s">
        <v>27</v>
      </c>
      <c r="I8" t="s">
        <v>20</v>
      </c>
    </row>
    <row r="9" spans="1:9">
      <c r="A9" t="s">
        <v>38</v>
      </c>
      <c r="B9" t="s">
        <v>39</v>
      </c>
      <c r="C9" t="s">
        <v>17</v>
      </c>
      <c r="D9" t="s">
        <v>18</v>
      </c>
      <c r="E9">
        <v>5</v>
      </c>
      <c r="F9">
        <v>59</v>
      </c>
      <c r="G9">
        <v>295</v>
      </c>
      <c r="H9" t="s">
        <v>31</v>
      </c>
      <c r="I9" t="s">
        <v>14</v>
      </c>
    </row>
    <row r="10" spans="1:9">
      <c r="A10" t="s">
        <v>40</v>
      </c>
      <c r="B10" t="s">
        <v>41</v>
      </c>
      <c r="C10" t="s">
        <v>34</v>
      </c>
      <c r="D10" t="s">
        <v>12</v>
      </c>
      <c r="E10">
        <v>1</v>
      </c>
      <c r="F10">
        <v>75</v>
      </c>
      <c r="G10">
        <v>75</v>
      </c>
      <c r="H10" t="s">
        <v>42</v>
      </c>
      <c r="I10" t="s">
        <v>20</v>
      </c>
    </row>
    <row r="11" spans="1:9">
      <c r="A11" t="s">
        <v>43</v>
      </c>
      <c r="B11" t="s">
        <v>44</v>
      </c>
      <c r="C11" t="s">
        <v>11</v>
      </c>
      <c r="D11" t="s">
        <v>12</v>
      </c>
      <c r="E11">
        <v>5</v>
      </c>
      <c r="F11">
        <v>899</v>
      </c>
      <c r="G11">
        <v>4495</v>
      </c>
      <c r="H11" t="s">
        <v>19</v>
      </c>
      <c r="I11" t="s">
        <v>20</v>
      </c>
    </row>
    <row r="12" spans="1:9">
      <c r="A12" t="s">
        <v>45</v>
      </c>
      <c r="B12" t="s">
        <v>46</v>
      </c>
      <c r="C12" t="s">
        <v>47</v>
      </c>
      <c r="D12" t="s">
        <v>12</v>
      </c>
      <c r="E12">
        <v>5</v>
      </c>
      <c r="F12">
        <v>40</v>
      </c>
      <c r="G12">
        <v>200</v>
      </c>
      <c r="H12" t="s">
        <v>19</v>
      </c>
      <c r="I12" t="s">
        <v>20</v>
      </c>
    </row>
    <row r="13" spans="1:9">
      <c r="A13" t="s">
        <v>48</v>
      </c>
      <c r="B13" t="s">
        <v>49</v>
      </c>
      <c r="C13" t="s">
        <v>37</v>
      </c>
      <c r="D13" t="s">
        <v>18</v>
      </c>
      <c r="E13">
        <v>2</v>
      </c>
      <c r="F13">
        <v>90</v>
      </c>
      <c r="G13">
        <v>180</v>
      </c>
      <c r="H13" t="s">
        <v>19</v>
      </c>
      <c r="I13" t="s">
        <v>20</v>
      </c>
    </row>
    <row r="14" spans="1:9">
      <c r="A14" t="s">
        <v>50</v>
      </c>
      <c r="B14" t="s">
        <v>51</v>
      </c>
      <c r="C14" t="s">
        <v>11</v>
      </c>
      <c r="D14" t="s">
        <v>12</v>
      </c>
      <c r="E14">
        <v>4</v>
      </c>
      <c r="F14">
        <v>899</v>
      </c>
      <c r="G14">
        <v>3596</v>
      </c>
      <c r="H14" t="s">
        <v>13</v>
      </c>
      <c r="I14" t="s">
        <v>14</v>
      </c>
    </row>
    <row r="15" spans="1:9">
      <c r="A15" t="s">
        <v>52</v>
      </c>
      <c r="B15" t="s">
        <v>53</v>
      </c>
      <c r="C15" t="s">
        <v>47</v>
      </c>
      <c r="D15" t="s">
        <v>12</v>
      </c>
      <c r="E15">
        <v>3</v>
      </c>
      <c r="F15">
        <v>40</v>
      </c>
      <c r="G15">
        <v>120</v>
      </c>
      <c r="H15" t="s">
        <v>42</v>
      </c>
      <c r="I15" t="s">
        <v>20</v>
      </c>
    </row>
    <row r="16" spans="1:9">
      <c r="A16" t="s">
        <v>54</v>
      </c>
      <c r="B16" t="s">
        <v>55</v>
      </c>
      <c r="C16" t="s">
        <v>11</v>
      </c>
      <c r="D16" t="s">
        <v>12</v>
      </c>
      <c r="E16">
        <v>2</v>
      </c>
      <c r="F16">
        <v>899</v>
      </c>
      <c r="G16">
        <v>1798</v>
      </c>
      <c r="H16" t="s">
        <v>13</v>
      </c>
      <c r="I16" t="s">
        <v>20</v>
      </c>
    </row>
    <row r="17" spans="1:9">
      <c r="A17" t="s">
        <v>56</v>
      </c>
      <c r="B17" t="s">
        <v>57</v>
      </c>
      <c r="C17" t="s">
        <v>58</v>
      </c>
      <c r="D17" t="s">
        <v>59</v>
      </c>
      <c r="E17">
        <v>5</v>
      </c>
      <c r="F17">
        <v>25</v>
      </c>
      <c r="G17">
        <v>125</v>
      </c>
      <c r="H17" t="s">
        <v>19</v>
      </c>
      <c r="I17" t="s">
        <v>20</v>
      </c>
    </row>
    <row r="18" spans="1:9">
      <c r="A18" t="s">
        <v>60</v>
      </c>
      <c r="B18" t="s">
        <v>61</v>
      </c>
      <c r="C18" t="s">
        <v>23</v>
      </c>
      <c r="D18" t="s">
        <v>24</v>
      </c>
      <c r="E18">
        <v>1</v>
      </c>
      <c r="F18">
        <v>220</v>
      </c>
      <c r="G18">
        <v>220</v>
      </c>
      <c r="H18" t="s">
        <v>19</v>
      </c>
      <c r="I18" t="s">
        <v>14</v>
      </c>
    </row>
    <row r="19" spans="1:9">
      <c r="A19" t="s">
        <v>62</v>
      </c>
      <c r="B19" t="s">
        <v>63</v>
      </c>
      <c r="C19" t="s">
        <v>23</v>
      </c>
      <c r="D19" t="s">
        <v>24</v>
      </c>
      <c r="E19">
        <v>5</v>
      </c>
      <c r="F19">
        <v>220</v>
      </c>
      <c r="G19">
        <v>1100</v>
      </c>
      <c r="H19" t="s">
        <v>64</v>
      </c>
      <c r="I19" t="s">
        <v>14</v>
      </c>
    </row>
    <row r="20" spans="1:9">
      <c r="A20" t="s">
        <v>45</v>
      </c>
      <c r="B20" t="s">
        <v>65</v>
      </c>
      <c r="C20" t="s">
        <v>66</v>
      </c>
      <c r="D20" t="s">
        <v>24</v>
      </c>
      <c r="E20">
        <v>5</v>
      </c>
      <c r="F20">
        <v>320</v>
      </c>
      <c r="G20">
        <v>1600</v>
      </c>
      <c r="H20" t="s">
        <v>42</v>
      </c>
      <c r="I20" t="s">
        <v>20</v>
      </c>
    </row>
    <row r="21" spans="1:9">
      <c r="A21" t="s">
        <v>67</v>
      </c>
      <c r="B21" t="s">
        <v>68</v>
      </c>
      <c r="C21" t="s">
        <v>17</v>
      </c>
      <c r="D21" t="s">
        <v>18</v>
      </c>
      <c r="E21">
        <v>3</v>
      </c>
      <c r="F21">
        <v>59</v>
      </c>
      <c r="G21">
        <v>177</v>
      </c>
      <c r="H21" t="s">
        <v>27</v>
      </c>
      <c r="I21" t="s">
        <v>14</v>
      </c>
    </row>
    <row r="22" spans="1:9">
      <c r="A22" t="s">
        <v>69</v>
      </c>
      <c r="B22" t="s">
        <v>70</v>
      </c>
      <c r="C22" t="s">
        <v>17</v>
      </c>
      <c r="D22" t="s">
        <v>18</v>
      </c>
      <c r="E22">
        <v>4</v>
      </c>
      <c r="F22">
        <v>59</v>
      </c>
      <c r="G22">
        <v>236</v>
      </c>
      <c r="H22" t="s">
        <v>27</v>
      </c>
      <c r="I22" t="s">
        <v>14</v>
      </c>
    </row>
    <row r="23" spans="1:9">
      <c r="A23" t="s">
        <v>71</v>
      </c>
      <c r="B23" t="s">
        <v>72</v>
      </c>
      <c r="C23" t="s">
        <v>73</v>
      </c>
      <c r="D23" t="s">
        <v>24</v>
      </c>
      <c r="E23">
        <v>2</v>
      </c>
      <c r="F23">
        <v>199</v>
      </c>
      <c r="G23">
        <v>398</v>
      </c>
      <c r="H23" t="s">
        <v>31</v>
      </c>
      <c r="I23" t="s">
        <v>14</v>
      </c>
    </row>
    <row r="24" spans="1:9">
      <c r="A24" t="s">
        <v>74</v>
      </c>
      <c r="B24" t="s">
        <v>75</v>
      </c>
      <c r="C24" t="s">
        <v>30</v>
      </c>
      <c r="D24" t="s">
        <v>18</v>
      </c>
      <c r="E24">
        <v>3</v>
      </c>
      <c r="F24">
        <v>1200</v>
      </c>
      <c r="G24">
        <v>3600</v>
      </c>
      <c r="H24" t="s">
        <v>27</v>
      </c>
      <c r="I24" t="s">
        <v>14</v>
      </c>
    </row>
    <row r="25" spans="1:9">
      <c r="A25" t="s">
        <v>76</v>
      </c>
      <c r="B25" t="s">
        <v>77</v>
      </c>
      <c r="C25" t="s">
        <v>47</v>
      </c>
      <c r="D25" t="s">
        <v>12</v>
      </c>
      <c r="E25">
        <v>2</v>
      </c>
      <c r="F25">
        <v>40</v>
      </c>
      <c r="G25">
        <v>80</v>
      </c>
      <c r="H25" t="s">
        <v>42</v>
      </c>
      <c r="I25" t="s">
        <v>20</v>
      </c>
    </row>
    <row r="26" spans="1:9">
      <c r="A26" t="s">
        <v>78</v>
      </c>
      <c r="B26" t="s">
        <v>79</v>
      </c>
      <c r="C26" t="s">
        <v>23</v>
      </c>
      <c r="D26" t="s">
        <v>24</v>
      </c>
      <c r="E26">
        <v>5</v>
      </c>
      <c r="F26">
        <v>220</v>
      </c>
      <c r="G26">
        <v>1100</v>
      </c>
      <c r="H26" t="s">
        <v>13</v>
      </c>
      <c r="I26" t="s">
        <v>20</v>
      </c>
    </row>
    <row r="27" spans="1:9">
      <c r="A27" t="s">
        <v>43</v>
      </c>
      <c r="B27" t="s">
        <v>80</v>
      </c>
      <c r="C27" t="s">
        <v>58</v>
      </c>
      <c r="D27" t="s">
        <v>59</v>
      </c>
      <c r="E27">
        <v>2</v>
      </c>
      <c r="F27">
        <v>25</v>
      </c>
      <c r="G27">
        <v>50</v>
      </c>
      <c r="H27" t="s">
        <v>19</v>
      </c>
      <c r="I27" t="s">
        <v>14</v>
      </c>
    </row>
    <row r="28" spans="1:9">
      <c r="A28" t="s">
        <v>81</v>
      </c>
      <c r="B28" t="s">
        <v>82</v>
      </c>
      <c r="C28" t="s">
        <v>47</v>
      </c>
      <c r="D28" t="s">
        <v>12</v>
      </c>
      <c r="E28">
        <v>1</v>
      </c>
      <c r="F28">
        <v>40</v>
      </c>
      <c r="G28">
        <v>40</v>
      </c>
      <c r="H28" t="s">
        <v>64</v>
      </c>
      <c r="I28" t="s">
        <v>14</v>
      </c>
    </row>
    <row r="29" spans="1:9">
      <c r="A29" t="s">
        <v>83</v>
      </c>
      <c r="B29" t="s">
        <v>84</v>
      </c>
      <c r="C29" t="s">
        <v>37</v>
      </c>
      <c r="D29" t="s">
        <v>18</v>
      </c>
      <c r="E29">
        <v>4</v>
      </c>
      <c r="F29">
        <v>90</v>
      </c>
      <c r="G29">
        <v>360</v>
      </c>
      <c r="H29" t="s">
        <v>19</v>
      </c>
      <c r="I29" t="s">
        <v>20</v>
      </c>
    </row>
    <row r="30" spans="1:9">
      <c r="A30" t="s">
        <v>78</v>
      </c>
      <c r="B30" t="s">
        <v>85</v>
      </c>
      <c r="C30" t="s">
        <v>47</v>
      </c>
      <c r="D30" t="s">
        <v>12</v>
      </c>
      <c r="E30">
        <v>5</v>
      </c>
      <c r="F30">
        <v>40</v>
      </c>
      <c r="G30">
        <v>200</v>
      </c>
      <c r="H30" t="s">
        <v>64</v>
      </c>
      <c r="I30" t="s">
        <v>20</v>
      </c>
    </row>
    <row r="31" spans="1:9">
      <c r="A31" t="s">
        <v>86</v>
      </c>
      <c r="B31" t="s">
        <v>87</v>
      </c>
      <c r="C31" t="s">
        <v>23</v>
      </c>
      <c r="D31" t="s">
        <v>24</v>
      </c>
      <c r="E31">
        <v>3</v>
      </c>
      <c r="F31">
        <v>220</v>
      </c>
      <c r="G31">
        <v>660</v>
      </c>
      <c r="H31" t="s">
        <v>13</v>
      </c>
      <c r="I31" t="s">
        <v>14</v>
      </c>
    </row>
    <row r="32" spans="1:9">
      <c r="A32" t="s">
        <v>54</v>
      </c>
      <c r="B32" t="s">
        <v>88</v>
      </c>
      <c r="C32" t="s">
        <v>66</v>
      </c>
      <c r="D32" t="s">
        <v>24</v>
      </c>
      <c r="E32">
        <v>1</v>
      </c>
      <c r="F32">
        <v>320</v>
      </c>
      <c r="G32">
        <v>320</v>
      </c>
      <c r="H32" t="s">
        <v>27</v>
      </c>
      <c r="I32" t="s">
        <v>14</v>
      </c>
    </row>
    <row r="33" spans="1:9">
      <c r="A33" t="s">
        <v>89</v>
      </c>
      <c r="B33" t="s">
        <v>90</v>
      </c>
      <c r="C33" t="s">
        <v>11</v>
      </c>
      <c r="D33" t="s">
        <v>12</v>
      </c>
      <c r="E33">
        <v>5</v>
      </c>
      <c r="F33">
        <v>899</v>
      </c>
      <c r="G33">
        <v>4495</v>
      </c>
      <c r="H33" t="s">
        <v>64</v>
      </c>
      <c r="I33" t="s">
        <v>14</v>
      </c>
    </row>
    <row r="34" spans="1:9">
      <c r="A34" t="s">
        <v>91</v>
      </c>
      <c r="B34" t="s">
        <v>92</v>
      </c>
      <c r="C34" t="s">
        <v>37</v>
      </c>
      <c r="D34" t="s">
        <v>18</v>
      </c>
      <c r="E34">
        <v>2</v>
      </c>
      <c r="F34">
        <v>90</v>
      </c>
      <c r="G34">
        <v>180</v>
      </c>
      <c r="H34" t="s">
        <v>31</v>
      </c>
      <c r="I34" t="s">
        <v>14</v>
      </c>
    </row>
    <row r="35" spans="1:9">
      <c r="A35" t="s">
        <v>93</v>
      </c>
      <c r="B35" t="s">
        <v>94</v>
      </c>
      <c r="C35" t="s">
        <v>34</v>
      </c>
      <c r="D35" t="s">
        <v>12</v>
      </c>
      <c r="E35">
        <v>3</v>
      </c>
      <c r="F35">
        <v>75</v>
      </c>
      <c r="G35">
        <v>225</v>
      </c>
      <c r="H35" t="s">
        <v>13</v>
      </c>
      <c r="I35" t="s">
        <v>14</v>
      </c>
    </row>
    <row r="36" spans="1:9">
      <c r="A36" t="s">
        <v>93</v>
      </c>
      <c r="B36" t="s">
        <v>95</v>
      </c>
      <c r="C36" t="s">
        <v>30</v>
      </c>
      <c r="D36" t="s">
        <v>18</v>
      </c>
      <c r="E36">
        <v>3</v>
      </c>
      <c r="F36">
        <v>1200</v>
      </c>
      <c r="G36">
        <v>3600</v>
      </c>
      <c r="H36" t="s">
        <v>42</v>
      </c>
      <c r="I36" t="s">
        <v>14</v>
      </c>
    </row>
    <row r="37" spans="1:9">
      <c r="A37" t="s">
        <v>96</v>
      </c>
      <c r="B37" t="s">
        <v>97</v>
      </c>
      <c r="C37" t="s">
        <v>37</v>
      </c>
      <c r="D37" t="s">
        <v>18</v>
      </c>
      <c r="E37">
        <v>2</v>
      </c>
      <c r="F37">
        <v>90</v>
      </c>
      <c r="G37">
        <v>180</v>
      </c>
      <c r="H37" t="s">
        <v>31</v>
      </c>
      <c r="I37" t="s">
        <v>20</v>
      </c>
    </row>
    <row r="38" spans="1:9">
      <c r="A38" t="s">
        <v>40</v>
      </c>
      <c r="B38" t="s">
        <v>98</v>
      </c>
      <c r="C38" t="s">
        <v>66</v>
      </c>
      <c r="D38" t="s">
        <v>24</v>
      </c>
      <c r="E38">
        <v>4</v>
      </c>
      <c r="F38">
        <v>320</v>
      </c>
      <c r="G38">
        <v>1280</v>
      </c>
      <c r="H38" t="s">
        <v>64</v>
      </c>
      <c r="I38" t="s">
        <v>20</v>
      </c>
    </row>
    <row r="39" spans="1:9">
      <c r="A39" t="s">
        <v>99</v>
      </c>
      <c r="B39" t="s">
        <v>100</v>
      </c>
      <c r="C39" t="s">
        <v>66</v>
      </c>
      <c r="D39" t="s">
        <v>24</v>
      </c>
      <c r="E39">
        <v>4</v>
      </c>
      <c r="F39">
        <v>320</v>
      </c>
      <c r="G39">
        <v>1280</v>
      </c>
      <c r="H39" t="s">
        <v>31</v>
      </c>
      <c r="I39" t="s">
        <v>20</v>
      </c>
    </row>
    <row r="40" spans="1:9">
      <c r="A40" t="s">
        <v>56</v>
      </c>
      <c r="B40" t="s">
        <v>101</v>
      </c>
      <c r="C40" t="s">
        <v>66</v>
      </c>
      <c r="D40" t="s">
        <v>24</v>
      </c>
      <c r="E40">
        <v>5</v>
      </c>
      <c r="F40">
        <v>320</v>
      </c>
      <c r="G40">
        <v>1600</v>
      </c>
      <c r="H40" t="s">
        <v>42</v>
      </c>
      <c r="I40" t="s">
        <v>20</v>
      </c>
    </row>
    <row r="41" spans="1:9">
      <c r="A41" t="s">
        <v>102</v>
      </c>
      <c r="B41" t="s">
        <v>103</v>
      </c>
      <c r="C41" t="s">
        <v>30</v>
      </c>
      <c r="D41" t="s">
        <v>18</v>
      </c>
      <c r="E41">
        <v>4</v>
      </c>
      <c r="F41">
        <v>1200</v>
      </c>
      <c r="G41">
        <v>4800</v>
      </c>
      <c r="H41" t="s">
        <v>19</v>
      </c>
      <c r="I41" t="s">
        <v>20</v>
      </c>
    </row>
    <row r="42" spans="1:9">
      <c r="A42" t="s">
        <v>104</v>
      </c>
      <c r="B42" t="s">
        <v>105</v>
      </c>
      <c r="C42" t="s">
        <v>37</v>
      </c>
      <c r="D42" t="s">
        <v>18</v>
      </c>
      <c r="E42">
        <v>1</v>
      </c>
      <c r="F42">
        <v>90</v>
      </c>
      <c r="G42">
        <v>90</v>
      </c>
      <c r="H42" t="s">
        <v>42</v>
      </c>
      <c r="I42" t="s">
        <v>14</v>
      </c>
    </row>
    <row r="43" spans="1:9">
      <c r="A43" t="s">
        <v>106</v>
      </c>
      <c r="B43" t="s">
        <v>107</v>
      </c>
      <c r="C43" t="s">
        <v>47</v>
      </c>
      <c r="D43" t="s">
        <v>12</v>
      </c>
      <c r="E43">
        <v>2</v>
      </c>
      <c r="F43">
        <v>40</v>
      </c>
      <c r="G43">
        <v>80</v>
      </c>
      <c r="H43" t="s">
        <v>31</v>
      </c>
      <c r="I43" t="s">
        <v>14</v>
      </c>
    </row>
    <row r="44" spans="1:9">
      <c r="A44" t="s">
        <v>71</v>
      </c>
      <c r="B44" t="s">
        <v>108</v>
      </c>
      <c r="C44" t="s">
        <v>34</v>
      </c>
      <c r="D44" t="s">
        <v>12</v>
      </c>
      <c r="E44">
        <v>1</v>
      </c>
      <c r="F44">
        <v>75</v>
      </c>
      <c r="G44">
        <v>75</v>
      </c>
      <c r="H44" t="s">
        <v>31</v>
      </c>
      <c r="I44" t="s">
        <v>14</v>
      </c>
    </row>
    <row r="45" spans="1:9">
      <c r="A45" t="s">
        <v>109</v>
      </c>
      <c r="B45" t="s">
        <v>70</v>
      </c>
      <c r="C45" t="s">
        <v>66</v>
      </c>
      <c r="D45" t="s">
        <v>24</v>
      </c>
      <c r="E45">
        <v>5</v>
      </c>
      <c r="F45">
        <v>320</v>
      </c>
      <c r="G45">
        <v>1600</v>
      </c>
      <c r="H45" t="s">
        <v>64</v>
      </c>
      <c r="I45" t="s">
        <v>20</v>
      </c>
    </row>
    <row r="46" spans="1:9">
      <c r="A46" t="s">
        <v>96</v>
      </c>
      <c r="B46" t="s">
        <v>110</v>
      </c>
      <c r="C46" t="s">
        <v>73</v>
      </c>
      <c r="D46" t="s">
        <v>24</v>
      </c>
      <c r="E46">
        <v>4</v>
      </c>
      <c r="F46">
        <v>199</v>
      </c>
      <c r="G46">
        <v>796</v>
      </c>
      <c r="H46" t="s">
        <v>19</v>
      </c>
      <c r="I46" t="s">
        <v>20</v>
      </c>
    </row>
    <row r="47" spans="1:9">
      <c r="A47" t="s">
        <v>111</v>
      </c>
      <c r="B47" t="s">
        <v>112</v>
      </c>
      <c r="C47" t="s">
        <v>58</v>
      </c>
      <c r="D47" t="s">
        <v>59</v>
      </c>
      <c r="E47">
        <v>1</v>
      </c>
      <c r="F47">
        <v>25</v>
      </c>
      <c r="G47">
        <v>25</v>
      </c>
      <c r="H47" t="s">
        <v>64</v>
      </c>
      <c r="I47" t="s">
        <v>20</v>
      </c>
    </row>
    <row r="48" spans="1:9">
      <c r="A48" t="s">
        <v>113</v>
      </c>
      <c r="B48" t="s">
        <v>114</v>
      </c>
      <c r="C48" t="s">
        <v>37</v>
      </c>
      <c r="D48" t="s">
        <v>18</v>
      </c>
      <c r="E48">
        <v>4</v>
      </c>
      <c r="F48">
        <v>90</v>
      </c>
      <c r="G48">
        <v>360</v>
      </c>
      <c r="H48" t="s">
        <v>13</v>
      </c>
      <c r="I48" t="s">
        <v>14</v>
      </c>
    </row>
    <row r="49" spans="1:9">
      <c r="A49" t="s">
        <v>76</v>
      </c>
      <c r="B49" t="s">
        <v>115</v>
      </c>
      <c r="C49" t="s">
        <v>30</v>
      </c>
      <c r="D49" t="s">
        <v>18</v>
      </c>
      <c r="E49">
        <v>2</v>
      </c>
      <c r="F49">
        <v>1200</v>
      </c>
      <c r="G49">
        <v>2400</v>
      </c>
      <c r="H49" t="s">
        <v>42</v>
      </c>
      <c r="I49" t="s">
        <v>20</v>
      </c>
    </row>
    <row r="50" spans="1:9">
      <c r="A50" t="s">
        <v>109</v>
      </c>
      <c r="B50" t="s">
        <v>116</v>
      </c>
      <c r="C50" t="s">
        <v>30</v>
      </c>
      <c r="D50" t="s">
        <v>18</v>
      </c>
      <c r="E50">
        <v>4</v>
      </c>
      <c r="F50">
        <v>1200</v>
      </c>
      <c r="G50">
        <v>4800</v>
      </c>
      <c r="H50" t="s">
        <v>64</v>
      </c>
      <c r="I50" t="s">
        <v>14</v>
      </c>
    </row>
    <row r="51" spans="1:9">
      <c r="A51" t="s">
        <v>117</v>
      </c>
      <c r="B51" t="s">
        <v>118</v>
      </c>
      <c r="C51" t="s">
        <v>73</v>
      </c>
      <c r="D51" t="s">
        <v>24</v>
      </c>
      <c r="E51">
        <v>3</v>
      </c>
      <c r="F51">
        <v>199</v>
      </c>
      <c r="G51">
        <v>597</v>
      </c>
      <c r="H51" t="s">
        <v>31</v>
      </c>
      <c r="I51" t="s">
        <v>14</v>
      </c>
    </row>
    <row r="52" spans="1:9">
      <c r="A52" t="s">
        <v>119</v>
      </c>
      <c r="B52" t="s">
        <v>120</v>
      </c>
      <c r="C52" t="s">
        <v>58</v>
      </c>
      <c r="D52" t="s">
        <v>59</v>
      </c>
      <c r="E52">
        <v>5</v>
      </c>
      <c r="F52">
        <v>25</v>
      </c>
      <c r="G52">
        <v>125</v>
      </c>
      <c r="H52" t="s">
        <v>31</v>
      </c>
      <c r="I52" t="s">
        <v>14</v>
      </c>
    </row>
    <row r="53" spans="1:9">
      <c r="A53" t="s">
        <v>121</v>
      </c>
      <c r="B53" t="s">
        <v>122</v>
      </c>
      <c r="C53" t="s">
        <v>73</v>
      </c>
      <c r="D53" t="s">
        <v>24</v>
      </c>
      <c r="E53">
        <v>1</v>
      </c>
      <c r="F53">
        <v>199</v>
      </c>
      <c r="G53">
        <v>199</v>
      </c>
      <c r="H53" t="s">
        <v>64</v>
      </c>
      <c r="I53" t="s">
        <v>20</v>
      </c>
    </row>
    <row r="54" spans="1:9">
      <c r="A54" t="s">
        <v>123</v>
      </c>
      <c r="B54" t="s">
        <v>124</v>
      </c>
      <c r="C54" t="s">
        <v>30</v>
      </c>
      <c r="D54" t="s">
        <v>18</v>
      </c>
      <c r="E54">
        <v>3</v>
      </c>
      <c r="F54">
        <v>1200</v>
      </c>
      <c r="G54">
        <v>3600</v>
      </c>
      <c r="H54" t="s">
        <v>13</v>
      </c>
      <c r="I54" t="s">
        <v>20</v>
      </c>
    </row>
    <row r="55" spans="1:9">
      <c r="A55" t="s">
        <v>119</v>
      </c>
      <c r="B55" t="s">
        <v>125</v>
      </c>
      <c r="C55" t="s">
        <v>66</v>
      </c>
      <c r="D55" t="s">
        <v>24</v>
      </c>
      <c r="E55">
        <v>1</v>
      </c>
      <c r="F55">
        <v>320</v>
      </c>
      <c r="G55">
        <v>320</v>
      </c>
      <c r="H55" t="s">
        <v>13</v>
      </c>
      <c r="I55" t="s">
        <v>20</v>
      </c>
    </row>
    <row r="56" spans="1:9">
      <c r="A56" t="s">
        <v>126</v>
      </c>
      <c r="B56" t="s">
        <v>127</v>
      </c>
      <c r="C56" t="s">
        <v>30</v>
      </c>
      <c r="D56" t="s">
        <v>18</v>
      </c>
      <c r="E56">
        <v>4</v>
      </c>
      <c r="F56">
        <v>1200</v>
      </c>
      <c r="G56">
        <v>4800</v>
      </c>
      <c r="H56" t="s">
        <v>31</v>
      </c>
      <c r="I56" t="s">
        <v>14</v>
      </c>
    </row>
    <row r="57" spans="1:9">
      <c r="A57" t="s">
        <v>48</v>
      </c>
      <c r="B57" t="s">
        <v>128</v>
      </c>
      <c r="C57" t="s">
        <v>30</v>
      </c>
      <c r="D57" t="s">
        <v>18</v>
      </c>
      <c r="E57">
        <v>2</v>
      </c>
      <c r="F57">
        <v>1200</v>
      </c>
      <c r="G57">
        <v>2400</v>
      </c>
      <c r="H57" t="s">
        <v>19</v>
      </c>
      <c r="I57" t="s">
        <v>14</v>
      </c>
    </row>
    <row r="58" spans="1:9">
      <c r="A58" t="s">
        <v>129</v>
      </c>
      <c r="B58" t="s">
        <v>130</v>
      </c>
      <c r="C58" t="s">
        <v>17</v>
      </c>
      <c r="D58" t="s">
        <v>18</v>
      </c>
      <c r="E58">
        <v>1</v>
      </c>
      <c r="F58">
        <v>59</v>
      </c>
      <c r="G58">
        <v>59</v>
      </c>
      <c r="H58" t="s">
        <v>42</v>
      </c>
      <c r="I58" t="s">
        <v>20</v>
      </c>
    </row>
    <row r="59" spans="1:9">
      <c r="A59" t="s">
        <v>111</v>
      </c>
      <c r="B59" t="s">
        <v>131</v>
      </c>
      <c r="C59" t="s">
        <v>23</v>
      </c>
      <c r="D59" t="s">
        <v>24</v>
      </c>
      <c r="E59">
        <v>5</v>
      </c>
      <c r="F59">
        <v>220</v>
      </c>
      <c r="G59">
        <v>1100</v>
      </c>
      <c r="H59" t="s">
        <v>13</v>
      </c>
      <c r="I59" t="s">
        <v>14</v>
      </c>
    </row>
    <row r="60" spans="1:9">
      <c r="A60" t="s">
        <v>132</v>
      </c>
      <c r="B60" t="s">
        <v>133</v>
      </c>
      <c r="C60" t="s">
        <v>11</v>
      </c>
      <c r="D60" t="s">
        <v>12</v>
      </c>
      <c r="E60">
        <v>3</v>
      </c>
      <c r="F60">
        <v>899</v>
      </c>
      <c r="G60">
        <v>2697</v>
      </c>
      <c r="H60" t="s">
        <v>31</v>
      </c>
      <c r="I60" t="s">
        <v>20</v>
      </c>
    </row>
    <row r="61" spans="1:9">
      <c r="A61" t="s">
        <v>134</v>
      </c>
      <c r="B61" t="s">
        <v>135</v>
      </c>
      <c r="C61" t="s">
        <v>30</v>
      </c>
      <c r="D61" t="s">
        <v>18</v>
      </c>
      <c r="E61">
        <v>1</v>
      </c>
      <c r="F61">
        <v>1200</v>
      </c>
      <c r="G61">
        <v>1200</v>
      </c>
      <c r="H61" t="s">
        <v>64</v>
      </c>
      <c r="I61" t="s">
        <v>14</v>
      </c>
    </row>
    <row r="62" spans="1:9">
      <c r="A62" t="s">
        <v>136</v>
      </c>
      <c r="B62" t="s">
        <v>137</v>
      </c>
      <c r="C62" t="s">
        <v>47</v>
      </c>
      <c r="D62" t="s">
        <v>12</v>
      </c>
      <c r="E62">
        <v>1</v>
      </c>
      <c r="F62">
        <v>40</v>
      </c>
      <c r="G62">
        <v>40</v>
      </c>
      <c r="H62" t="s">
        <v>64</v>
      </c>
      <c r="I62" t="s">
        <v>14</v>
      </c>
    </row>
    <row r="63" spans="1:9">
      <c r="A63" t="s">
        <v>81</v>
      </c>
      <c r="B63" t="s">
        <v>138</v>
      </c>
      <c r="C63" t="s">
        <v>47</v>
      </c>
      <c r="D63" t="s">
        <v>12</v>
      </c>
      <c r="E63">
        <v>5</v>
      </c>
      <c r="F63">
        <v>40</v>
      </c>
      <c r="G63">
        <v>200</v>
      </c>
      <c r="H63" t="s">
        <v>31</v>
      </c>
      <c r="I63" t="s">
        <v>14</v>
      </c>
    </row>
    <row r="64" spans="1:9">
      <c r="A64" t="s">
        <v>32</v>
      </c>
      <c r="B64" t="s">
        <v>105</v>
      </c>
      <c r="C64" t="s">
        <v>17</v>
      </c>
      <c r="D64" t="s">
        <v>18</v>
      </c>
      <c r="E64">
        <v>4</v>
      </c>
      <c r="F64">
        <v>59</v>
      </c>
      <c r="G64">
        <v>236</v>
      </c>
      <c r="H64" t="s">
        <v>64</v>
      </c>
      <c r="I64" t="s">
        <v>14</v>
      </c>
    </row>
    <row r="65" spans="1:9">
      <c r="A65" t="s">
        <v>139</v>
      </c>
      <c r="B65" t="s">
        <v>140</v>
      </c>
      <c r="C65" t="s">
        <v>34</v>
      </c>
      <c r="D65" t="s">
        <v>12</v>
      </c>
      <c r="E65">
        <v>2</v>
      </c>
      <c r="F65">
        <v>75</v>
      </c>
      <c r="G65">
        <v>150</v>
      </c>
      <c r="H65" t="s">
        <v>13</v>
      </c>
      <c r="I65" t="s">
        <v>20</v>
      </c>
    </row>
    <row r="66" spans="1:9">
      <c r="A66" t="s">
        <v>141</v>
      </c>
      <c r="B66" t="s">
        <v>142</v>
      </c>
      <c r="C66" t="s">
        <v>73</v>
      </c>
      <c r="D66" t="s">
        <v>24</v>
      </c>
      <c r="E66">
        <v>1</v>
      </c>
      <c r="F66">
        <v>199</v>
      </c>
      <c r="G66">
        <v>199</v>
      </c>
      <c r="H66" t="s">
        <v>27</v>
      </c>
      <c r="I66" t="s">
        <v>20</v>
      </c>
    </row>
    <row r="67" spans="1:9">
      <c r="A67" t="s">
        <v>35</v>
      </c>
      <c r="B67" t="s">
        <v>143</v>
      </c>
      <c r="C67" t="s">
        <v>23</v>
      </c>
      <c r="D67" t="s">
        <v>24</v>
      </c>
      <c r="E67">
        <v>5</v>
      </c>
      <c r="F67">
        <v>220</v>
      </c>
      <c r="G67">
        <v>1100</v>
      </c>
      <c r="H67" t="s">
        <v>27</v>
      </c>
      <c r="I67" t="s">
        <v>20</v>
      </c>
    </row>
    <row r="68" spans="1:9">
      <c r="A68" t="s">
        <v>60</v>
      </c>
      <c r="B68" t="s">
        <v>144</v>
      </c>
      <c r="C68" t="s">
        <v>23</v>
      </c>
      <c r="D68" t="s">
        <v>24</v>
      </c>
      <c r="E68">
        <v>5</v>
      </c>
      <c r="F68">
        <v>220</v>
      </c>
      <c r="G68">
        <v>1100</v>
      </c>
      <c r="H68" t="s">
        <v>13</v>
      </c>
      <c r="I68" t="s">
        <v>20</v>
      </c>
    </row>
    <row r="69" spans="1:9">
      <c r="A69" t="s">
        <v>145</v>
      </c>
      <c r="B69" t="s">
        <v>124</v>
      </c>
      <c r="C69" t="s">
        <v>73</v>
      </c>
      <c r="D69" t="s">
        <v>24</v>
      </c>
      <c r="E69">
        <v>1</v>
      </c>
      <c r="F69">
        <v>199</v>
      </c>
      <c r="G69">
        <v>199</v>
      </c>
      <c r="H69" t="s">
        <v>42</v>
      </c>
      <c r="I69" t="s">
        <v>14</v>
      </c>
    </row>
    <row r="70" spans="1:9">
      <c r="A70" t="s">
        <v>146</v>
      </c>
      <c r="B70" t="s">
        <v>147</v>
      </c>
      <c r="C70" t="s">
        <v>47</v>
      </c>
      <c r="D70" t="s">
        <v>12</v>
      </c>
      <c r="E70">
        <v>4</v>
      </c>
      <c r="F70">
        <v>40</v>
      </c>
      <c r="G70">
        <v>160</v>
      </c>
      <c r="H70" t="s">
        <v>42</v>
      </c>
      <c r="I70" t="s">
        <v>20</v>
      </c>
    </row>
    <row r="71" spans="1:9">
      <c r="A71" t="s">
        <v>99</v>
      </c>
      <c r="B71" t="s">
        <v>148</v>
      </c>
      <c r="C71" t="s">
        <v>34</v>
      </c>
      <c r="D71" t="s">
        <v>12</v>
      </c>
      <c r="E71">
        <v>2</v>
      </c>
      <c r="F71">
        <v>75</v>
      </c>
      <c r="G71">
        <v>150</v>
      </c>
      <c r="H71" t="s">
        <v>42</v>
      </c>
      <c r="I71" t="s">
        <v>14</v>
      </c>
    </row>
    <row r="72" spans="1:9">
      <c r="A72" t="s">
        <v>50</v>
      </c>
      <c r="B72" t="s">
        <v>149</v>
      </c>
      <c r="C72" t="s">
        <v>23</v>
      </c>
      <c r="D72" t="s">
        <v>24</v>
      </c>
      <c r="E72">
        <v>2</v>
      </c>
      <c r="F72">
        <v>220</v>
      </c>
      <c r="G72">
        <v>440</v>
      </c>
      <c r="H72" t="s">
        <v>27</v>
      </c>
      <c r="I72" t="s">
        <v>14</v>
      </c>
    </row>
    <row r="73" spans="1:9">
      <c r="A73" t="s">
        <v>150</v>
      </c>
      <c r="B73" t="s">
        <v>97</v>
      </c>
      <c r="C73" t="s">
        <v>73</v>
      </c>
      <c r="D73" t="s">
        <v>24</v>
      </c>
      <c r="E73">
        <v>2</v>
      </c>
      <c r="F73">
        <v>199</v>
      </c>
      <c r="G73">
        <v>398</v>
      </c>
      <c r="H73" t="s">
        <v>19</v>
      </c>
      <c r="I73" t="s">
        <v>14</v>
      </c>
    </row>
    <row r="74" spans="1:9">
      <c r="A74" t="s">
        <v>151</v>
      </c>
      <c r="B74" t="s">
        <v>152</v>
      </c>
      <c r="C74" t="s">
        <v>73</v>
      </c>
      <c r="D74" t="s">
        <v>24</v>
      </c>
      <c r="E74">
        <v>2</v>
      </c>
      <c r="F74">
        <v>199</v>
      </c>
      <c r="G74">
        <v>398</v>
      </c>
      <c r="H74" t="s">
        <v>27</v>
      </c>
      <c r="I74" t="s">
        <v>20</v>
      </c>
    </row>
    <row r="75" spans="1:9">
      <c r="A75" t="s">
        <v>153</v>
      </c>
      <c r="B75" t="s">
        <v>154</v>
      </c>
      <c r="C75" t="s">
        <v>23</v>
      </c>
      <c r="D75" t="s">
        <v>24</v>
      </c>
      <c r="E75">
        <v>5</v>
      </c>
      <c r="F75">
        <v>220</v>
      </c>
      <c r="G75">
        <v>1100</v>
      </c>
      <c r="H75" t="s">
        <v>19</v>
      </c>
      <c r="I75" t="s">
        <v>14</v>
      </c>
    </row>
    <row r="76" spans="1:9">
      <c r="A76" t="s">
        <v>35</v>
      </c>
      <c r="B76" t="s">
        <v>155</v>
      </c>
      <c r="C76" t="s">
        <v>17</v>
      </c>
      <c r="D76" t="s">
        <v>18</v>
      </c>
      <c r="E76">
        <v>5</v>
      </c>
      <c r="F76">
        <v>59</v>
      </c>
      <c r="G76">
        <v>295</v>
      </c>
      <c r="H76" t="s">
        <v>42</v>
      </c>
      <c r="I76" t="s">
        <v>20</v>
      </c>
    </row>
    <row r="77" spans="1:9">
      <c r="A77" t="s">
        <v>86</v>
      </c>
      <c r="B77" t="s">
        <v>79</v>
      </c>
      <c r="C77" t="s">
        <v>11</v>
      </c>
      <c r="D77" t="s">
        <v>12</v>
      </c>
      <c r="E77">
        <v>5</v>
      </c>
      <c r="F77">
        <v>899</v>
      </c>
      <c r="G77">
        <v>4495</v>
      </c>
      <c r="H77" t="s">
        <v>27</v>
      </c>
      <c r="I77" t="s">
        <v>14</v>
      </c>
    </row>
    <row r="78" spans="1:9">
      <c r="A78" t="s">
        <v>123</v>
      </c>
      <c r="B78" t="s">
        <v>156</v>
      </c>
      <c r="C78" t="s">
        <v>11</v>
      </c>
      <c r="D78" t="s">
        <v>12</v>
      </c>
      <c r="E78">
        <v>4</v>
      </c>
      <c r="F78">
        <v>899</v>
      </c>
      <c r="G78">
        <v>3596</v>
      </c>
      <c r="H78" t="s">
        <v>42</v>
      </c>
      <c r="I78" t="s">
        <v>20</v>
      </c>
    </row>
    <row r="79" spans="1:9">
      <c r="A79" t="s">
        <v>93</v>
      </c>
      <c r="B79" t="s">
        <v>157</v>
      </c>
      <c r="C79" t="s">
        <v>11</v>
      </c>
      <c r="D79" t="s">
        <v>12</v>
      </c>
      <c r="E79">
        <v>4</v>
      </c>
      <c r="F79">
        <v>899</v>
      </c>
      <c r="G79">
        <v>3596</v>
      </c>
      <c r="H79" t="s">
        <v>42</v>
      </c>
      <c r="I79" t="s">
        <v>20</v>
      </c>
    </row>
    <row r="80" spans="1:9">
      <c r="A80" t="s">
        <v>158</v>
      </c>
      <c r="B80" t="s">
        <v>159</v>
      </c>
      <c r="C80" t="s">
        <v>34</v>
      </c>
      <c r="D80" t="s">
        <v>12</v>
      </c>
      <c r="E80">
        <v>3</v>
      </c>
      <c r="F80">
        <v>75</v>
      </c>
      <c r="G80">
        <v>225</v>
      </c>
      <c r="H80" t="s">
        <v>27</v>
      </c>
      <c r="I80" t="s">
        <v>14</v>
      </c>
    </row>
    <row r="81" spans="1:9">
      <c r="A81" t="s">
        <v>160</v>
      </c>
      <c r="B81" t="s">
        <v>161</v>
      </c>
      <c r="C81" t="s">
        <v>58</v>
      </c>
      <c r="D81" t="s">
        <v>59</v>
      </c>
      <c r="E81">
        <v>2</v>
      </c>
      <c r="F81">
        <v>25</v>
      </c>
      <c r="G81">
        <v>50</v>
      </c>
      <c r="H81" t="s">
        <v>31</v>
      </c>
      <c r="I81" t="s">
        <v>14</v>
      </c>
    </row>
    <row r="82" spans="1:9">
      <c r="A82" t="s">
        <v>35</v>
      </c>
      <c r="B82" t="s">
        <v>162</v>
      </c>
      <c r="C82" t="s">
        <v>47</v>
      </c>
      <c r="D82" t="s">
        <v>12</v>
      </c>
      <c r="E82">
        <v>2</v>
      </c>
      <c r="F82">
        <v>40</v>
      </c>
      <c r="G82">
        <v>80</v>
      </c>
      <c r="H82" t="s">
        <v>19</v>
      </c>
      <c r="I82" t="s">
        <v>14</v>
      </c>
    </row>
    <row r="83" spans="1:9">
      <c r="A83" t="s">
        <v>163</v>
      </c>
      <c r="B83" t="s">
        <v>140</v>
      </c>
      <c r="C83" t="s">
        <v>17</v>
      </c>
      <c r="D83" t="s">
        <v>18</v>
      </c>
      <c r="E83">
        <v>2</v>
      </c>
      <c r="F83">
        <v>59</v>
      </c>
      <c r="G83">
        <v>118</v>
      </c>
      <c r="H83" t="s">
        <v>13</v>
      </c>
      <c r="I83" t="s">
        <v>14</v>
      </c>
    </row>
    <row r="84" spans="1:9">
      <c r="A84" t="s">
        <v>15</v>
      </c>
      <c r="B84" t="s">
        <v>97</v>
      </c>
      <c r="C84" t="s">
        <v>30</v>
      </c>
      <c r="D84" t="s">
        <v>18</v>
      </c>
      <c r="E84">
        <v>4</v>
      </c>
      <c r="F84">
        <v>1200</v>
      </c>
      <c r="G84">
        <v>4800</v>
      </c>
      <c r="H84" t="s">
        <v>31</v>
      </c>
      <c r="I84" t="s">
        <v>20</v>
      </c>
    </row>
    <row r="85" spans="1:9">
      <c r="A85" t="s">
        <v>164</v>
      </c>
      <c r="B85" t="s">
        <v>55</v>
      </c>
      <c r="C85" t="s">
        <v>37</v>
      </c>
      <c r="D85" t="s">
        <v>18</v>
      </c>
      <c r="E85">
        <v>2</v>
      </c>
      <c r="F85">
        <v>90</v>
      </c>
      <c r="G85">
        <v>180</v>
      </c>
      <c r="H85" t="s">
        <v>42</v>
      </c>
      <c r="I85" t="s">
        <v>14</v>
      </c>
    </row>
    <row r="86" spans="1:9">
      <c r="A86" t="s">
        <v>104</v>
      </c>
      <c r="B86" t="s">
        <v>16</v>
      </c>
      <c r="C86" t="s">
        <v>30</v>
      </c>
      <c r="D86" t="s">
        <v>18</v>
      </c>
      <c r="E86">
        <v>5</v>
      </c>
      <c r="F86">
        <v>1200</v>
      </c>
      <c r="G86">
        <v>6000</v>
      </c>
      <c r="H86" t="s">
        <v>42</v>
      </c>
      <c r="I86" t="s">
        <v>20</v>
      </c>
    </row>
    <row r="87" spans="1:9">
      <c r="A87" t="s">
        <v>96</v>
      </c>
      <c r="B87" t="s">
        <v>165</v>
      </c>
      <c r="C87" t="s">
        <v>66</v>
      </c>
      <c r="D87" t="s">
        <v>24</v>
      </c>
      <c r="E87">
        <v>4</v>
      </c>
      <c r="F87">
        <v>320</v>
      </c>
      <c r="G87">
        <v>1280</v>
      </c>
      <c r="H87" t="s">
        <v>42</v>
      </c>
      <c r="I87" t="s">
        <v>14</v>
      </c>
    </row>
    <row r="88" spans="1:9">
      <c r="A88" t="s">
        <v>86</v>
      </c>
      <c r="B88" t="s">
        <v>72</v>
      </c>
      <c r="C88" t="s">
        <v>58</v>
      </c>
      <c r="D88" t="s">
        <v>59</v>
      </c>
      <c r="E88">
        <v>5</v>
      </c>
      <c r="F88">
        <v>25</v>
      </c>
      <c r="G88">
        <v>125</v>
      </c>
      <c r="H88" t="s">
        <v>13</v>
      </c>
      <c r="I88" t="s">
        <v>14</v>
      </c>
    </row>
    <row r="89" spans="1:9">
      <c r="A89" t="s">
        <v>129</v>
      </c>
      <c r="B89" t="s">
        <v>166</v>
      </c>
      <c r="C89" t="s">
        <v>47</v>
      </c>
      <c r="D89" t="s">
        <v>12</v>
      </c>
      <c r="E89">
        <v>3</v>
      </c>
      <c r="F89">
        <v>40</v>
      </c>
      <c r="G89">
        <v>120</v>
      </c>
      <c r="H89" t="s">
        <v>42</v>
      </c>
      <c r="I89" t="s">
        <v>14</v>
      </c>
    </row>
    <row r="90" spans="1:9">
      <c r="A90" t="s">
        <v>83</v>
      </c>
      <c r="B90" t="s">
        <v>167</v>
      </c>
      <c r="C90" t="s">
        <v>58</v>
      </c>
      <c r="D90" t="s">
        <v>59</v>
      </c>
      <c r="E90">
        <v>3</v>
      </c>
      <c r="F90">
        <v>25</v>
      </c>
      <c r="G90">
        <v>75</v>
      </c>
      <c r="H90" t="s">
        <v>13</v>
      </c>
      <c r="I90" t="s">
        <v>20</v>
      </c>
    </row>
    <row r="91" spans="1:9">
      <c r="A91" t="s">
        <v>168</v>
      </c>
      <c r="B91" t="s">
        <v>165</v>
      </c>
      <c r="C91" t="s">
        <v>37</v>
      </c>
      <c r="D91" t="s">
        <v>18</v>
      </c>
      <c r="E91">
        <v>4</v>
      </c>
      <c r="F91">
        <v>90</v>
      </c>
      <c r="G91">
        <v>360</v>
      </c>
      <c r="H91" t="s">
        <v>27</v>
      </c>
      <c r="I91" t="s">
        <v>14</v>
      </c>
    </row>
    <row r="92" spans="1:9">
      <c r="A92" t="s">
        <v>93</v>
      </c>
      <c r="B92" t="s">
        <v>169</v>
      </c>
      <c r="C92" t="s">
        <v>34</v>
      </c>
      <c r="D92" t="s">
        <v>12</v>
      </c>
      <c r="E92">
        <v>2</v>
      </c>
      <c r="F92">
        <v>75</v>
      </c>
      <c r="G92">
        <v>150</v>
      </c>
      <c r="H92" t="s">
        <v>31</v>
      </c>
      <c r="I92" t="s">
        <v>14</v>
      </c>
    </row>
    <row r="93" spans="1:9">
      <c r="A93" t="s">
        <v>129</v>
      </c>
      <c r="B93" t="s">
        <v>170</v>
      </c>
      <c r="C93" t="s">
        <v>73</v>
      </c>
      <c r="D93" t="s">
        <v>24</v>
      </c>
      <c r="E93">
        <v>2</v>
      </c>
      <c r="F93">
        <v>199</v>
      </c>
      <c r="G93">
        <v>398</v>
      </c>
      <c r="H93" t="s">
        <v>19</v>
      </c>
      <c r="I93" t="s">
        <v>20</v>
      </c>
    </row>
    <row r="94" spans="1:9">
      <c r="A94" t="s">
        <v>171</v>
      </c>
      <c r="B94" t="s">
        <v>172</v>
      </c>
      <c r="C94" t="s">
        <v>73</v>
      </c>
      <c r="D94" t="s">
        <v>24</v>
      </c>
      <c r="E94">
        <v>4</v>
      </c>
      <c r="F94">
        <v>199</v>
      </c>
      <c r="G94">
        <v>796</v>
      </c>
      <c r="H94" t="s">
        <v>64</v>
      </c>
      <c r="I94" t="s">
        <v>14</v>
      </c>
    </row>
    <row r="95" spans="1:9">
      <c r="A95" t="s">
        <v>109</v>
      </c>
      <c r="B95" t="s">
        <v>173</v>
      </c>
      <c r="C95" t="s">
        <v>37</v>
      </c>
      <c r="D95" t="s">
        <v>18</v>
      </c>
      <c r="E95">
        <v>4</v>
      </c>
      <c r="F95">
        <v>90</v>
      </c>
      <c r="G95">
        <v>360</v>
      </c>
      <c r="H95" t="s">
        <v>64</v>
      </c>
      <c r="I95" t="s">
        <v>20</v>
      </c>
    </row>
    <row r="96" spans="1:9">
      <c r="A96" t="s">
        <v>38</v>
      </c>
      <c r="B96" t="s">
        <v>127</v>
      </c>
      <c r="C96" t="s">
        <v>34</v>
      </c>
      <c r="D96" t="s">
        <v>12</v>
      </c>
      <c r="E96">
        <v>1</v>
      </c>
      <c r="F96">
        <v>75</v>
      </c>
      <c r="G96">
        <v>75</v>
      </c>
      <c r="H96" t="s">
        <v>19</v>
      </c>
      <c r="I96" t="s">
        <v>14</v>
      </c>
    </row>
    <row r="97" spans="1:9">
      <c r="A97" t="s">
        <v>109</v>
      </c>
      <c r="B97" t="s">
        <v>90</v>
      </c>
      <c r="C97" t="s">
        <v>30</v>
      </c>
      <c r="D97" t="s">
        <v>18</v>
      </c>
      <c r="E97">
        <v>1</v>
      </c>
      <c r="F97">
        <v>1200</v>
      </c>
      <c r="G97">
        <v>1200</v>
      </c>
      <c r="H97" t="s">
        <v>42</v>
      </c>
      <c r="I97" t="s">
        <v>20</v>
      </c>
    </row>
    <row r="98" spans="1:9">
      <c r="A98" t="s">
        <v>38</v>
      </c>
      <c r="B98" t="s">
        <v>174</v>
      </c>
      <c r="C98" t="s">
        <v>23</v>
      </c>
      <c r="D98" t="s">
        <v>24</v>
      </c>
      <c r="E98">
        <v>4</v>
      </c>
      <c r="F98">
        <v>220</v>
      </c>
      <c r="G98">
        <v>880</v>
      </c>
      <c r="H98" t="s">
        <v>42</v>
      </c>
      <c r="I98" t="s">
        <v>20</v>
      </c>
    </row>
    <row r="99" spans="1:9">
      <c r="A99" t="s">
        <v>171</v>
      </c>
      <c r="B99" t="s">
        <v>149</v>
      </c>
      <c r="C99" t="s">
        <v>73</v>
      </c>
      <c r="D99" t="s">
        <v>24</v>
      </c>
      <c r="E99">
        <v>4</v>
      </c>
      <c r="F99">
        <v>199</v>
      </c>
      <c r="G99">
        <v>796</v>
      </c>
      <c r="H99" t="s">
        <v>42</v>
      </c>
      <c r="I99" t="s">
        <v>20</v>
      </c>
    </row>
    <row r="100" spans="1:9">
      <c r="A100" t="s">
        <v>175</v>
      </c>
      <c r="B100" t="s">
        <v>108</v>
      </c>
      <c r="C100" t="s">
        <v>11</v>
      </c>
      <c r="D100" t="s">
        <v>12</v>
      </c>
      <c r="E100">
        <v>1</v>
      </c>
      <c r="F100">
        <v>899</v>
      </c>
      <c r="G100">
        <v>899</v>
      </c>
      <c r="H100" t="s">
        <v>27</v>
      </c>
      <c r="I100" t="s">
        <v>20</v>
      </c>
    </row>
    <row r="101" spans="1:9">
      <c r="A101" t="s">
        <v>176</v>
      </c>
      <c r="B101" t="s">
        <v>70</v>
      </c>
      <c r="C101" t="s">
        <v>73</v>
      </c>
      <c r="D101" t="s">
        <v>24</v>
      </c>
      <c r="E101">
        <v>2</v>
      </c>
      <c r="F101">
        <v>199</v>
      </c>
      <c r="G101">
        <v>398</v>
      </c>
      <c r="H101" t="s">
        <v>42</v>
      </c>
      <c r="I101" t="s">
        <v>14</v>
      </c>
    </row>
    <row r="102" spans="1:9">
      <c r="A102" t="s">
        <v>69</v>
      </c>
      <c r="B102" t="s">
        <v>140</v>
      </c>
      <c r="C102" t="s">
        <v>47</v>
      </c>
      <c r="D102" t="s">
        <v>12</v>
      </c>
      <c r="E102">
        <v>4</v>
      </c>
      <c r="F102">
        <v>40</v>
      </c>
      <c r="G102">
        <v>160</v>
      </c>
      <c r="H102" t="s">
        <v>31</v>
      </c>
      <c r="I102" t="s">
        <v>20</v>
      </c>
    </row>
    <row r="103" spans="1:9">
      <c r="A103" t="s">
        <v>177</v>
      </c>
      <c r="B103" t="s">
        <v>178</v>
      </c>
      <c r="C103" t="s">
        <v>23</v>
      </c>
      <c r="D103" t="s">
        <v>24</v>
      </c>
      <c r="E103">
        <v>4</v>
      </c>
      <c r="F103">
        <v>220</v>
      </c>
      <c r="G103">
        <v>880</v>
      </c>
      <c r="H103" t="s">
        <v>13</v>
      </c>
      <c r="I103" t="s">
        <v>14</v>
      </c>
    </row>
    <row r="104" spans="1:9">
      <c r="A104" t="s">
        <v>106</v>
      </c>
      <c r="B104" t="s">
        <v>179</v>
      </c>
      <c r="C104" t="s">
        <v>73</v>
      </c>
      <c r="D104" t="s">
        <v>24</v>
      </c>
      <c r="E104">
        <v>3</v>
      </c>
      <c r="F104">
        <v>199</v>
      </c>
      <c r="G104">
        <v>597</v>
      </c>
      <c r="H104" t="s">
        <v>13</v>
      </c>
      <c r="I104" t="s">
        <v>14</v>
      </c>
    </row>
    <row r="105" spans="1:9">
      <c r="A105" t="s">
        <v>56</v>
      </c>
      <c r="B105" t="s">
        <v>159</v>
      </c>
      <c r="C105" t="s">
        <v>58</v>
      </c>
      <c r="D105" t="s">
        <v>59</v>
      </c>
      <c r="E105">
        <v>2</v>
      </c>
      <c r="F105">
        <v>25</v>
      </c>
      <c r="G105">
        <v>50</v>
      </c>
      <c r="H105" t="s">
        <v>13</v>
      </c>
      <c r="I105" t="s">
        <v>14</v>
      </c>
    </row>
    <row r="106" spans="1:9">
      <c r="A106" t="s">
        <v>132</v>
      </c>
      <c r="B106" t="s">
        <v>180</v>
      </c>
      <c r="C106" t="s">
        <v>34</v>
      </c>
      <c r="D106" t="s">
        <v>12</v>
      </c>
      <c r="E106">
        <v>3</v>
      </c>
      <c r="F106">
        <v>75</v>
      </c>
      <c r="G106">
        <v>225</v>
      </c>
      <c r="H106" t="s">
        <v>31</v>
      </c>
      <c r="I106" t="s">
        <v>20</v>
      </c>
    </row>
    <row r="107" spans="1:9">
      <c r="A107" t="s">
        <v>181</v>
      </c>
      <c r="B107" t="s">
        <v>182</v>
      </c>
      <c r="C107" t="s">
        <v>11</v>
      </c>
      <c r="D107" t="s">
        <v>12</v>
      </c>
      <c r="E107">
        <v>3</v>
      </c>
      <c r="F107">
        <v>899</v>
      </c>
      <c r="G107">
        <v>2697</v>
      </c>
      <c r="H107" t="s">
        <v>27</v>
      </c>
      <c r="I107" t="s">
        <v>14</v>
      </c>
    </row>
    <row r="108" spans="1:9">
      <c r="A108" t="s">
        <v>15</v>
      </c>
      <c r="B108" t="s">
        <v>183</v>
      </c>
      <c r="C108" t="s">
        <v>30</v>
      </c>
      <c r="D108" t="s">
        <v>18</v>
      </c>
      <c r="E108">
        <v>1</v>
      </c>
      <c r="F108">
        <v>1200</v>
      </c>
      <c r="G108">
        <v>1200</v>
      </c>
      <c r="H108" t="s">
        <v>19</v>
      </c>
      <c r="I108" t="s">
        <v>14</v>
      </c>
    </row>
    <row r="109" spans="1:9">
      <c r="A109" t="s">
        <v>184</v>
      </c>
      <c r="B109" t="s">
        <v>162</v>
      </c>
      <c r="C109" t="s">
        <v>34</v>
      </c>
      <c r="D109" t="s">
        <v>12</v>
      </c>
      <c r="E109">
        <v>4</v>
      </c>
      <c r="F109">
        <v>75</v>
      </c>
      <c r="G109">
        <v>300</v>
      </c>
      <c r="H109" t="s">
        <v>27</v>
      </c>
      <c r="I109" t="s">
        <v>20</v>
      </c>
    </row>
    <row r="110" spans="1:9">
      <c r="A110" t="s">
        <v>123</v>
      </c>
      <c r="B110" t="s">
        <v>162</v>
      </c>
      <c r="C110" t="s">
        <v>11</v>
      </c>
      <c r="D110" t="s">
        <v>12</v>
      </c>
      <c r="E110">
        <v>4</v>
      </c>
      <c r="F110">
        <v>899</v>
      </c>
      <c r="G110">
        <v>3596</v>
      </c>
      <c r="H110" t="s">
        <v>31</v>
      </c>
      <c r="I110" t="s">
        <v>14</v>
      </c>
    </row>
    <row r="111" spans="1:9">
      <c r="A111" t="s">
        <v>89</v>
      </c>
      <c r="B111" t="s">
        <v>185</v>
      </c>
      <c r="C111" t="s">
        <v>66</v>
      </c>
      <c r="D111" t="s">
        <v>24</v>
      </c>
      <c r="E111">
        <v>5</v>
      </c>
      <c r="F111">
        <v>320</v>
      </c>
      <c r="G111">
        <v>1600</v>
      </c>
      <c r="H111" t="s">
        <v>13</v>
      </c>
      <c r="I111" t="s">
        <v>14</v>
      </c>
    </row>
    <row r="112" spans="1:9">
      <c r="A112" t="s">
        <v>67</v>
      </c>
      <c r="B112" t="s">
        <v>186</v>
      </c>
      <c r="C112" t="s">
        <v>17</v>
      </c>
      <c r="D112" t="s">
        <v>18</v>
      </c>
      <c r="E112">
        <v>5</v>
      </c>
      <c r="F112">
        <v>59</v>
      </c>
      <c r="G112">
        <v>295</v>
      </c>
      <c r="H112" t="s">
        <v>13</v>
      </c>
      <c r="I112" t="s">
        <v>14</v>
      </c>
    </row>
    <row r="113" spans="1:9">
      <c r="A113" t="s">
        <v>126</v>
      </c>
      <c r="B113" t="s">
        <v>187</v>
      </c>
      <c r="C113" t="s">
        <v>30</v>
      </c>
      <c r="D113" t="s">
        <v>18</v>
      </c>
      <c r="E113">
        <v>5</v>
      </c>
      <c r="F113">
        <v>1200</v>
      </c>
      <c r="G113">
        <v>6000</v>
      </c>
      <c r="H113" t="s">
        <v>19</v>
      </c>
      <c r="I113" t="s">
        <v>14</v>
      </c>
    </row>
    <row r="114" spans="1:9">
      <c r="A114" t="s">
        <v>188</v>
      </c>
      <c r="B114" t="s">
        <v>189</v>
      </c>
      <c r="C114" t="s">
        <v>37</v>
      </c>
      <c r="D114" t="s">
        <v>18</v>
      </c>
      <c r="E114">
        <v>1</v>
      </c>
      <c r="F114">
        <v>90</v>
      </c>
      <c r="G114">
        <v>90</v>
      </c>
      <c r="H114" t="s">
        <v>13</v>
      </c>
      <c r="I114" t="s">
        <v>20</v>
      </c>
    </row>
    <row r="115" spans="1:9">
      <c r="A115" t="s">
        <v>190</v>
      </c>
      <c r="B115" t="s">
        <v>191</v>
      </c>
      <c r="C115" t="s">
        <v>66</v>
      </c>
      <c r="D115" t="s">
        <v>24</v>
      </c>
      <c r="E115">
        <v>4</v>
      </c>
      <c r="F115">
        <v>320</v>
      </c>
      <c r="G115">
        <v>1280</v>
      </c>
      <c r="H115" t="s">
        <v>27</v>
      </c>
      <c r="I115" t="s">
        <v>20</v>
      </c>
    </row>
    <row r="116" spans="1:9">
      <c r="A116" t="s">
        <v>192</v>
      </c>
      <c r="B116" t="s">
        <v>193</v>
      </c>
      <c r="C116" t="s">
        <v>73</v>
      </c>
      <c r="D116" t="s">
        <v>24</v>
      </c>
      <c r="E116">
        <v>1</v>
      </c>
      <c r="F116">
        <v>199</v>
      </c>
      <c r="G116">
        <v>199</v>
      </c>
      <c r="H116" t="s">
        <v>31</v>
      </c>
      <c r="I116" t="s">
        <v>20</v>
      </c>
    </row>
    <row r="117" spans="1:9">
      <c r="A117" t="s">
        <v>86</v>
      </c>
      <c r="B117" t="s">
        <v>122</v>
      </c>
      <c r="C117" t="s">
        <v>30</v>
      </c>
      <c r="D117" t="s">
        <v>18</v>
      </c>
      <c r="E117">
        <v>5</v>
      </c>
      <c r="F117">
        <v>1200</v>
      </c>
      <c r="G117">
        <v>6000</v>
      </c>
      <c r="H117" t="s">
        <v>64</v>
      </c>
      <c r="I117" t="s">
        <v>20</v>
      </c>
    </row>
    <row r="118" spans="1:9">
      <c r="A118" t="s">
        <v>184</v>
      </c>
      <c r="B118" t="s">
        <v>172</v>
      </c>
      <c r="C118" t="s">
        <v>11</v>
      </c>
      <c r="D118" t="s">
        <v>12</v>
      </c>
      <c r="E118">
        <v>2</v>
      </c>
      <c r="F118">
        <v>899</v>
      </c>
      <c r="G118">
        <v>1798</v>
      </c>
      <c r="H118" t="s">
        <v>13</v>
      </c>
      <c r="I118" t="s">
        <v>20</v>
      </c>
    </row>
    <row r="119" spans="1:9">
      <c r="A119" t="s">
        <v>190</v>
      </c>
      <c r="B119" t="s">
        <v>110</v>
      </c>
      <c r="C119" t="s">
        <v>58</v>
      </c>
      <c r="D119" t="s">
        <v>59</v>
      </c>
      <c r="E119">
        <v>2</v>
      </c>
      <c r="F119">
        <v>25</v>
      </c>
      <c r="G119">
        <v>50</v>
      </c>
      <c r="H119" t="s">
        <v>31</v>
      </c>
      <c r="I119" t="s">
        <v>20</v>
      </c>
    </row>
    <row r="120" spans="1:9">
      <c r="A120" t="s">
        <v>194</v>
      </c>
      <c r="B120" t="s">
        <v>144</v>
      </c>
      <c r="C120" t="s">
        <v>34</v>
      </c>
      <c r="D120" t="s">
        <v>12</v>
      </c>
      <c r="E120">
        <v>4</v>
      </c>
      <c r="F120">
        <v>75</v>
      </c>
      <c r="G120">
        <v>300</v>
      </c>
      <c r="H120" t="s">
        <v>13</v>
      </c>
      <c r="I120" t="s">
        <v>20</v>
      </c>
    </row>
    <row r="121" spans="1:9">
      <c r="A121" t="s">
        <v>158</v>
      </c>
      <c r="B121" t="s">
        <v>195</v>
      </c>
      <c r="C121" t="s">
        <v>23</v>
      </c>
      <c r="D121" t="s">
        <v>24</v>
      </c>
      <c r="E121">
        <v>5</v>
      </c>
      <c r="F121">
        <v>220</v>
      </c>
      <c r="G121">
        <v>1100</v>
      </c>
      <c r="H121" t="s">
        <v>31</v>
      </c>
      <c r="I121" t="s">
        <v>20</v>
      </c>
    </row>
    <row r="122" spans="1:9">
      <c r="A122" t="s">
        <v>78</v>
      </c>
      <c r="B122" t="s">
        <v>196</v>
      </c>
      <c r="C122" t="s">
        <v>37</v>
      </c>
      <c r="D122" t="s">
        <v>18</v>
      </c>
      <c r="E122">
        <v>2</v>
      </c>
      <c r="F122">
        <v>90</v>
      </c>
      <c r="G122">
        <v>180</v>
      </c>
      <c r="H122" t="s">
        <v>19</v>
      </c>
      <c r="I122" t="s">
        <v>20</v>
      </c>
    </row>
    <row r="123" spans="1:9">
      <c r="A123" t="s">
        <v>74</v>
      </c>
      <c r="B123" t="s">
        <v>68</v>
      </c>
      <c r="C123" t="s">
        <v>66</v>
      </c>
      <c r="D123" t="s">
        <v>24</v>
      </c>
      <c r="E123">
        <v>3</v>
      </c>
      <c r="F123">
        <v>320</v>
      </c>
      <c r="G123">
        <v>960</v>
      </c>
      <c r="H123" t="s">
        <v>31</v>
      </c>
      <c r="I123" t="s">
        <v>14</v>
      </c>
    </row>
    <row r="124" spans="1:9">
      <c r="A124" t="s">
        <v>171</v>
      </c>
      <c r="B124" t="s">
        <v>172</v>
      </c>
      <c r="C124" t="s">
        <v>73</v>
      </c>
      <c r="D124" t="s">
        <v>24</v>
      </c>
      <c r="E124">
        <v>4</v>
      </c>
      <c r="F124">
        <v>199</v>
      </c>
      <c r="G124">
        <v>796</v>
      </c>
      <c r="H124" t="s">
        <v>13</v>
      </c>
      <c r="I124" t="s">
        <v>20</v>
      </c>
    </row>
    <row r="125" spans="1:9">
      <c r="A125" t="s">
        <v>151</v>
      </c>
      <c r="B125" t="s">
        <v>197</v>
      </c>
      <c r="C125" t="s">
        <v>11</v>
      </c>
      <c r="D125" t="s">
        <v>12</v>
      </c>
      <c r="E125">
        <v>2</v>
      </c>
      <c r="F125">
        <v>899</v>
      </c>
      <c r="G125">
        <v>1798</v>
      </c>
      <c r="H125" t="s">
        <v>27</v>
      </c>
      <c r="I125" t="s">
        <v>20</v>
      </c>
    </row>
    <row r="126" spans="1:9">
      <c r="A126" t="s">
        <v>192</v>
      </c>
      <c r="B126" t="s">
        <v>148</v>
      </c>
      <c r="C126" t="s">
        <v>58</v>
      </c>
      <c r="D126" t="s">
        <v>59</v>
      </c>
      <c r="E126">
        <v>3</v>
      </c>
      <c r="F126">
        <v>25</v>
      </c>
      <c r="G126">
        <v>75</v>
      </c>
      <c r="H126" t="s">
        <v>64</v>
      </c>
      <c r="I126" t="s">
        <v>20</v>
      </c>
    </row>
    <row r="127" spans="1:9">
      <c r="A127" t="s">
        <v>81</v>
      </c>
      <c r="B127" t="s">
        <v>70</v>
      </c>
      <c r="C127" t="s">
        <v>30</v>
      </c>
      <c r="D127" t="s">
        <v>18</v>
      </c>
      <c r="E127">
        <v>2</v>
      </c>
      <c r="F127">
        <v>1200</v>
      </c>
      <c r="G127">
        <v>2400</v>
      </c>
      <c r="H127" t="s">
        <v>42</v>
      </c>
      <c r="I127" t="s">
        <v>20</v>
      </c>
    </row>
    <row r="128" spans="1:9">
      <c r="A128" t="s">
        <v>113</v>
      </c>
      <c r="B128" t="s">
        <v>94</v>
      </c>
      <c r="C128" t="s">
        <v>30</v>
      </c>
      <c r="D128" t="s">
        <v>18</v>
      </c>
      <c r="E128">
        <v>2</v>
      </c>
      <c r="F128">
        <v>1200</v>
      </c>
      <c r="G128">
        <v>2400</v>
      </c>
      <c r="H128" t="s">
        <v>64</v>
      </c>
      <c r="I128" t="s">
        <v>14</v>
      </c>
    </row>
    <row r="129" spans="1:9">
      <c r="A129" t="s">
        <v>25</v>
      </c>
      <c r="B129" t="s">
        <v>198</v>
      </c>
      <c r="C129" t="s">
        <v>11</v>
      </c>
      <c r="D129" t="s">
        <v>12</v>
      </c>
      <c r="E129">
        <v>1</v>
      </c>
      <c r="F129">
        <v>899</v>
      </c>
      <c r="G129">
        <v>899</v>
      </c>
      <c r="H129" t="s">
        <v>64</v>
      </c>
      <c r="I129" t="s">
        <v>14</v>
      </c>
    </row>
    <row r="130" spans="1:9">
      <c r="A130" t="s">
        <v>181</v>
      </c>
      <c r="B130" t="s">
        <v>16</v>
      </c>
      <c r="C130" t="s">
        <v>17</v>
      </c>
      <c r="D130" t="s">
        <v>18</v>
      </c>
      <c r="E130">
        <v>1</v>
      </c>
      <c r="F130">
        <v>59</v>
      </c>
      <c r="G130">
        <v>59</v>
      </c>
      <c r="H130" t="s">
        <v>42</v>
      </c>
      <c r="I130" t="s">
        <v>14</v>
      </c>
    </row>
    <row r="131" spans="1:9">
      <c r="A131" t="s">
        <v>199</v>
      </c>
      <c r="B131" t="s">
        <v>200</v>
      </c>
      <c r="C131" t="s">
        <v>37</v>
      </c>
      <c r="D131" t="s">
        <v>18</v>
      </c>
      <c r="E131">
        <v>5</v>
      </c>
      <c r="F131">
        <v>90</v>
      </c>
      <c r="G131">
        <v>450</v>
      </c>
      <c r="H131" t="s">
        <v>19</v>
      </c>
      <c r="I131" t="s">
        <v>20</v>
      </c>
    </row>
    <row r="132" spans="1:9">
      <c r="A132" t="s">
        <v>15</v>
      </c>
      <c r="B132" t="s">
        <v>116</v>
      </c>
      <c r="C132" t="s">
        <v>17</v>
      </c>
      <c r="D132" t="s">
        <v>18</v>
      </c>
      <c r="E132">
        <v>4</v>
      </c>
      <c r="F132">
        <v>59</v>
      </c>
      <c r="G132">
        <v>236</v>
      </c>
      <c r="H132" t="s">
        <v>19</v>
      </c>
      <c r="I132" t="s">
        <v>20</v>
      </c>
    </row>
    <row r="133" spans="1:9">
      <c r="A133" t="s">
        <v>32</v>
      </c>
      <c r="B133" t="s">
        <v>68</v>
      </c>
      <c r="C133" t="s">
        <v>37</v>
      </c>
      <c r="D133" t="s">
        <v>18</v>
      </c>
      <c r="E133">
        <v>3</v>
      </c>
      <c r="F133">
        <v>90</v>
      </c>
      <c r="G133">
        <v>270</v>
      </c>
      <c r="H133" t="s">
        <v>42</v>
      </c>
      <c r="I133" t="s">
        <v>20</v>
      </c>
    </row>
    <row r="134" spans="1:9">
      <c r="A134" t="s">
        <v>201</v>
      </c>
      <c r="B134" t="s">
        <v>144</v>
      </c>
      <c r="C134" t="s">
        <v>66</v>
      </c>
      <c r="D134" t="s">
        <v>24</v>
      </c>
      <c r="E134">
        <v>3</v>
      </c>
      <c r="F134">
        <v>320</v>
      </c>
      <c r="G134">
        <v>960</v>
      </c>
      <c r="H134" t="s">
        <v>27</v>
      </c>
      <c r="I134" t="s">
        <v>14</v>
      </c>
    </row>
    <row r="135" spans="1:9">
      <c r="A135" t="s">
        <v>136</v>
      </c>
      <c r="B135" t="s">
        <v>159</v>
      </c>
      <c r="C135" t="s">
        <v>17</v>
      </c>
      <c r="D135" t="s">
        <v>18</v>
      </c>
      <c r="E135">
        <v>1</v>
      </c>
      <c r="F135">
        <v>59</v>
      </c>
      <c r="G135">
        <v>59</v>
      </c>
      <c r="H135" t="s">
        <v>13</v>
      </c>
      <c r="I135" t="s">
        <v>14</v>
      </c>
    </row>
    <row r="136" spans="1:9">
      <c r="A136" t="s">
        <v>202</v>
      </c>
      <c r="B136" t="s">
        <v>203</v>
      </c>
      <c r="C136" t="s">
        <v>73</v>
      </c>
      <c r="D136" t="s">
        <v>24</v>
      </c>
      <c r="E136">
        <v>3</v>
      </c>
      <c r="F136">
        <v>199</v>
      </c>
      <c r="G136">
        <v>597</v>
      </c>
      <c r="H136" t="s">
        <v>31</v>
      </c>
      <c r="I136" t="s">
        <v>20</v>
      </c>
    </row>
    <row r="137" spans="1:9">
      <c r="A137" t="s">
        <v>99</v>
      </c>
      <c r="B137" t="s">
        <v>115</v>
      </c>
      <c r="C137" t="s">
        <v>66</v>
      </c>
      <c r="D137" t="s">
        <v>24</v>
      </c>
      <c r="E137">
        <v>2</v>
      </c>
      <c r="F137">
        <v>320</v>
      </c>
      <c r="G137">
        <v>640</v>
      </c>
      <c r="H137" t="s">
        <v>31</v>
      </c>
      <c r="I137" t="s">
        <v>14</v>
      </c>
    </row>
    <row r="138" spans="1:9">
      <c r="A138" t="s">
        <v>119</v>
      </c>
      <c r="B138" t="s">
        <v>183</v>
      </c>
      <c r="C138" t="s">
        <v>34</v>
      </c>
      <c r="D138" t="s">
        <v>12</v>
      </c>
      <c r="E138">
        <v>3</v>
      </c>
      <c r="F138">
        <v>75</v>
      </c>
      <c r="G138">
        <v>225</v>
      </c>
      <c r="H138" t="s">
        <v>42</v>
      </c>
      <c r="I138" t="s">
        <v>20</v>
      </c>
    </row>
    <row r="139" spans="1:9">
      <c r="A139" t="s">
        <v>171</v>
      </c>
      <c r="B139" t="s">
        <v>204</v>
      </c>
      <c r="C139" t="s">
        <v>11</v>
      </c>
      <c r="D139" t="s">
        <v>12</v>
      </c>
      <c r="E139">
        <v>2</v>
      </c>
      <c r="F139">
        <v>899</v>
      </c>
      <c r="G139">
        <v>1798</v>
      </c>
      <c r="H139" t="s">
        <v>64</v>
      </c>
      <c r="I139" t="s">
        <v>14</v>
      </c>
    </row>
    <row r="140" spans="1:9">
      <c r="A140" t="s">
        <v>205</v>
      </c>
      <c r="B140" t="s">
        <v>85</v>
      </c>
      <c r="C140" t="s">
        <v>58</v>
      </c>
      <c r="D140" t="s">
        <v>59</v>
      </c>
      <c r="E140">
        <v>2</v>
      </c>
      <c r="F140">
        <v>25</v>
      </c>
      <c r="G140">
        <v>50</v>
      </c>
      <c r="H140" t="s">
        <v>19</v>
      </c>
      <c r="I140" t="s">
        <v>14</v>
      </c>
    </row>
    <row r="141" spans="1:9">
      <c r="A141" t="s">
        <v>206</v>
      </c>
      <c r="B141" t="s">
        <v>207</v>
      </c>
      <c r="C141" t="s">
        <v>30</v>
      </c>
      <c r="D141" t="s">
        <v>18</v>
      </c>
      <c r="E141">
        <v>5</v>
      </c>
      <c r="F141">
        <v>1200</v>
      </c>
      <c r="G141">
        <v>6000</v>
      </c>
      <c r="H141" t="s">
        <v>19</v>
      </c>
      <c r="I141" t="s">
        <v>14</v>
      </c>
    </row>
    <row r="142" spans="1:9">
      <c r="A142" t="s">
        <v>109</v>
      </c>
      <c r="B142" t="s">
        <v>133</v>
      </c>
      <c r="C142" t="s">
        <v>37</v>
      </c>
      <c r="D142" t="s">
        <v>18</v>
      </c>
      <c r="E142">
        <v>3</v>
      </c>
      <c r="F142">
        <v>90</v>
      </c>
      <c r="G142">
        <v>270</v>
      </c>
      <c r="H142" t="s">
        <v>27</v>
      </c>
      <c r="I142" t="s">
        <v>20</v>
      </c>
    </row>
    <row r="143" spans="1:9">
      <c r="A143" t="s">
        <v>158</v>
      </c>
      <c r="B143" t="s">
        <v>208</v>
      </c>
      <c r="C143" t="s">
        <v>17</v>
      </c>
      <c r="D143" t="s">
        <v>18</v>
      </c>
      <c r="E143">
        <v>2</v>
      </c>
      <c r="F143">
        <v>59</v>
      </c>
      <c r="G143">
        <v>118</v>
      </c>
      <c r="H143" t="s">
        <v>31</v>
      </c>
      <c r="I143" t="s">
        <v>20</v>
      </c>
    </row>
    <row r="144" spans="1:9">
      <c r="A144" t="s">
        <v>209</v>
      </c>
      <c r="B144" t="s">
        <v>107</v>
      </c>
      <c r="C144" t="s">
        <v>34</v>
      </c>
      <c r="D144" t="s">
        <v>12</v>
      </c>
      <c r="E144">
        <v>2</v>
      </c>
      <c r="F144">
        <v>75</v>
      </c>
      <c r="G144">
        <v>150</v>
      </c>
      <c r="H144" t="s">
        <v>13</v>
      </c>
      <c r="I144" t="s">
        <v>20</v>
      </c>
    </row>
    <row r="145" spans="1:9">
      <c r="A145" t="s">
        <v>32</v>
      </c>
      <c r="B145" t="s">
        <v>210</v>
      </c>
      <c r="C145" t="s">
        <v>34</v>
      </c>
      <c r="D145" t="s">
        <v>12</v>
      </c>
      <c r="E145">
        <v>1</v>
      </c>
      <c r="F145">
        <v>75</v>
      </c>
      <c r="G145">
        <v>75</v>
      </c>
      <c r="H145" t="s">
        <v>42</v>
      </c>
      <c r="I145" t="s">
        <v>14</v>
      </c>
    </row>
    <row r="146" spans="1:9">
      <c r="A146" t="s">
        <v>211</v>
      </c>
      <c r="B146" t="s">
        <v>103</v>
      </c>
      <c r="C146" t="s">
        <v>37</v>
      </c>
      <c r="D146" t="s">
        <v>18</v>
      </c>
      <c r="E146">
        <v>3</v>
      </c>
      <c r="F146">
        <v>90</v>
      </c>
      <c r="G146">
        <v>270</v>
      </c>
      <c r="H146" t="s">
        <v>31</v>
      </c>
      <c r="I146" t="s">
        <v>14</v>
      </c>
    </row>
    <row r="147" spans="1:9">
      <c r="A147" t="s">
        <v>150</v>
      </c>
      <c r="B147" t="s">
        <v>142</v>
      </c>
      <c r="C147" t="s">
        <v>58</v>
      </c>
      <c r="D147" t="s">
        <v>59</v>
      </c>
      <c r="E147">
        <v>1</v>
      </c>
      <c r="F147">
        <v>25</v>
      </c>
      <c r="G147">
        <v>25</v>
      </c>
      <c r="H147" t="s">
        <v>13</v>
      </c>
      <c r="I147" t="s">
        <v>20</v>
      </c>
    </row>
    <row r="148" spans="1:9">
      <c r="A148" t="s">
        <v>132</v>
      </c>
      <c r="B148" t="s">
        <v>70</v>
      </c>
      <c r="C148" t="s">
        <v>11</v>
      </c>
      <c r="D148" t="s">
        <v>12</v>
      </c>
      <c r="E148">
        <v>1</v>
      </c>
      <c r="F148">
        <v>899</v>
      </c>
      <c r="G148">
        <v>899</v>
      </c>
      <c r="H148" t="s">
        <v>64</v>
      </c>
      <c r="I148" t="s">
        <v>20</v>
      </c>
    </row>
    <row r="149" spans="1:9">
      <c r="A149" t="s">
        <v>212</v>
      </c>
      <c r="B149" t="s">
        <v>94</v>
      </c>
      <c r="C149" t="s">
        <v>11</v>
      </c>
      <c r="D149" t="s">
        <v>12</v>
      </c>
      <c r="E149">
        <v>2</v>
      </c>
      <c r="F149">
        <v>899</v>
      </c>
      <c r="G149">
        <v>1798</v>
      </c>
      <c r="H149" t="s">
        <v>13</v>
      </c>
      <c r="I149" t="s">
        <v>20</v>
      </c>
    </row>
    <row r="150" spans="1:9">
      <c r="A150" t="s">
        <v>15</v>
      </c>
      <c r="B150" t="s">
        <v>213</v>
      </c>
      <c r="C150" t="s">
        <v>34</v>
      </c>
      <c r="D150" t="s">
        <v>12</v>
      </c>
      <c r="E150">
        <v>1</v>
      </c>
      <c r="F150">
        <v>75</v>
      </c>
      <c r="G150">
        <v>75</v>
      </c>
      <c r="H150" t="s">
        <v>19</v>
      </c>
      <c r="I150" t="s">
        <v>20</v>
      </c>
    </row>
    <row r="151" spans="1:9">
      <c r="A151" t="s">
        <v>123</v>
      </c>
      <c r="B151" t="s">
        <v>214</v>
      </c>
      <c r="C151" t="s">
        <v>37</v>
      </c>
      <c r="D151" t="s">
        <v>18</v>
      </c>
      <c r="E151">
        <v>4</v>
      </c>
      <c r="F151">
        <v>90</v>
      </c>
      <c r="G151">
        <v>360</v>
      </c>
      <c r="H151" t="s">
        <v>19</v>
      </c>
      <c r="I151" t="s">
        <v>20</v>
      </c>
    </row>
    <row r="152" spans="1:9">
      <c r="A152" t="s">
        <v>113</v>
      </c>
      <c r="B152" t="s">
        <v>124</v>
      </c>
      <c r="C152" t="s">
        <v>17</v>
      </c>
      <c r="D152" t="s">
        <v>18</v>
      </c>
      <c r="E152">
        <v>1</v>
      </c>
      <c r="F152">
        <v>59</v>
      </c>
      <c r="G152">
        <v>59</v>
      </c>
      <c r="H152" t="s">
        <v>64</v>
      </c>
      <c r="I152" t="s">
        <v>14</v>
      </c>
    </row>
    <row r="153" spans="1:9">
      <c r="A153" t="s">
        <v>56</v>
      </c>
      <c r="B153" t="s">
        <v>116</v>
      </c>
      <c r="C153" t="s">
        <v>58</v>
      </c>
      <c r="D153" t="s">
        <v>59</v>
      </c>
      <c r="E153">
        <v>5</v>
      </c>
      <c r="F153">
        <v>25</v>
      </c>
      <c r="G153">
        <v>125</v>
      </c>
      <c r="H153" t="s">
        <v>64</v>
      </c>
      <c r="I153" t="s">
        <v>14</v>
      </c>
    </row>
    <row r="154" spans="1:9">
      <c r="A154" t="s">
        <v>81</v>
      </c>
      <c r="B154" t="s">
        <v>215</v>
      </c>
      <c r="C154" t="s">
        <v>73</v>
      </c>
      <c r="D154" t="s">
        <v>24</v>
      </c>
      <c r="E154">
        <v>1</v>
      </c>
      <c r="F154">
        <v>199</v>
      </c>
      <c r="G154">
        <v>199</v>
      </c>
      <c r="H154" t="s">
        <v>42</v>
      </c>
      <c r="I154" t="s">
        <v>14</v>
      </c>
    </row>
    <row r="155" spans="1:9">
      <c r="A155" t="s">
        <v>40</v>
      </c>
      <c r="B155" t="s">
        <v>216</v>
      </c>
      <c r="C155" t="s">
        <v>17</v>
      </c>
      <c r="D155" t="s">
        <v>18</v>
      </c>
      <c r="E155">
        <v>3</v>
      </c>
      <c r="F155">
        <v>59</v>
      </c>
      <c r="G155">
        <v>177</v>
      </c>
      <c r="H155" t="s">
        <v>31</v>
      </c>
      <c r="I155" t="s">
        <v>14</v>
      </c>
    </row>
    <row r="156" spans="1:9">
      <c r="A156" t="s">
        <v>150</v>
      </c>
      <c r="B156" t="s">
        <v>65</v>
      </c>
      <c r="C156" t="s">
        <v>37</v>
      </c>
      <c r="D156" t="s">
        <v>18</v>
      </c>
      <c r="E156">
        <v>2</v>
      </c>
      <c r="F156">
        <v>90</v>
      </c>
      <c r="G156">
        <v>180</v>
      </c>
      <c r="H156" t="s">
        <v>64</v>
      </c>
      <c r="I156" t="s">
        <v>14</v>
      </c>
    </row>
    <row r="157" spans="1:9">
      <c r="A157" t="s">
        <v>96</v>
      </c>
      <c r="B157" t="s">
        <v>217</v>
      </c>
      <c r="C157" t="s">
        <v>17</v>
      </c>
      <c r="D157" t="s">
        <v>18</v>
      </c>
      <c r="E157">
        <v>2</v>
      </c>
      <c r="F157">
        <v>59</v>
      </c>
      <c r="G157">
        <v>118</v>
      </c>
      <c r="H157" t="s">
        <v>19</v>
      </c>
      <c r="I157" t="s">
        <v>14</v>
      </c>
    </row>
    <row r="158" spans="1:9">
      <c r="A158" t="s">
        <v>218</v>
      </c>
      <c r="B158" t="s">
        <v>219</v>
      </c>
      <c r="C158" t="s">
        <v>66</v>
      </c>
      <c r="D158" t="s">
        <v>24</v>
      </c>
      <c r="E158">
        <v>2</v>
      </c>
      <c r="F158">
        <v>320</v>
      </c>
      <c r="G158">
        <v>640</v>
      </c>
      <c r="H158" t="s">
        <v>42</v>
      </c>
      <c r="I158" t="s">
        <v>20</v>
      </c>
    </row>
    <row r="159" spans="1:9">
      <c r="A159" t="s">
        <v>176</v>
      </c>
      <c r="B159" t="s">
        <v>72</v>
      </c>
      <c r="C159" t="s">
        <v>34</v>
      </c>
      <c r="D159" t="s">
        <v>12</v>
      </c>
      <c r="E159">
        <v>1</v>
      </c>
      <c r="F159">
        <v>75</v>
      </c>
      <c r="G159">
        <v>75</v>
      </c>
      <c r="H159" t="s">
        <v>42</v>
      </c>
      <c r="I159" t="s">
        <v>14</v>
      </c>
    </row>
    <row r="160" spans="1:9">
      <c r="A160" t="s">
        <v>218</v>
      </c>
      <c r="B160" t="s">
        <v>220</v>
      </c>
      <c r="C160" t="s">
        <v>37</v>
      </c>
      <c r="D160" t="s">
        <v>18</v>
      </c>
      <c r="E160">
        <v>2</v>
      </c>
      <c r="F160">
        <v>90</v>
      </c>
      <c r="G160">
        <v>180</v>
      </c>
      <c r="H160" t="s">
        <v>31</v>
      </c>
      <c r="I160" t="s">
        <v>20</v>
      </c>
    </row>
    <row r="161" spans="1:9">
      <c r="A161" t="s">
        <v>15</v>
      </c>
      <c r="B161" t="s">
        <v>85</v>
      </c>
      <c r="C161" t="s">
        <v>37</v>
      </c>
      <c r="D161" t="s">
        <v>18</v>
      </c>
      <c r="E161">
        <v>5</v>
      </c>
      <c r="F161">
        <v>90</v>
      </c>
      <c r="G161">
        <v>450</v>
      </c>
      <c r="H161" t="s">
        <v>13</v>
      </c>
      <c r="I161" t="s">
        <v>20</v>
      </c>
    </row>
    <row r="162" spans="1:9">
      <c r="A162" t="s">
        <v>221</v>
      </c>
      <c r="B162" t="s">
        <v>155</v>
      </c>
      <c r="C162" t="s">
        <v>23</v>
      </c>
      <c r="D162" t="s">
        <v>24</v>
      </c>
      <c r="E162">
        <v>4</v>
      </c>
      <c r="F162">
        <v>220</v>
      </c>
      <c r="G162">
        <v>880</v>
      </c>
      <c r="H162" t="s">
        <v>42</v>
      </c>
      <c r="I162" t="s">
        <v>20</v>
      </c>
    </row>
    <row r="163" spans="1:9">
      <c r="A163" t="s">
        <v>222</v>
      </c>
      <c r="B163" t="s">
        <v>223</v>
      </c>
      <c r="C163" t="s">
        <v>58</v>
      </c>
      <c r="D163" t="s">
        <v>59</v>
      </c>
      <c r="E163">
        <v>4</v>
      </c>
      <c r="F163">
        <v>25</v>
      </c>
      <c r="G163">
        <v>100</v>
      </c>
      <c r="H163" t="s">
        <v>31</v>
      </c>
      <c r="I163" t="s">
        <v>20</v>
      </c>
    </row>
    <row r="164" spans="1:9">
      <c r="A164" t="s">
        <v>151</v>
      </c>
      <c r="B164" t="s">
        <v>224</v>
      </c>
      <c r="C164" t="s">
        <v>58</v>
      </c>
      <c r="D164" t="s">
        <v>59</v>
      </c>
      <c r="E164">
        <v>5</v>
      </c>
      <c r="F164">
        <v>25</v>
      </c>
      <c r="G164">
        <v>125</v>
      </c>
      <c r="H164" t="s">
        <v>42</v>
      </c>
      <c r="I164" t="s">
        <v>20</v>
      </c>
    </row>
    <row r="165" spans="1:9">
      <c r="A165" t="s">
        <v>225</v>
      </c>
      <c r="B165" t="s">
        <v>226</v>
      </c>
      <c r="C165" t="s">
        <v>73</v>
      </c>
      <c r="D165" t="s">
        <v>24</v>
      </c>
      <c r="E165">
        <v>3</v>
      </c>
      <c r="F165">
        <v>199</v>
      </c>
      <c r="G165">
        <v>597</v>
      </c>
      <c r="H165" t="s">
        <v>19</v>
      </c>
      <c r="I165" t="s">
        <v>20</v>
      </c>
    </row>
    <row r="166" spans="1:9">
      <c r="A166" t="s">
        <v>171</v>
      </c>
      <c r="B166" t="s">
        <v>165</v>
      </c>
      <c r="C166" t="s">
        <v>47</v>
      </c>
      <c r="D166" t="s">
        <v>12</v>
      </c>
      <c r="E166">
        <v>3</v>
      </c>
      <c r="F166">
        <v>40</v>
      </c>
      <c r="G166">
        <v>120</v>
      </c>
      <c r="H166" t="s">
        <v>13</v>
      </c>
      <c r="I166" t="s">
        <v>14</v>
      </c>
    </row>
    <row r="167" spans="1:9">
      <c r="A167" t="s">
        <v>76</v>
      </c>
      <c r="B167" t="s">
        <v>227</v>
      </c>
      <c r="C167" t="s">
        <v>58</v>
      </c>
      <c r="D167" t="s">
        <v>59</v>
      </c>
      <c r="E167">
        <v>5</v>
      </c>
      <c r="F167">
        <v>25</v>
      </c>
      <c r="G167">
        <v>125</v>
      </c>
      <c r="H167" t="s">
        <v>13</v>
      </c>
      <c r="I167" t="s">
        <v>14</v>
      </c>
    </row>
    <row r="168" spans="1:9">
      <c r="A168" t="s">
        <v>228</v>
      </c>
      <c r="B168" t="s">
        <v>229</v>
      </c>
      <c r="C168" t="s">
        <v>58</v>
      </c>
      <c r="D168" t="s">
        <v>59</v>
      </c>
      <c r="E168">
        <v>5</v>
      </c>
      <c r="F168">
        <v>25</v>
      </c>
      <c r="G168">
        <v>125</v>
      </c>
      <c r="H168" t="s">
        <v>13</v>
      </c>
      <c r="I168" t="s">
        <v>20</v>
      </c>
    </row>
    <row r="169" spans="1:9">
      <c r="A169" t="s">
        <v>9</v>
      </c>
      <c r="B169" t="s">
        <v>226</v>
      </c>
      <c r="C169" t="s">
        <v>58</v>
      </c>
      <c r="D169" t="s">
        <v>59</v>
      </c>
      <c r="E169">
        <v>5</v>
      </c>
      <c r="F169">
        <v>25</v>
      </c>
      <c r="G169">
        <v>125</v>
      </c>
      <c r="H169" t="s">
        <v>31</v>
      </c>
      <c r="I169" t="s">
        <v>20</v>
      </c>
    </row>
    <row r="170" spans="1:9">
      <c r="A170" t="s">
        <v>129</v>
      </c>
      <c r="B170" t="s">
        <v>230</v>
      </c>
      <c r="C170" t="s">
        <v>47</v>
      </c>
      <c r="D170" t="s">
        <v>12</v>
      </c>
      <c r="E170">
        <v>1</v>
      </c>
      <c r="F170">
        <v>40</v>
      </c>
      <c r="G170">
        <v>40</v>
      </c>
      <c r="H170" t="s">
        <v>42</v>
      </c>
      <c r="I170" t="s">
        <v>14</v>
      </c>
    </row>
    <row r="171" spans="1:9">
      <c r="A171" t="s">
        <v>175</v>
      </c>
      <c r="B171" t="s">
        <v>116</v>
      </c>
      <c r="C171" t="s">
        <v>34</v>
      </c>
      <c r="D171" t="s">
        <v>12</v>
      </c>
      <c r="E171">
        <v>3</v>
      </c>
      <c r="F171">
        <v>75</v>
      </c>
      <c r="G171">
        <v>225</v>
      </c>
      <c r="H171" t="s">
        <v>27</v>
      </c>
      <c r="I171" t="s">
        <v>20</v>
      </c>
    </row>
    <row r="172" spans="1:9">
      <c r="A172" t="s">
        <v>177</v>
      </c>
      <c r="B172" t="s">
        <v>125</v>
      </c>
      <c r="C172" t="s">
        <v>11</v>
      </c>
      <c r="D172" t="s">
        <v>12</v>
      </c>
      <c r="E172">
        <v>1</v>
      </c>
      <c r="F172">
        <v>899</v>
      </c>
      <c r="G172">
        <v>899</v>
      </c>
      <c r="H172" t="s">
        <v>13</v>
      </c>
      <c r="I172" t="s">
        <v>14</v>
      </c>
    </row>
    <row r="173" spans="1:9">
      <c r="A173" t="s">
        <v>231</v>
      </c>
      <c r="B173" t="s">
        <v>232</v>
      </c>
      <c r="C173" t="s">
        <v>11</v>
      </c>
      <c r="D173" t="s">
        <v>12</v>
      </c>
      <c r="E173">
        <v>2</v>
      </c>
      <c r="F173">
        <v>899</v>
      </c>
      <c r="G173">
        <v>1798</v>
      </c>
      <c r="H173" t="s">
        <v>31</v>
      </c>
      <c r="I173" t="s">
        <v>14</v>
      </c>
    </row>
    <row r="174" spans="1:9">
      <c r="A174" t="s">
        <v>181</v>
      </c>
      <c r="B174" t="s">
        <v>165</v>
      </c>
      <c r="C174" t="s">
        <v>17</v>
      </c>
      <c r="D174" t="s">
        <v>18</v>
      </c>
      <c r="E174">
        <v>3</v>
      </c>
      <c r="F174">
        <v>59</v>
      </c>
      <c r="G174">
        <v>177</v>
      </c>
      <c r="H174" t="s">
        <v>13</v>
      </c>
      <c r="I174" t="s">
        <v>14</v>
      </c>
    </row>
    <row r="175" spans="1:9">
      <c r="A175" t="s">
        <v>158</v>
      </c>
      <c r="B175" t="s">
        <v>233</v>
      </c>
      <c r="C175" t="s">
        <v>23</v>
      </c>
      <c r="D175" t="s">
        <v>24</v>
      </c>
      <c r="E175">
        <v>3</v>
      </c>
      <c r="F175">
        <v>220</v>
      </c>
      <c r="G175">
        <v>660</v>
      </c>
      <c r="H175" t="s">
        <v>31</v>
      </c>
      <c r="I175" t="s">
        <v>20</v>
      </c>
    </row>
    <row r="176" spans="1:9">
      <c r="A176" t="s">
        <v>54</v>
      </c>
      <c r="B176" t="s">
        <v>204</v>
      </c>
      <c r="C176" t="s">
        <v>73</v>
      </c>
      <c r="D176" t="s">
        <v>24</v>
      </c>
      <c r="E176">
        <v>5</v>
      </c>
      <c r="F176">
        <v>199</v>
      </c>
      <c r="G176">
        <v>995</v>
      </c>
      <c r="H176" t="s">
        <v>64</v>
      </c>
      <c r="I176" t="s">
        <v>20</v>
      </c>
    </row>
    <row r="177" spans="1:9">
      <c r="A177" t="s">
        <v>139</v>
      </c>
      <c r="B177" t="s">
        <v>226</v>
      </c>
      <c r="C177" t="s">
        <v>47</v>
      </c>
      <c r="D177" t="s">
        <v>12</v>
      </c>
      <c r="E177">
        <v>5</v>
      </c>
      <c r="F177">
        <v>40</v>
      </c>
      <c r="G177">
        <v>200</v>
      </c>
      <c r="H177" t="s">
        <v>19</v>
      </c>
      <c r="I177" t="s">
        <v>20</v>
      </c>
    </row>
    <row r="178" spans="1:9">
      <c r="A178" t="s">
        <v>164</v>
      </c>
      <c r="B178" t="s">
        <v>234</v>
      </c>
      <c r="C178" t="s">
        <v>58</v>
      </c>
      <c r="D178" t="s">
        <v>59</v>
      </c>
      <c r="E178">
        <v>1</v>
      </c>
      <c r="F178">
        <v>25</v>
      </c>
      <c r="G178">
        <v>25</v>
      </c>
      <c r="H178" t="s">
        <v>42</v>
      </c>
      <c r="I178" t="s">
        <v>14</v>
      </c>
    </row>
    <row r="179" spans="1:9">
      <c r="A179" t="s">
        <v>209</v>
      </c>
      <c r="B179" t="s">
        <v>198</v>
      </c>
      <c r="C179" t="s">
        <v>11</v>
      </c>
      <c r="D179" t="s">
        <v>12</v>
      </c>
      <c r="E179">
        <v>5</v>
      </c>
      <c r="F179">
        <v>899</v>
      </c>
      <c r="G179">
        <v>4495</v>
      </c>
      <c r="H179" t="s">
        <v>27</v>
      </c>
      <c r="I179" t="s">
        <v>20</v>
      </c>
    </row>
    <row r="180" spans="1:9">
      <c r="A180" t="s">
        <v>188</v>
      </c>
      <c r="B180" t="s">
        <v>235</v>
      </c>
      <c r="C180" t="s">
        <v>34</v>
      </c>
      <c r="D180" t="s">
        <v>12</v>
      </c>
      <c r="E180">
        <v>1</v>
      </c>
      <c r="F180">
        <v>75</v>
      </c>
      <c r="G180">
        <v>75</v>
      </c>
      <c r="H180" t="s">
        <v>13</v>
      </c>
      <c r="I180" t="s">
        <v>20</v>
      </c>
    </row>
    <row r="181" spans="1:9">
      <c r="A181" t="s">
        <v>136</v>
      </c>
      <c r="B181" t="s">
        <v>236</v>
      </c>
      <c r="C181" t="s">
        <v>37</v>
      </c>
      <c r="D181" t="s">
        <v>18</v>
      </c>
      <c r="E181">
        <v>1</v>
      </c>
      <c r="F181">
        <v>90</v>
      </c>
      <c r="G181">
        <v>90</v>
      </c>
      <c r="H181" t="s">
        <v>31</v>
      </c>
      <c r="I181" t="s">
        <v>14</v>
      </c>
    </row>
    <row r="182" spans="1:9">
      <c r="A182" t="s">
        <v>28</v>
      </c>
      <c r="B182" t="s">
        <v>237</v>
      </c>
      <c r="C182" t="s">
        <v>34</v>
      </c>
      <c r="D182" t="s">
        <v>12</v>
      </c>
      <c r="E182">
        <v>4</v>
      </c>
      <c r="F182">
        <v>75</v>
      </c>
      <c r="G182">
        <v>300</v>
      </c>
      <c r="H182" t="s">
        <v>13</v>
      </c>
      <c r="I182" t="s">
        <v>14</v>
      </c>
    </row>
    <row r="183" spans="1:9">
      <c r="A183" t="s">
        <v>175</v>
      </c>
      <c r="B183" t="s">
        <v>238</v>
      </c>
      <c r="C183" t="s">
        <v>30</v>
      </c>
      <c r="D183" t="s">
        <v>18</v>
      </c>
      <c r="E183">
        <v>3</v>
      </c>
      <c r="F183">
        <v>1200</v>
      </c>
      <c r="G183">
        <v>3600</v>
      </c>
      <c r="H183" t="s">
        <v>19</v>
      </c>
      <c r="I183" t="s">
        <v>20</v>
      </c>
    </row>
    <row r="184" spans="1:9">
      <c r="A184" t="s">
        <v>228</v>
      </c>
      <c r="B184" t="s">
        <v>214</v>
      </c>
      <c r="C184" t="s">
        <v>23</v>
      </c>
      <c r="D184" t="s">
        <v>24</v>
      </c>
      <c r="E184">
        <v>2</v>
      </c>
      <c r="F184">
        <v>220</v>
      </c>
      <c r="G184">
        <v>440</v>
      </c>
      <c r="H184" t="s">
        <v>19</v>
      </c>
      <c r="I184" t="s">
        <v>20</v>
      </c>
    </row>
    <row r="185" spans="1:9">
      <c r="A185" t="s">
        <v>163</v>
      </c>
      <c r="B185" t="s">
        <v>152</v>
      </c>
      <c r="C185" t="s">
        <v>37</v>
      </c>
      <c r="D185" t="s">
        <v>18</v>
      </c>
      <c r="E185">
        <v>5</v>
      </c>
      <c r="F185">
        <v>90</v>
      </c>
      <c r="G185">
        <v>450</v>
      </c>
      <c r="H185" t="s">
        <v>27</v>
      </c>
      <c r="I185" t="s">
        <v>20</v>
      </c>
    </row>
    <row r="186" spans="1:9">
      <c r="A186" t="s">
        <v>104</v>
      </c>
      <c r="B186" t="s">
        <v>82</v>
      </c>
      <c r="C186" t="s">
        <v>58</v>
      </c>
      <c r="D186" t="s">
        <v>59</v>
      </c>
      <c r="E186">
        <v>5</v>
      </c>
      <c r="F186">
        <v>25</v>
      </c>
      <c r="G186">
        <v>125</v>
      </c>
      <c r="H186" t="s">
        <v>42</v>
      </c>
      <c r="I186" t="s">
        <v>20</v>
      </c>
    </row>
    <row r="187" spans="1:9">
      <c r="A187" t="s">
        <v>48</v>
      </c>
      <c r="B187" t="s">
        <v>239</v>
      </c>
      <c r="C187" t="s">
        <v>73</v>
      </c>
      <c r="D187" t="s">
        <v>24</v>
      </c>
      <c r="E187">
        <v>5</v>
      </c>
      <c r="F187">
        <v>199</v>
      </c>
      <c r="G187">
        <v>995</v>
      </c>
      <c r="H187" t="s">
        <v>19</v>
      </c>
      <c r="I187" t="s">
        <v>20</v>
      </c>
    </row>
    <row r="188" spans="1:9">
      <c r="A188" t="s">
        <v>123</v>
      </c>
      <c r="B188" t="s">
        <v>240</v>
      </c>
      <c r="C188" t="s">
        <v>66</v>
      </c>
      <c r="D188" t="s">
        <v>24</v>
      </c>
      <c r="E188">
        <v>2</v>
      </c>
      <c r="F188">
        <v>320</v>
      </c>
      <c r="G188">
        <v>640</v>
      </c>
      <c r="H188" t="s">
        <v>42</v>
      </c>
      <c r="I188" t="s">
        <v>14</v>
      </c>
    </row>
    <row r="189" spans="1:9">
      <c r="A189" t="s">
        <v>83</v>
      </c>
      <c r="B189" t="s">
        <v>70</v>
      </c>
      <c r="C189" t="s">
        <v>17</v>
      </c>
      <c r="D189" t="s">
        <v>18</v>
      </c>
      <c r="E189">
        <v>3</v>
      </c>
      <c r="F189">
        <v>59</v>
      </c>
      <c r="G189">
        <v>177</v>
      </c>
      <c r="H189" t="s">
        <v>13</v>
      </c>
      <c r="I189" t="s">
        <v>20</v>
      </c>
    </row>
    <row r="190" spans="1:9">
      <c r="A190" t="s">
        <v>231</v>
      </c>
      <c r="B190" t="s">
        <v>92</v>
      </c>
      <c r="C190" t="s">
        <v>37</v>
      </c>
      <c r="D190" t="s">
        <v>18</v>
      </c>
      <c r="E190">
        <v>2</v>
      </c>
      <c r="F190">
        <v>90</v>
      </c>
      <c r="G190">
        <v>180</v>
      </c>
      <c r="H190" t="s">
        <v>13</v>
      </c>
      <c r="I190" t="s">
        <v>20</v>
      </c>
    </row>
    <row r="191" spans="1:9">
      <c r="A191" t="s">
        <v>113</v>
      </c>
      <c r="B191" t="s">
        <v>166</v>
      </c>
      <c r="C191" t="s">
        <v>34</v>
      </c>
      <c r="D191" t="s">
        <v>12</v>
      </c>
      <c r="E191">
        <v>5</v>
      </c>
      <c r="F191">
        <v>75</v>
      </c>
      <c r="G191">
        <v>375</v>
      </c>
      <c r="H191" t="s">
        <v>42</v>
      </c>
      <c r="I191" t="s">
        <v>20</v>
      </c>
    </row>
    <row r="192" spans="1:9">
      <c r="A192" t="s">
        <v>164</v>
      </c>
      <c r="B192" t="s">
        <v>118</v>
      </c>
      <c r="C192" t="s">
        <v>73</v>
      </c>
      <c r="D192" t="s">
        <v>24</v>
      </c>
      <c r="E192">
        <v>2</v>
      </c>
      <c r="F192">
        <v>199</v>
      </c>
      <c r="G192">
        <v>398</v>
      </c>
      <c r="H192" t="s">
        <v>42</v>
      </c>
      <c r="I192" t="s">
        <v>14</v>
      </c>
    </row>
    <row r="193" spans="1:9">
      <c r="A193" t="s">
        <v>194</v>
      </c>
      <c r="B193" t="s">
        <v>241</v>
      </c>
      <c r="C193" t="s">
        <v>34</v>
      </c>
      <c r="D193" t="s">
        <v>12</v>
      </c>
      <c r="E193">
        <v>1</v>
      </c>
      <c r="F193">
        <v>75</v>
      </c>
      <c r="G193">
        <v>75</v>
      </c>
      <c r="H193" t="s">
        <v>19</v>
      </c>
      <c r="I193" t="s">
        <v>20</v>
      </c>
    </row>
    <row r="194" spans="1:9">
      <c r="A194" t="s">
        <v>113</v>
      </c>
      <c r="B194" t="s">
        <v>100</v>
      </c>
      <c r="C194" t="s">
        <v>30</v>
      </c>
      <c r="D194" t="s">
        <v>18</v>
      </c>
      <c r="E194">
        <v>2</v>
      </c>
      <c r="F194">
        <v>1200</v>
      </c>
      <c r="G194">
        <v>2400</v>
      </c>
      <c r="H194" t="s">
        <v>19</v>
      </c>
      <c r="I194" t="s">
        <v>20</v>
      </c>
    </row>
    <row r="195" spans="1:9">
      <c r="A195" t="s">
        <v>181</v>
      </c>
      <c r="B195" t="s">
        <v>147</v>
      </c>
      <c r="C195" t="s">
        <v>73</v>
      </c>
      <c r="D195" t="s">
        <v>24</v>
      </c>
      <c r="E195">
        <v>3</v>
      </c>
      <c r="F195">
        <v>199</v>
      </c>
      <c r="G195">
        <v>597</v>
      </c>
      <c r="H195" t="s">
        <v>31</v>
      </c>
      <c r="I195" t="s">
        <v>14</v>
      </c>
    </row>
    <row r="196" spans="1:9">
      <c r="A196" t="s">
        <v>242</v>
      </c>
      <c r="B196" t="s">
        <v>103</v>
      </c>
      <c r="C196" t="s">
        <v>37</v>
      </c>
      <c r="D196" t="s">
        <v>18</v>
      </c>
      <c r="E196">
        <v>4</v>
      </c>
      <c r="F196">
        <v>90</v>
      </c>
      <c r="G196">
        <v>360</v>
      </c>
      <c r="H196" t="s">
        <v>42</v>
      </c>
      <c r="I196" t="s">
        <v>14</v>
      </c>
    </row>
    <row r="197" spans="1:9">
      <c r="A197" t="s">
        <v>243</v>
      </c>
      <c r="B197" t="s">
        <v>244</v>
      </c>
      <c r="C197" t="s">
        <v>47</v>
      </c>
      <c r="D197" t="s">
        <v>12</v>
      </c>
      <c r="E197">
        <v>4</v>
      </c>
      <c r="F197">
        <v>40</v>
      </c>
      <c r="G197">
        <v>160</v>
      </c>
      <c r="H197" t="s">
        <v>27</v>
      </c>
      <c r="I197" t="s">
        <v>20</v>
      </c>
    </row>
    <row r="198" spans="1:9">
      <c r="A198" t="s">
        <v>163</v>
      </c>
      <c r="B198" t="s">
        <v>245</v>
      </c>
      <c r="C198" t="s">
        <v>47</v>
      </c>
      <c r="D198" t="s">
        <v>12</v>
      </c>
      <c r="E198">
        <v>1</v>
      </c>
      <c r="F198">
        <v>40</v>
      </c>
      <c r="G198">
        <v>40</v>
      </c>
      <c r="H198" t="s">
        <v>31</v>
      </c>
      <c r="I198" t="s">
        <v>20</v>
      </c>
    </row>
    <row r="199" spans="1:9">
      <c r="A199" t="s">
        <v>71</v>
      </c>
      <c r="B199" t="s">
        <v>246</v>
      </c>
      <c r="C199" t="s">
        <v>66</v>
      </c>
      <c r="D199" t="s">
        <v>24</v>
      </c>
      <c r="E199">
        <v>5</v>
      </c>
      <c r="F199">
        <v>320</v>
      </c>
      <c r="G199">
        <v>1600</v>
      </c>
      <c r="H199" t="s">
        <v>64</v>
      </c>
      <c r="I199" t="s">
        <v>20</v>
      </c>
    </row>
    <row r="200" spans="1:9">
      <c r="A200" t="s">
        <v>247</v>
      </c>
      <c r="B200" t="s">
        <v>165</v>
      </c>
      <c r="C200" t="s">
        <v>37</v>
      </c>
      <c r="D200" t="s">
        <v>18</v>
      </c>
      <c r="E200">
        <v>3</v>
      </c>
      <c r="F200">
        <v>90</v>
      </c>
      <c r="G200">
        <v>270</v>
      </c>
      <c r="H200" t="s">
        <v>13</v>
      </c>
      <c r="I200" t="s">
        <v>14</v>
      </c>
    </row>
    <row r="201" spans="1:9">
      <c r="A201" t="s">
        <v>211</v>
      </c>
      <c r="B201" t="s">
        <v>79</v>
      </c>
      <c r="C201" t="s">
        <v>23</v>
      </c>
      <c r="D201" t="s">
        <v>24</v>
      </c>
      <c r="E201">
        <v>4</v>
      </c>
      <c r="F201">
        <v>220</v>
      </c>
      <c r="G201">
        <v>880</v>
      </c>
      <c r="H201" t="s">
        <v>19</v>
      </c>
      <c r="I201" t="s">
        <v>14</v>
      </c>
    </row>
    <row r="202" spans="1:9">
      <c r="A202" t="s">
        <v>222</v>
      </c>
      <c r="B202" t="s">
        <v>230</v>
      </c>
      <c r="C202" t="s">
        <v>58</v>
      </c>
      <c r="D202" t="s">
        <v>59</v>
      </c>
      <c r="E202">
        <v>3</v>
      </c>
      <c r="F202">
        <v>25</v>
      </c>
      <c r="G202">
        <v>75</v>
      </c>
      <c r="H202" t="s">
        <v>13</v>
      </c>
      <c r="I202" t="s">
        <v>14</v>
      </c>
    </row>
    <row r="203" spans="1:9">
      <c r="A203" t="s">
        <v>205</v>
      </c>
      <c r="B203" t="s">
        <v>248</v>
      </c>
      <c r="C203" t="s">
        <v>73</v>
      </c>
      <c r="D203" t="s">
        <v>24</v>
      </c>
      <c r="E203">
        <v>2</v>
      </c>
      <c r="F203">
        <v>199</v>
      </c>
      <c r="G203">
        <v>398</v>
      </c>
      <c r="H203" t="s">
        <v>27</v>
      </c>
      <c r="I203" t="s">
        <v>20</v>
      </c>
    </row>
    <row r="204" spans="1:9">
      <c r="A204" t="s">
        <v>212</v>
      </c>
      <c r="B204" t="s">
        <v>114</v>
      </c>
      <c r="C204" t="s">
        <v>34</v>
      </c>
      <c r="D204" t="s">
        <v>12</v>
      </c>
      <c r="E204">
        <v>1</v>
      </c>
      <c r="F204">
        <v>75</v>
      </c>
      <c r="G204">
        <v>75</v>
      </c>
      <c r="H204" t="s">
        <v>31</v>
      </c>
      <c r="I204" t="s">
        <v>14</v>
      </c>
    </row>
    <row r="205" spans="1:9">
      <c r="A205" t="s">
        <v>168</v>
      </c>
      <c r="B205" t="s">
        <v>39</v>
      </c>
      <c r="C205" t="s">
        <v>23</v>
      </c>
      <c r="D205" t="s">
        <v>24</v>
      </c>
      <c r="E205">
        <v>1</v>
      </c>
      <c r="F205">
        <v>220</v>
      </c>
      <c r="G205">
        <v>220</v>
      </c>
      <c r="H205" t="s">
        <v>64</v>
      </c>
      <c r="I205" t="s">
        <v>20</v>
      </c>
    </row>
    <row r="206" spans="1:9">
      <c r="A206" t="s">
        <v>52</v>
      </c>
      <c r="B206" t="s">
        <v>142</v>
      </c>
      <c r="C206" t="s">
        <v>47</v>
      </c>
      <c r="D206" t="s">
        <v>12</v>
      </c>
      <c r="E206">
        <v>1</v>
      </c>
      <c r="F206">
        <v>40</v>
      </c>
      <c r="G206">
        <v>40</v>
      </c>
      <c r="H206" t="s">
        <v>31</v>
      </c>
      <c r="I206" t="s">
        <v>14</v>
      </c>
    </row>
    <row r="207" spans="1:9">
      <c r="A207" t="s">
        <v>242</v>
      </c>
      <c r="B207" t="s">
        <v>227</v>
      </c>
      <c r="C207" t="s">
        <v>66</v>
      </c>
      <c r="D207" t="s">
        <v>24</v>
      </c>
      <c r="E207">
        <v>5</v>
      </c>
      <c r="F207">
        <v>320</v>
      </c>
      <c r="G207">
        <v>1600</v>
      </c>
      <c r="H207" t="s">
        <v>27</v>
      </c>
      <c r="I207" t="s">
        <v>20</v>
      </c>
    </row>
    <row r="208" spans="1:9">
      <c r="A208" t="s">
        <v>67</v>
      </c>
      <c r="B208" t="s">
        <v>249</v>
      </c>
      <c r="C208" t="s">
        <v>30</v>
      </c>
      <c r="D208" t="s">
        <v>18</v>
      </c>
      <c r="E208">
        <v>4</v>
      </c>
      <c r="F208">
        <v>1200</v>
      </c>
      <c r="G208">
        <v>4800</v>
      </c>
      <c r="H208" t="s">
        <v>13</v>
      </c>
      <c r="I208" t="s">
        <v>20</v>
      </c>
    </row>
    <row r="209" spans="1:9">
      <c r="A209" t="s">
        <v>141</v>
      </c>
      <c r="B209" t="s">
        <v>250</v>
      </c>
      <c r="C209" t="s">
        <v>30</v>
      </c>
      <c r="D209" t="s">
        <v>18</v>
      </c>
      <c r="E209">
        <v>5</v>
      </c>
      <c r="F209">
        <v>1200</v>
      </c>
      <c r="G209">
        <v>6000</v>
      </c>
      <c r="H209" t="s">
        <v>13</v>
      </c>
      <c r="I209" t="s">
        <v>14</v>
      </c>
    </row>
    <row r="210" spans="1:9">
      <c r="A210" t="s">
        <v>221</v>
      </c>
      <c r="B210" t="s">
        <v>251</v>
      </c>
      <c r="C210" t="s">
        <v>37</v>
      </c>
      <c r="D210" t="s">
        <v>18</v>
      </c>
      <c r="E210">
        <v>3</v>
      </c>
      <c r="F210">
        <v>90</v>
      </c>
      <c r="G210">
        <v>270</v>
      </c>
      <c r="H210" t="s">
        <v>27</v>
      </c>
      <c r="I210" t="s">
        <v>20</v>
      </c>
    </row>
    <row r="211" spans="1:9">
      <c r="A211" t="s">
        <v>102</v>
      </c>
      <c r="B211" t="s">
        <v>245</v>
      </c>
      <c r="C211" t="s">
        <v>23</v>
      </c>
      <c r="D211" t="s">
        <v>24</v>
      </c>
      <c r="E211">
        <v>1</v>
      </c>
      <c r="F211">
        <v>220</v>
      </c>
      <c r="G211">
        <v>220</v>
      </c>
      <c r="H211" t="s">
        <v>13</v>
      </c>
      <c r="I211" t="s">
        <v>20</v>
      </c>
    </row>
    <row r="212" spans="1:9">
      <c r="A212" t="s">
        <v>171</v>
      </c>
      <c r="B212" t="s">
        <v>75</v>
      </c>
      <c r="C212" t="s">
        <v>73</v>
      </c>
      <c r="D212" t="s">
        <v>24</v>
      </c>
      <c r="E212">
        <v>3</v>
      </c>
      <c r="F212">
        <v>199</v>
      </c>
      <c r="G212">
        <v>597</v>
      </c>
      <c r="H212" t="s">
        <v>27</v>
      </c>
      <c r="I212" t="s">
        <v>20</v>
      </c>
    </row>
    <row r="213" spans="1:9">
      <c r="A213" t="s">
        <v>212</v>
      </c>
      <c r="B213" t="s">
        <v>162</v>
      </c>
      <c r="C213" t="s">
        <v>34</v>
      </c>
      <c r="D213" t="s">
        <v>12</v>
      </c>
      <c r="E213">
        <v>4</v>
      </c>
      <c r="F213">
        <v>75</v>
      </c>
      <c r="G213">
        <v>300</v>
      </c>
      <c r="H213" t="s">
        <v>19</v>
      </c>
      <c r="I213" t="s">
        <v>14</v>
      </c>
    </row>
    <row r="214" spans="1:9">
      <c r="A214" t="s">
        <v>252</v>
      </c>
      <c r="B214" t="s">
        <v>112</v>
      </c>
      <c r="C214" t="s">
        <v>37</v>
      </c>
      <c r="D214" t="s">
        <v>18</v>
      </c>
      <c r="E214">
        <v>4</v>
      </c>
      <c r="F214">
        <v>90</v>
      </c>
      <c r="G214">
        <v>360</v>
      </c>
      <c r="H214" t="s">
        <v>13</v>
      </c>
      <c r="I214" t="s">
        <v>20</v>
      </c>
    </row>
    <row r="215" spans="1:9">
      <c r="A215" t="s">
        <v>48</v>
      </c>
      <c r="B215" t="s">
        <v>165</v>
      </c>
      <c r="C215" t="s">
        <v>23</v>
      </c>
      <c r="D215" t="s">
        <v>24</v>
      </c>
      <c r="E215">
        <v>3</v>
      </c>
      <c r="F215">
        <v>220</v>
      </c>
      <c r="G215">
        <v>660</v>
      </c>
      <c r="H215" t="s">
        <v>13</v>
      </c>
      <c r="I215" t="s">
        <v>14</v>
      </c>
    </row>
    <row r="216" spans="1:9">
      <c r="A216" t="s">
        <v>253</v>
      </c>
      <c r="B216" t="s">
        <v>108</v>
      </c>
      <c r="C216" t="s">
        <v>73</v>
      </c>
      <c r="D216" t="s">
        <v>24</v>
      </c>
      <c r="E216">
        <v>5</v>
      </c>
      <c r="F216">
        <v>199</v>
      </c>
      <c r="G216">
        <v>995</v>
      </c>
      <c r="H216" t="s">
        <v>64</v>
      </c>
      <c r="I216" t="s">
        <v>20</v>
      </c>
    </row>
    <row r="217" spans="1:9">
      <c r="A217" t="s">
        <v>28</v>
      </c>
      <c r="B217" t="s">
        <v>254</v>
      </c>
      <c r="C217" t="s">
        <v>58</v>
      </c>
      <c r="D217" t="s">
        <v>59</v>
      </c>
      <c r="E217">
        <v>5</v>
      </c>
      <c r="F217">
        <v>25</v>
      </c>
      <c r="G217">
        <v>125</v>
      </c>
      <c r="H217" t="s">
        <v>27</v>
      </c>
      <c r="I217" t="s">
        <v>14</v>
      </c>
    </row>
    <row r="218" spans="1:9">
      <c r="A218" t="s">
        <v>121</v>
      </c>
      <c r="B218" t="s">
        <v>226</v>
      </c>
      <c r="C218" t="s">
        <v>58</v>
      </c>
      <c r="D218" t="s">
        <v>59</v>
      </c>
      <c r="E218">
        <v>4</v>
      </c>
      <c r="F218">
        <v>25</v>
      </c>
      <c r="G218">
        <v>100</v>
      </c>
      <c r="H218" t="s">
        <v>42</v>
      </c>
      <c r="I218" t="s">
        <v>14</v>
      </c>
    </row>
    <row r="219" spans="1:9">
      <c r="A219" t="s">
        <v>102</v>
      </c>
      <c r="B219" t="s">
        <v>241</v>
      </c>
      <c r="C219" t="s">
        <v>11</v>
      </c>
      <c r="D219" t="s">
        <v>12</v>
      </c>
      <c r="E219">
        <v>5</v>
      </c>
      <c r="F219">
        <v>899</v>
      </c>
      <c r="G219">
        <v>4495</v>
      </c>
      <c r="H219" t="s">
        <v>19</v>
      </c>
      <c r="I219" t="s">
        <v>14</v>
      </c>
    </row>
    <row r="220" spans="1:9">
      <c r="A220" t="s">
        <v>163</v>
      </c>
      <c r="B220" t="s">
        <v>92</v>
      </c>
      <c r="C220" t="s">
        <v>11</v>
      </c>
      <c r="D220" t="s">
        <v>12</v>
      </c>
      <c r="E220">
        <v>1</v>
      </c>
      <c r="F220">
        <v>899</v>
      </c>
      <c r="G220">
        <v>899</v>
      </c>
      <c r="H220" t="s">
        <v>64</v>
      </c>
      <c r="I220" t="s">
        <v>20</v>
      </c>
    </row>
    <row r="221" spans="1:9">
      <c r="A221" t="s">
        <v>228</v>
      </c>
      <c r="B221" t="s">
        <v>72</v>
      </c>
      <c r="C221" t="s">
        <v>37</v>
      </c>
      <c r="D221" t="s">
        <v>18</v>
      </c>
      <c r="E221">
        <v>3</v>
      </c>
      <c r="F221">
        <v>90</v>
      </c>
      <c r="G221">
        <v>270</v>
      </c>
      <c r="H221" t="s">
        <v>27</v>
      </c>
      <c r="I221" t="s">
        <v>20</v>
      </c>
    </row>
    <row r="222" spans="1:9">
      <c r="A222" t="s">
        <v>202</v>
      </c>
      <c r="B222" t="s">
        <v>186</v>
      </c>
      <c r="C222" t="s">
        <v>23</v>
      </c>
      <c r="D222" t="s">
        <v>24</v>
      </c>
      <c r="E222">
        <v>5</v>
      </c>
      <c r="F222">
        <v>220</v>
      </c>
      <c r="G222">
        <v>1100</v>
      </c>
      <c r="H222" t="s">
        <v>19</v>
      </c>
      <c r="I222" t="s">
        <v>14</v>
      </c>
    </row>
    <row r="223" spans="1:9">
      <c r="A223" t="s">
        <v>231</v>
      </c>
      <c r="B223" t="s">
        <v>255</v>
      </c>
      <c r="C223" t="s">
        <v>34</v>
      </c>
      <c r="D223" t="s">
        <v>12</v>
      </c>
      <c r="E223">
        <v>2</v>
      </c>
      <c r="F223">
        <v>75</v>
      </c>
      <c r="G223">
        <v>150</v>
      </c>
      <c r="H223" t="s">
        <v>13</v>
      </c>
      <c r="I223" t="s">
        <v>20</v>
      </c>
    </row>
    <row r="224" spans="1:9">
      <c r="A224" t="s">
        <v>38</v>
      </c>
      <c r="B224" t="s">
        <v>256</v>
      </c>
      <c r="C224" t="s">
        <v>17</v>
      </c>
      <c r="D224" t="s">
        <v>18</v>
      </c>
      <c r="E224">
        <v>5</v>
      </c>
      <c r="F224">
        <v>59</v>
      </c>
      <c r="G224">
        <v>295</v>
      </c>
      <c r="H224" t="s">
        <v>13</v>
      </c>
      <c r="I224" t="s">
        <v>20</v>
      </c>
    </row>
    <row r="225" spans="1:9">
      <c r="A225" t="s">
        <v>54</v>
      </c>
      <c r="B225" t="s">
        <v>148</v>
      </c>
      <c r="C225" t="s">
        <v>17</v>
      </c>
      <c r="D225" t="s">
        <v>18</v>
      </c>
      <c r="E225">
        <v>1</v>
      </c>
      <c r="F225">
        <v>59</v>
      </c>
      <c r="G225">
        <v>59</v>
      </c>
      <c r="H225" t="s">
        <v>42</v>
      </c>
      <c r="I225" t="s">
        <v>20</v>
      </c>
    </row>
    <row r="226" spans="1:9">
      <c r="A226" t="s">
        <v>141</v>
      </c>
      <c r="B226" t="s">
        <v>46</v>
      </c>
      <c r="C226" t="s">
        <v>30</v>
      </c>
      <c r="D226" t="s">
        <v>18</v>
      </c>
      <c r="E226">
        <v>2</v>
      </c>
      <c r="F226">
        <v>1200</v>
      </c>
      <c r="G226">
        <v>2400</v>
      </c>
      <c r="H226" t="s">
        <v>13</v>
      </c>
      <c r="I226" t="s">
        <v>14</v>
      </c>
    </row>
    <row r="227" spans="1:9">
      <c r="A227" t="s">
        <v>48</v>
      </c>
      <c r="B227" t="s">
        <v>249</v>
      </c>
      <c r="C227" t="s">
        <v>73</v>
      </c>
      <c r="D227" t="s">
        <v>24</v>
      </c>
      <c r="E227">
        <v>5</v>
      </c>
      <c r="F227">
        <v>199</v>
      </c>
      <c r="G227">
        <v>995</v>
      </c>
      <c r="H227" t="s">
        <v>19</v>
      </c>
      <c r="I227" t="s">
        <v>20</v>
      </c>
    </row>
    <row r="228" spans="1:9">
      <c r="A228" t="s">
        <v>32</v>
      </c>
      <c r="B228" t="s">
        <v>233</v>
      </c>
      <c r="C228" t="s">
        <v>23</v>
      </c>
      <c r="D228" t="s">
        <v>24</v>
      </c>
      <c r="E228">
        <v>2</v>
      </c>
      <c r="F228">
        <v>220</v>
      </c>
      <c r="G228">
        <v>440</v>
      </c>
      <c r="H228" t="s">
        <v>64</v>
      </c>
      <c r="I228" t="s">
        <v>14</v>
      </c>
    </row>
    <row r="229" spans="1:9">
      <c r="A229" t="s">
        <v>257</v>
      </c>
      <c r="B229" t="s">
        <v>258</v>
      </c>
      <c r="C229" t="s">
        <v>58</v>
      </c>
      <c r="D229" t="s">
        <v>59</v>
      </c>
      <c r="E229">
        <v>2</v>
      </c>
      <c r="F229">
        <v>25</v>
      </c>
      <c r="G229">
        <v>50</v>
      </c>
      <c r="H229" t="s">
        <v>13</v>
      </c>
      <c r="I229" t="s">
        <v>20</v>
      </c>
    </row>
    <row r="230" spans="1:9">
      <c r="A230" t="s">
        <v>205</v>
      </c>
      <c r="B230" t="s">
        <v>137</v>
      </c>
      <c r="C230" t="s">
        <v>17</v>
      </c>
      <c r="D230" t="s">
        <v>18</v>
      </c>
      <c r="E230">
        <v>2</v>
      </c>
      <c r="F230">
        <v>59</v>
      </c>
      <c r="G230">
        <v>118</v>
      </c>
      <c r="H230" t="s">
        <v>27</v>
      </c>
      <c r="I230" t="s">
        <v>20</v>
      </c>
    </row>
    <row r="231" spans="1:9">
      <c r="A231" t="s">
        <v>81</v>
      </c>
      <c r="B231" t="s">
        <v>219</v>
      </c>
      <c r="C231" t="s">
        <v>37</v>
      </c>
      <c r="D231" t="s">
        <v>18</v>
      </c>
      <c r="E231">
        <v>3</v>
      </c>
      <c r="F231">
        <v>90</v>
      </c>
      <c r="G231">
        <v>270</v>
      </c>
      <c r="H231" t="s">
        <v>27</v>
      </c>
      <c r="I231" t="s">
        <v>20</v>
      </c>
    </row>
    <row r="232" spans="1:9">
      <c r="A232" t="s">
        <v>123</v>
      </c>
      <c r="B232" t="s">
        <v>203</v>
      </c>
      <c r="C232" t="s">
        <v>58</v>
      </c>
      <c r="D232" t="s">
        <v>59</v>
      </c>
      <c r="E232">
        <v>4</v>
      </c>
      <c r="F232">
        <v>25</v>
      </c>
      <c r="G232">
        <v>100</v>
      </c>
      <c r="H232" t="s">
        <v>13</v>
      </c>
      <c r="I232" t="s">
        <v>14</v>
      </c>
    </row>
    <row r="233" spans="1:9">
      <c r="A233" t="s">
        <v>164</v>
      </c>
      <c r="B233" t="s">
        <v>170</v>
      </c>
      <c r="C233" t="s">
        <v>47</v>
      </c>
      <c r="D233" t="s">
        <v>12</v>
      </c>
      <c r="E233">
        <v>3</v>
      </c>
      <c r="F233">
        <v>40</v>
      </c>
      <c r="G233">
        <v>120</v>
      </c>
      <c r="H233" t="s">
        <v>31</v>
      </c>
      <c r="I233" t="s">
        <v>20</v>
      </c>
    </row>
    <row r="234" spans="1:9">
      <c r="A234" t="s">
        <v>102</v>
      </c>
      <c r="B234" t="s">
        <v>114</v>
      </c>
      <c r="C234" t="s">
        <v>37</v>
      </c>
      <c r="D234" t="s">
        <v>18</v>
      </c>
      <c r="E234">
        <v>1</v>
      </c>
      <c r="F234">
        <v>90</v>
      </c>
      <c r="G234">
        <v>90</v>
      </c>
      <c r="H234" t="s">
        <v>13</v>
      </c>
      <c r="I234" t="s">
        <v>20</v>
      </c>
    </row>
    <row r="235" spans="1:9">
      <c r="A235" t="s">
        <v>192</v>
      </c>
      <c r="B235" t="s">
        <v>159</v>
      </c>
      <c r="C235" t="s">
        <v>30</v>
      </c>
      <c r="D235" t="s">
        <v>18</v>
      </c>
      <c r="E235">
        <v>5</v>
      </c>
      <c r="F235">
        <v>1200</v>
      </c>
      <c r="G235">
        <v>6000</v>
      </c>
      <c r="H235" t="s">
        <v>27</v>
      </c>
      <c r="I235" t="s">
        <v>20</v>
      </c>
    </row>
    <row r="236" spans="1:9">
      <c r="A236" t="s">
        <v>67</v>
      </c>
      <c r="B236" t="s">
        <v>255</v>
      </c>
      <c r="C236" t="s">
        <v>47</v>
      </c>
      <c r="D236" t="s">
        <v>12</v>
      </c>
      <c r="E236">
        <v>3</v>
      </c>
      <c r="F236">
        <v>40</v>
      </c>
      <c r="G236">
        <v>120</v>
      </c>
      <c r="H236" t="s">
        <v>13</v>
      </c>
      <c r="I236" t="s">
        <v>14</v>
      </c>
    </row>
    <row r="237" spans="1:9">
      <c r="A237" t="s">
        <v>35</v>
      </c>
      <c r="B237" t="s">
        <v>259</v>
      </c>
      <c r="C237" t="s">
        <v>11</v>
      </c>
      <c r="D237" t="s">
        <v>12</v>
      </c>
      <c r="E237">
        <v>4</v>
      </c>
      <c r="F237">
        <v>899</v>
      </c>
      <c r="G237">
        <v>3596</v>
      </c>
      <c r="H237" t="s">
        <v>31</v>
      </c>
      <c r="I237" t="s">
        <v>20</v>
      </c>
    </row>
    <row r="238" spans="1:9">
      <c r="A238" t="s">
        <v>134</v>
      </c>
      <c r="B238" t="s">
        <v>162</v>
      </c>
      <c r="C238" t="s">
        <v>34</v>
      </c>
      <c r="D238" t="s">
        <v>12</v>
      </c>
      <c r="E238">
        <v>4</v>
      </c>
      <c r="F238">
        <v>75</v>
      </c>
      <c r="G238">
        <v>300</v>
      </c>
      <c r="H238" t="s">
        <v>19</v>
      </c>
      <c r="I238" t="s">
        <v>20</v>
      </c>
    </row>
    <row r="239" spans="1:9">
      <c r="A239" t="s">
        <v>209</v>
      </c>
      <c r="B239" t="s">
        <v>124</v>
      </c>
      <c r="C239" t="s">
        <v>11</v>
      </c>
      <c r="D239" t="s">
        <v>12</v>
      </c>
      <c r="E239">
        <v>3</v>
      </c>
      <c r="F239">
        <v>899</v>
      </c>
      <c r="G239">
        <v>2697</v>
      </c>
      <c r="H239" t="s">
        <v>19</v>
      </c>
      <c r="I239" t="s">
        <v>14</v>
      </c>
    </row>
    <row r="240" spans="1:9">
      <c r="A240" t="s">
        <v>89</v>
      </c>
      <c r="B240" t="s">
        <v>185</v>
      </c>
      <c r="C240" t="s">
        <v>30</v>
      </c>
      <c r="D240" t="s">
        <v>18</v>
      </c>
      <c r="E240">
        <v>4</v>
      </c>
      <c r="F240">
        <v>1200</v>
      </c>
      <c r="G240">
        <v>4800</v>
      </c>
      <c r="H240" t="s">
        <v>19</v>
      </c>
      <c r="I240" t="s">
        <v>14</v>
      </c>
    </row>
    <row r="241" spans="1:9">
      <c r="A241" t="s">
        <v>9</v>
      </c>
      <c r="B241" t="s">
        <v>92</v>
      </c>
      <c r="C241" t="s">
        <v>30</v>
      </c>
      <c r="D241" t="s">
        <v>18</v>
      </c>
      <c r="E241">
        <v>4</v>
      </c>
      <c r="F241">
        <v>1200</v>
      </c>
      <c r="G241">
        <v>4800</v>
      </c>
      <c r="H241" t="s">
        <v>42</v>
      </c>
      <c r="I241" t="s">
        <v>20</v>
      </c>
    </row>
    <row r="242" spans="1:9">
      <c r="A242" t="s">
        <v>60</v>
      </c>
      <c r="B242" t="s">
        <v>260</v>
      </c>
      <c r="C242" t="s">
        <v>58</v>
      </c>
      <c r="D242" t="s">
        <v>59</v>
      </c>
      <c r="E242">
        <v>3</v>
      </c>
      <c r="F242">
        <v>25</v>
      </c>
      <c r="G242">
        <v>75</v>
      </c>
      <c r="H242" t="s">
        <v>42</v>
      </c>
      <c r="I242" t="s">
        <v>14</v>
      </c>
    </row>
    <row r="243" spans="1:9">
      <c r="A243" t="s">
        <v>211</v>
      </c>
      <c r="B243" t="s">
        <v>85</v>
      </c>
      <c r="C243" t="s">
        <v>17</v>
      </c>
      <c r="D243" t="s">
        <v>18</v>
      </c>
      <c r="E243">
        <v>1</v>
      </c>
      <c r="F243">
        <v>59</v>
      </c>
      <c r="G243">
        <v>59</v>
      </c>
      <c r="H243" t="s">
        <v>64</v>
      </c>
      <c r="I243" t="s">
        <v>20</v>
      </c>
    </row>
    <row r="244" spans="1:9">
      <c r="A244" t="s">
        <v>129</v>
      </c>
      <c r="B244" t="s">
        <v>261</v>
      </c>
      <c r="C244" t="s">
        <v>47</v>
      </c>
      <c r="D244" t="s">
        <v>12</v>
      </c>
      <c r="E244">
        <v>4</v>
      </c>
      <c r="F244">
        <v>40</v>
      </c>
      <c r="G244">
        <v>160</v>
      </c>
      <c r="H244" t="s">
        <v>13</v>
      </c>
      <c r="I244" t="s">
        <v>20</v>
      </c>
    </row>
    <row r="245" spans="1:9">
      <c r="A245" t="s">
        <v>164</v>
      </c>
      <c r="B245" t="s">
        <v>234</v>
      </c>
      <c r="C245" t="s">
        <v>37</v>
      </c>
      <c r="D245" t="s">
        <v>18</v>
      </c>
      <c r="E245">
        <v>2</v>
      </c>
      <c r="F245">
        <v>90</v>
      </c>
      <c r="G245">
        <v>180</v>
      </c>
      <c r="H245" t="s">
        <v>31</v>
      </c>
      <c r="I245" t="s">
        <v>14</v>
      </c>
    </row>
    <row r="246" spans="1:9">
      <c r="A246" t="s">
        <v>32</v>
      </c>
      <c r="B246" t="s">
        <v>262</v>
      </c>
      <c r="C246" t="s">
        <v>11</v>
      </c>
      <c r="D246" t="s">
        <v>12</v>
      </c>
      <c r="E246">
        <v>4</v>
      </c>
      <c r="F246">
        <v>899</v>
      </c>
      <c r="G246">
        <v>3596</v>
      </c>
      <c r="H246" t="s">
        <v>13</v>
      </c>
      <c r="I246" t="s">
        <v>14</v>
      </c>
    </row>
    <row r="247" spans="1:9">
      <c r="A247" t="s">
        <v>190</v>
      </c>
      <c r="B247" t="s">
        <v>233</v>
      </c>
      <c r="C247" t="s">
        <v>30</v>
      </c>
      <c r="D247" t="s">
        <v>18</v>
      </c>
      <c r="E247">
        <v>4</v>
      </c>
      <c r="F247">
        <v>1200</v>
      </c>
      <c r="G247">
        <v>4800</v>
      </c>
      <c r="H247" t="s">
        <v>64</v>
      </c>
      <c r="I247" t="s">
        <v>14</v>
      </c>
    </row>
    <row r="248" spans="1:9">
      <c r="A248" t="s">
        <v>243</v>
      </c>
      <c r="B248" t="s">
        <v>263</v>
      </c>
      <c r="C248" t="s">
        <v>23</v>
      </c>
      <c r="D248" t="s">
        <v>24</v>
      </c>
      <c r="E248">
        <v>3</v>
      </c>
      <c r="F248">
        <v>220</v>
      </c>
      <c r="G248">
        <v>660</v>
      </c>
      <c r="H248" t="s">
        <v>13</v>
      </c>
      <c r="I248" t="s">
        <v>20</v>
      </c>
    </row>
    <row r="249" spans="1:9">
      <c r="A249" t="s">
        <v>21</v>
      </c>
      <c r="B249" t="s">
        <v>264</v>
      </c>
      <c r="C249" t="s">
        <v>47</v>
      </c>
      <c r="D249" t="s">
        <v>12</v>
      </c>
      <c r="E249">
        <v>5</v>
      </c>
      <c r="F249">
        <v>40</v>
      </c>
      <c r="G249">
        <v>200</v>
      </c>
      <c r="H249" t="s">
        <v>13</v>
      </c>
      <c r="I249" t="s">
        <v>20</v>
      </c>
    </row>
    <row r="250" spans="1:9">
      <c r="A250" t="s">
        <v>218</v>
      </c>
      <c r="B250" t="s">
        <v>124</v>
      </c>
      <c r="C250" t="s">
        <v>73</v>
      </c>
      <c r="D250" t="s">
        <v>24</v>
      </c>
      <c r="E250">
        <v>2</v>
      </c>
      <c r="F250">
        <v>199</v>
      </c>
      <c r="G250">
        <v>398</v>
      </c>
      <c r="H250" t="s">
        <v>19</v>
      </c>
      <c r="I250" t="s">
        <v>14</v>
      </c>
    </row>
    <row r="251" spans="1:9">
      <c r="A251" t="s">
        <v>243</v>
      </c>
      <c r="B251" t="s">
        <v>246</v>
      </c>
      <c r="C251" t="s">
        <v>17</v>
      </c>
      <c r="D251" t="s">
        <v>18</v>
      </c>
      <c r="E251">
        <v>4</v>
      </c>
      <c r="F251">
        <v>59</v>
      </c>
      <c r="G251">
        <v>236</v>
      </c>
      <c r="H251" t="s">
        <v>19</v>
      </c>
      <c r="I251" t="s">
        <v>20</v>
      </c>
    </row>
    <row r="252" spans="1:9">
      <c r="A252" t="s">
        <v>150</v>
      </c>
      <c r="B252" t="s">
        <v>219</v>
      </c>
      <c r="C252" t="s">
        <v>11</v>
      </c>
      <c r="D252" t="s">
        <v>12</v>
      </c>
      <c r="E252">
        <v>3</v>
      </c>
      <c r="F252">
        <v>899</v>
      </c>
      <c r="G252">
        <v>2697</v>
      </c>
      <c r="H252" t="s">
        <v>13</v>
      </c>
      <c r="I252" t="s">
        <v>14</v>
      </c>
    </row>
    <row r="253" spans="1:9">
      <c r="A253" t="s">
        <v>176</v>
      </c>
      <c r="B253" t="s">
        <v>26</v>
      </c>
      <c r="C253" t="s">
        <v>30</v>
      </c>
      <c r="D253" t="s">
        <v>18</v>
      </c>
      <c r="E253">
        <v>1</v>
      </c>
      <c r="F253">
        <v>1200</v>
      </c>
      <c r="G253">
        <v>1200</v>
      </c>
      <c r="H253" t="s">
        <v>19</v>
      </c>
      <c r="I253" t="s">
        <v>14</v>
      </c>
    </row>
    <row r="254" spans="1:9">
      <c r="A254" t="s">
        <v>106</v>
      </c>
      <c r="B254" t="s">
        <v>265</v>
      </c>
      <c r="C254" t="s">
        <v>58</v>
      </c>
      <c r="D254" t="s">
        <v>59</v>
      </c>
      <c r="E254">
        <v>3</v>
      </c>
      <c r="F254">
        <v>25</v>
      </c>
      <c r="G254">
        <v>75</v>
      </c>
      <c r="H254" t="s">
        <v>19</v>
      </c>
      <c r="I254" t="s">
        <v>20</v>
      </c>
    </row>
    <row r="255" spans="1:9">
      <c r="A255" t="s">
        <v>111</v>
      </c>
      <c r="B255" t="s">
        <v>133</v>
      </c>
      <c r="C255" t="s">
        <v>11</v>
      </c>
      <c r="D255" t="s">
        <v>12</v>
      </c>
      <c r="E255">
        <v>4</v>
      </c>
      <c r="F255">
        <v>899</v>
      </c>
      <c r="G255">
        <v>3596</v>
      </c>
      <c r="H255" t="s">
        <v>13</v>
      </c>
      <c r="I255" t="s">
        <v>14</v>
      </c>
    </row>
    <row r="256" spans="1:9">
      <c r="A256" t="s">
        <v>121</v>
      </c>
      <c r="B256" t="s">
        <v>254</v>
      </c>
      <c r="C256" t="s">
        <v>34</v>
      </c>
      <c r="D256" t="s">
        <v>12</v>
      </c>
      <c r="E256">
        <v>2</v>
      </c>
      <c r="F256">
        <v>75</v>
      </c>
      <c r="G256">
        <v>150</v>
      </c>
      <c r="H256" t="s">
        <v>42</v>
      </c>
      <c r="I256" t="s">
        <v>14</v>
      </c>
    </row>
    <row r="257" spans="1:9">
      <c r="A257" t="s">
        <v>45</v>
      </c>
      <c r="B257" t="s">
        <v>88</v>
      </c>
      <c r="C257" t="s">
        <v>37</v>
      </c>
      <c r="D257" t="s">
        <v>18</v>
      </c>
      <c r="E257">
        <v>3</v>
      </c>
      <c r="F257">
        <v>90</v>
      </c>
      <c r="G257">
        <v>270</v>
      </c>
      <c r="H257" t="s">
        <v>31</v>
      </c>
      <c r="I257" t="s">
        <v>20</v>
      </c>
    </row>
    <row r="258" spans="1:9">
      <c r="A258" t="s">
        <v>76</v>
      </c>
      <c r="B258" t="s">
        <v>220</v>
      </c>
      <c r="C258" t="s">
        <v>73</v>
      </c>
      <c r="D258" t="s">
        <v>24</v>
      </c>
      <c r="E258">
        <v>1</v>
      </c>
      <c r="F258">
        <v>199</v>
      </c>
      <c r="G258">
        <v>199</v>
      </c>
      <c r="H258" t="s">
        <v>13</v>
      </c>
      <c r="I258" t="s">
        <v>14</v>
      </c>
    </row>
    <row r="259" spans="1:9">
      <c r="A259" t="s">
        <v>117</v>
      </c>
      <c r="B259" t="s">
        <v>223</v>
      </c>
      <c r="C259" t="s">
        <v>23</v>
      </c>
      <c r="D259" t="s">
        <v>24</v>
      </c>
      <c r="E259">
        <v>2</v>
      </c>
      <c r="F259">
        <v>220</v>
      </c>
      <c r="G259">
        <v>440</v>
      </c>
      <c r="H259" t="s">
        <v>31</v>
      </c>
      <c r="I259" t="s">
        <v>20</v>
      </c>
    </row>
    <row r="260" spans="1:9">
      <c r="A260" t="s">
        <v>153</v>
      </c>
      <c r="B260" t="s">
        <v>266</v>
      </c>
      <c r="C260" t="s">
        <v>17</v>
      </c>
      <c r="D260" t="s">
        <v>18</v>
      </c>
      <c r="E260">
        <v>3</v>
      </c>
      <c r="F260">
        <v>59</v>
      </c>
      <c r="G260">
        <v>177</v>
      </c>
      <c r="H260" t="s">
        <v>27</v>
      </c>
      <c r="I260" t="s">
        <v>20</v>
      </c>
    </row>
    <row r="261" spans="1:9">
      <c r="A261" t="s">
        <v>123</v>
      </c>
      <c r="B261" t="s">
        <v>185</v>
      </c>
      <c r="C261" t="s">
        <v>17</v>
      </c>
      <c r="D261" t="s">
        <v>18</v>
      </c>
      <c r="E261">
        <v>3</v>
      </c>
      <c r="F261">
        <v>59</v>
      </c>
      <c r="G261">
        <v>177</v>
      </c>
      <c r="H261" t="s">
        <v>13</v>
      </c>
      <c r="I261" t="s">
        <v>20</v>
      </c>
    </row>
    <row r="262" spans="1:9">
      <c r="A262" t="s">
        <v>139</v>
      </c>
      <c r="B262" t="s">
        <v>84</v>
      </c>
      <c r="C262" t="s">
        <v>11</v>
      </c>
      <c r="D262" t="s">
        <v>12</v>
      </c>
      <c r="E262">
        <v>1</v>
      </c>
      <c r="F262">
        <v>899</v>
      </c>
      <c r="G262">
        <v>899</v>
      </c>
      <c r="H262" t="s">
        <v>42</v>
      </c>
      <c r="I262" t="s">
        <v>20</v>
      </c>
    </row>
    <row r="263" spans="1:9">
      <c r="A263" t="s">
        <v>71</v>
      </c>
      <c r="B263" t="s">
        <v>267</v>
      </c>
      <c r="C263" t="s">
        <v>23</v>
      </c>
      <c r="D263" t="s">
        <v>24</v>
      </c>
      <c r="E263">
        <v>3</v>
      </c>
      <c r="F263">
        <v>220</v>
      </c>
      <c r="G263">
        <v>660</v>
      </c>
      <c r="H263" t="s">
        <v>27</v>
      </c>
      <c r="I263" t="s">
        <v>14</v>
      </c>
    </row>
    <row r="264" spans="1:9">
      <c r="A264" t="s">
        <v>160</v>
      </c>
      <c r="B264" t="s">
        <v>268</v>
      </c>
      <c r="C264" t="s">
        <v>17</v>
      </c>
      <c r="D264" t="s">
        <v>18</v>
      </c>
      <c r="E264">
        <v>4</v>
      </c>
      <c r="F264">
        <v>59</v>
      </c>
      <c r="G264">
        <v>236</v>
      </c>
      <c r="H264" t="s">
        <v>13</v>
      </c>
      <c r="I264" t="s">
        <v>20</v>
      </c>
    </row>
    <row r="265" spans="1:9">
      <c r="A265" t="s">
        <v>231</v>
      </c>
      <c r="B265" t="s">
        <v>269</v>
      </c>
      <c r="C265" t="s">
        <v>23</v>
      </c>
      <c r="D265" t="s">
        <v>24</v>
      </c>
      <c r="E265">
        <v>1</v>
      </c>
      <c r="F265">
        <v>220</v>
      </c>
      <c r="G265">
        <v>220</v>
      </c>
      <c r="H265" t="s">
        <v>64</v>
      </c>
      <c r="I265" t="s">
        <v>14</v>
      </c>
    </row>
    <row r="266" spans="1:9">
      <c r="A266" t="s">
        <v>228</v>
      </c>
      <c r="B266" t="s">
        <v>116</v>
      </c>
      <c r="C266" t="s">
        <v>73</v>
      </c>
      <c r="D266" t="s">
        <v>24</v>
      </c>
      <c r="E266">
        <v>2</v>
      </c>
      <c r="F266">
        <v>199</v>
      </c>
      <c r="G266">
        <v>398</v>
      </c>
      <c r="H266" t="s">
        <v>19</v>
      </c>
      <c r="I266" t="s">
        <v>14</v>
      </c>
    </row>
    <row r="267" spans="1:9">
      <c r="A267" t="s">
        <v>177</v>
      </c>
      <c r="B267" t="s">
        <v>135</v>
      </c>
      <c r="C267" t="s">
        <v>66</v>
      </c>
      <c r="D267" t="s">
        <v>24</v>
      </c>
      <c r="E267">
        <v>3</v>
      </c>
      <c r="F267">
        <v>320</v>
      </c>
      <c r="G267">
        <v>960</v>
      </c>
      <c r="H267" t="s">
        <v>13</v>
      </c>
      <c r="I267" t="s">
        <v>20</v>
      </c>
    </row>
    <row r="268" spans="1:9">
      <c r="A268" t="s">
        <v>199</v>
      </c>
      <c r="B268" t="s">
        <v>46</v>
      </c>
      <c r="C268" t="s">
        <v>17</v>
      </c>
      <c r="D268" t="s">
        <v>18</v>
      </c>
      <c r="E268">
        <v>4</v>
      </c>
      <c r="F268">
        <v>59</v>
      </c>
      <c r="G268">
        <v>236</v>
      </c>
      <c r="H268" t="s">
        <v>27</v>
      </c>
      <c r="I268" t="s">
        <v>20</v>
      </c>
    </row>
    <row r="269" spans="1:9">
      <c r="A269" t="s">
        <v>228</v>
      </c>
      <c r="B269" t="s">
        <v>116</v>
      </c>
      <c r="C269" t="s">
        <v>17</v>
      </c>
      <c r="D269" t="s">
        <v>18</v>
      </c>
      <c r="E269">
        <v>2</v>
      </c>
      <c r="F269">
        <v>59</v>
      </c>
      <c r="G269">
        <v>118</v>
      </c>
      <c r="H269" t="s">
        <v>19</v>
      </c>
      <c r="I269" t="s">
        <v>20</v>
      </c>
    </row>
    <row r="270" spans="1:9">
      <c r="A270" t="s">
        <v>188</v>
      </c>
      <c r="B270" t="s">
        <v>270</v>
      </c>
      <c r="C270" t="s">
        <v>66</v>
      </c>
      <c r="D270" t="s">
        <v>24</v>
      </c>
      <c r="E270">
        <v>2</v>
      </c>
      <c r="F270">
        <v>320</v>
      </c>
      <c r="G270">
        <v>640</v>
      </c>
      <c r="H270" t="s">
        <v>64</v>
      </c>
      <c r="I270" t="s">
        <v>20</v>
      </c>
    </row>
    <row r="271" spans="1:9">
      <c r="A271" t="s">
        <v>206</v>
      </c>
      <c r="B271" t="s">
        <v>271</v>
      </c>
      <c r="C271" t="s">
        <v>34</v>
      </c>
      <c r="D271" t="s">
        <v>12</v>
      </c>
      <c r="E271">
        <v>5</v>
      </c>
      <c r="F271">
        <v>75</v>
      </c>
      <c r="G271">
        <v>375</v>
      </c>
      <c r="H271" t="s">
        <v>42</v>
      </c>
      <c r="I271" t="s">
        <v>20</v>
      </c>
    </row>
    <row r="272" spans="1:9">
      <c r="A272" t="s">
        <v>40</v>
      </c>
      <c r="B272" t="s">
        <v>143</v>
      </c>
      <c r="C272" t="s">
        <v>58</v>
      </c>
      <c r="D272" t="s">
        <v>59</v>
      </c>
      <c r="E272">
        <v>3</v>
      </c>
      <c r="F272">
        <v>25</v>
      </c>
      <c r="G272">
        <v>75</v>
      </c>
      <c r="H272" t="s">
        <v>13</v>
      </c>
      <c r="I272" t="s">
        <v>14</v>
      </c>
    </row>
    <row r="273" spans="1:9">
      <c r="A273" t="s">
        <v>89</v>
      </c>
      <c r="B273" t="s">
        <v>157</v>
      </c>
      <c r="C273" t="s">
        <v>11</v>
      </c>
      <c r="D273" t="s">
        <v>12</v>
      </c>
      <c r="E273">
        <v>2</v>
      </c>
      <c r="F273">
        <v>899</v>
      </c>
      <c r="G273">
        <v>1798</v>
      </c>
      <c r="H273" t="s">
        <v>27</v>
      </c>
      <c r="I273" t="s">
        <v>14</v>
      </c>
    </row>
    <row r="274" spans="1:9">
      <c r="A274" t="s">
        <v>83</v>
      </c>
      <c r="B274" t="s">
        <v>120</v>
      </c>
      <c r="C274" t="s">
        <v>17</v>
      </c>
      <c r="D274" t="s">
        <v>18</v>
      </c>
      <c r="E274">
        <v>1</v>
      </c>
      <c r="F274">
        <v>59</v>
      </c>
      <c r="G274">
        <v>59</v>
      </c>
      <c r="H274" t="s">
        <v>64</v>
      </c>
      <c r="I274" t="s">
        <v>20</v>
      </c>
    </row>
    <row r="275" spans="1:9">
      <c r="A275" t="s">
        <v>199</v>
      </c>
      <c r="B275" t="s">
        <v>144</v>
      </c>
      <c r="C275" t="s">
        <v>58</v>
      </c>
      <c r="D275" t="s">
        <v>59</v>
      </c>
      <c r="E275">
        <v>4</v>
      </c>
      <c r="F275">
        <v>25</v>
      </c>
      <c r="G275">
        <v>100</v>
      </c>
      <c r="H275" t="s">
        <v>64</v>
      </c>
      <c r="I275" t="s">
        <v>14</v>
      </c>
    </row>
    <row r="276" spans="1:9">
      <c r="A276" t="s">
        <v>150</v>
      </c>
      <c r="B276" t="s">
        <v>224</v>
      </c>
      <c r="C276" t="s">
        <v>73</v>
      </c>
      <c r="D276" t="s">
        <v>24</v>
      </c>
      <c r="E276">
        <v>3</v>
      </c>
      <c r="F276">
        <v>199</v>
      </c>
      <c r="G276">
        <v>597</v>
      </c>
      <c r="H276" t="s">
        <v>13</v>
      </c>
      <c r="I276" t="s">
        <v>14</v>
      </c>
    </row>
    <row r="277" spans="1:9">
      <c r="A277" t="s">
        <v>177</v>
      </c>
      <c r="B277" t="s">
        <v>118</v>
      </c>
      <c r="C277" t="s">
        <v>66</v>
      </c>
      <c r="D277" t="s">
        <v>24</v>
      </c>
      <c r="E277">
        <v>3</v>
      </c>
      <c r="F277">
        <v>320</v>
      </c>
      <c r="G277">
        <v>960</v>
      </c>
      <c r="H277" t="s">
        <v>19</v>
      </c>
      <c r="I277" t="s">
        <v>20</v>
      </c>
    </row>
    <row r="278" spans="1:9">
      <c r="A278" t="s">
        <v>93</v>
      </c>
      <c r="B278" t="s">
        <v>272</v>
      </c>
      <c r="C278" t="s">
        <v>47</v>
      </c>
      <c r="D278" t="s">
        <v>12</v>
      </c>
      <c r="E278">
        <v>1</v>
      </c>
      <c r="F278">
        <v>40</v>
      </c>
      <c r="G278">
        <v>40</v>
      </c>
      <c r="H278" t="s">
        <v>42</v>
      </c>
      <c r="I278" t="s">
        <v>20</v>
      </c>
    </row>
    <row r="279" spans="1:9">
      <c r="A279" t="s">
        <v>69</v>
      </c>
      <c r="B279" t="s">
        <v>70</v>
      </c>
      <c r="C279" t="s">
        <v>34</v>
      </c>
      <c r="D279" t="s">
        <v>12</v>
      </c>
      <c r="E279">
        <v>5</v>
      </c>
      <c r="F279">
        <v>75</v>
      </c>
      <c r="G279">
        <v>375</v>
      </c>
      <c r="H279" t="s">
        <v>31</v>
      </c>
      <c r="I279" t="s">
        <v>14</v>
      </c>
    </row>
    <row r="280" spans="1:9">
      <c r="A280" t="s">
        <v>175</v>
      </c>
      <c r="B280" t="s">
        <v>182</v>
      </c>
      <c r="C280" t="s">
        <v>73</v>
      </c>
      <c r="D280" t="s">
        <v>24</v>
      </c>
      <c r="E280">
        <v>2</v>
      </c>
      <c r="F280">
        <v>199</v>
      </c>
      <c r="G280">
        <v>398</v>
      </c>
      <c r="H280" t="s">
        <v>64</v>
      </c>
      <c r="I280" t="s">
        <v>14</v>
      </c>
    </row>
    <row r="281" spans="1:9">
      <c r="A281" t="s">
        <v>201</v>
      </c>
      <c r="B281" t="s">
        <v>273</v>
      </c>
      <c r="C281" t="s">
        <v>23</v>
      </c>
      <c r="D281" t="s">
        <v>24</v>
      </c>
      <c r="E281">
        <v>2</v>
      </c>
      <c r="F281">
        <v>220</v>
      </c>
      <c r="G281">
        <v>440</v>
      </c>
      <c r="H281" t="s">
        <v>19</v>
      </c>
      <c r="I281" t="s">
        <v>14</v>
      </c>
    </row>
    <row r="282" spans="1:9">
      <c r="A282" t="s">
        <v>74</v>
      </c>
      <c r="B282" t="s">
        <v>22</v>
      </c>
      <c r="C282" t="s">
        <v>30</v>
      </c>
      <c r="D282" t="s">
        <v>18</v>
      </c>
      <c r="E282">
        <v>4</v>
      </c>
      <c r="F282">
        <v>1200</v>
      </c>
      <c r="G282">
        <v>4800</v>
      </c>
      <c r="H282" t="s">
        <v>31</v>
      </c>
      <c r="I282" t="s">
        <v>14</v>
      </c>
    </row>
    <row r="283" spans="1:9">
      <c r="A283" t="s">
        <v>91</v>
      </c>
      <c r="B283" t="s">
        <v>156</v>
      </c>
      <c r="C283" t="s">
        <v>11</v>
      </c>
      <c r="D283" t="s">
        <v>12</v>
      </c>
      <c r="E283">
        <v>5</v>
      </c>
      <c r="F283">
        <v>899</v>
      </c>
      <c r="G283">
        <v>4495</v>
      </c>
      <c r="H283" t="s">
        <v>42</v>
      </c>
      <c r="I283" t="s">
        <v>14</v>
      </c>
    </row>
    <row r="284" spans="1:9">
      <c r="A284" t="s">
        <v>202</v>
      </c>
      <c r="B284" t="s">
        <v>55</v>
      </c>
      <c r="C284" t="s">
        <v>23</v>
      </c>
      <c r="D284" t="s">
        <v>24</v>
      </c>
      <c r="E284">
        <v>4</v>
      </c>
      <c r="F284">
        <v>220</v>
      </c>
      <c r="G284">
        <v>880</v>
      </c>
      <c r="H284" t="s">
        <v>13</v>
      </c>
      <c r="I284" t="s">
        <v>20</v>
      </c>
    </row>
    <row r="285" spans="1:9">
      <c r="A285" t="s">
        <v>74</v>
      </c>
      <c r="B285" t="s">
        <v>154</v>
      </c>
      <c r="C285" t="s">
        <v>58</v>
      </c>
      <c r="D285" t="s">
        <v>59</v>
      </c>
      <c r="E285">
        <v>3</v>
      </c>
      <c r="F285">
        <v>25</v>
      </c>
      <c r="G285">
        <v>75</v>
      </c>
      <c r="H285" t="s">
        <v>13</v>
      </c>
      <c r="I285" t="s">
        <v>20</v>
      </c>
    </row>
    <row r="286" spans="1:9">
      <c r="A286" t="s">
        <v>21</v>
      </c>
      <c r="B286" t="s">
        <v>152</v>
      </c>
      <c r="C286" t="s">
        <v>66</v>
      </c>
      <c r="D286" t="s">
        <v>24</v>
      </c>
      <c r="E286">
        <v>1</v>
      </c>
      <c r="F286">
        <v>320</v>
      </c>
      <c r="G286">
        <v>320</v>
      </c>
      <c r="H286" t="s">
        <v>31</v>
      </c>
      <c r="I286" t="s">
        <v>20</v>
      </c>
    </row>
    <row r="287" spans="1:9">
      <c r="A287" t="s">
        <v>205</v>
      </c>
      <c r="B287" t="s">
        <v>217</v>
      </c>
      <c r="C287" t="s">
        <v>37</v>
      </c>
      <c r="D287" t="s">
        <v>18</v>
      </c>
      <c r="E287">
        <v>3</v>
      </c>
      <c r="F287">
        <v>90</v>
      </c>
      <c r="G287">
        <v>270</v>
      </c>
      <c r="H287" t="s">
        <v>64</v>
      </c>
      <c r="I287" t="s">
        <v>20</v>
      </c>
    </row>
    <row r="288" spans="1:9">
      <c r="A288" t="s">
        <v>184</v>
      </c>
      <c r="B288" t="s">
        <v>274</v>
      </c>
      <c r="C288" t="s">
        <v>58</v>
      </c>
      <c r="D288" t="s">
        <v>59</v>
      </c>
      <c r="E288">
        <v>4</v>
      </c>
      <c r="F288">
        <v>25</v>
      </c>
      <c r="G288">
        <v>100</v>
      </c>
      <c r="H288" t="s">
        <v>42</v>
      </c>
      <c r="I288" t="s">
        <v>20</v>
      </c>
    </row>
    <row r="289" spans="1:9">
      <c r="A289" t="s">
        <v>129</v>
      </c>
      <c r="B289" t="s">
        <v>275</v>
      </c>
      <c r="C289" t="s">
        <v>11</v>
      </c>
      <c r="D289" t="s">
        <v>12</v>
      </c>
      <c r="E289">
        <v>4</v>
      </c>
      <c r="F289">
        <v>899</v>
      </c>
      <c r="G289">
        <v>3596</v>
      </c>
      <c r="H289" t="s">
        <v>19</v>
      </c>
      <c r="I289" t="s">
        <v>20</v>
      </c>
    </row>
    <row r="290" spans="1:9">
      <c r="A290" t="s">
        <v>113</v>
      </c>
      <c r="B290" t="s">
        <v>241</v>
      </c>
      <c r="C290" t="s">
        <v>30</v>
      </c>
      <c r="D290" t="s">
        <v>18</v>
      </c>
      <c r="E290">
        <v>2</v>
      </c>
      <c r="F290">
        <v>1200</v>
      </c>
      <c r="G290">
        <v>2400</v>
      </c>
      <c r="H290" t="s">
        <v>42</v>
      </c>
      <c r="I290" t="s">
        <v>14</v>
      </c>
    </row>
    <row r="291" spans="1:9">
      <c r="A291" t="s">
        <v>74</v>
      </c>
      <c r="B291" t="s">
        <v>276</v>
      </c>
      <c r="C291" t="s">
        <v>66</v>
      </c>
      <c r="D291" t="s">
        <v>24</v>
      </c>
      <c r="E291">
        <v>1</v>
      </c>
      <c r="F291">
        <v>320</v>
      </c>
      <c r="G291">
        <v>320</v>
      </c>
      <c r="H291" t="s">
        <v>64</v>
      </c>
      <c r="I291" t="s">
        <v>20</v>
      </c>
    </row>
    <row r="292" spans="1:9">
      <c r="A292" t="s">
        <v>9</v>
      </c>
      <c r="B292" t="s">
        <v>70</v>
      </c>
      <c r="C292" t="s">
        <v>73</v>
      </c>
      <c r="D292" t="s">
        <v>24</v>
      </c>
      <c r="E292">
        <v>3</v>
      </c>
      <c r="F292">
        <v>199</v>
      </c>
      <c r="G292">
        <v>597</v>
      </c>
      <c r="H292" t="s">
        <v>64</v>
      </c>
      <c r="I292" t="s">
        <v>14</v>
      </c>
    </row>
    <row r="293" spans="1:9">
      <c r="A293" t="s">
        <v>52</v>
      </c>
      <c r="B293" t="s">
        <v>159</v>
      </c>
      <c r="C293" t="s">
        <v>30</v>
      </c>
      <c r="D293" t="s">
        <v>18</v>
      </c>
      <c r="E293">
        <v>3</v>
      </c>
      <c r="F293">
        <v>1200</v>
      </c>
      <c r="G293">
        <v>3600</v>
      </c>
      <c r="H293" t="s">
        <v>19</v>
      </c>
      <c r="I293" t="s">
        <v>14</v>
      </c>
    </row>
    <row r="294" spans="1:9">
      <c r="A294" t="s">
        <v>153</v>
      </c>
      <c r="B294" t="s">
        <v>26</v>
      </c>
      <c r="C294" t="s">
        <v>30</v>
      </c>
      <c r="D294" t="s">
        <v>18</v>
      </c>
      <c r="E294">
        <v>2</v>
      </c>
      <c r="F294">
        <v>1200</v>
      </c>
      <c r="G294">
        <v>2400</v>
      </c>
      <c r="H294" t="s">
        <v>31</v>
      </c>
      <c r="I294" t="s">
        <v>20</v>
      </c>
    </row>
    <row r="295" spans="1:9">
      <c r="A295" t="s">
        <v>206</v>
      </c>
      <c r="B295" t="s">
        <v>239</v>
      </c>
      <c r="C295" t="s">
        <v>11</v>
      </c>
      <c r="D295" t="s">
        <v>12</v>
      </c>
      <c r="E295">
        <v>4</v>
      </c>
      <c r="F295">
        <v>899</v>
      </c>
      <c r="G295">
        <v>3596</v>
      </c>
      <c r="H295" t="s">
        <v>42</v>
      </c>
      <c r="I295" t="s">
        <v>20</v>
      </c>
    </row>
    <row r="296" spans="1:9">
      <c r="A296" t="s">
        <v>129</v>
      </c>
      <c r="B296" t="s">
        <v>277</v>
      </c>
      <c r="C296" t="s">
        <v>58</v>
      </c>
      <c r="D296" t="s">
        <v>59</v>
      </c>
      <c r="E296">
        <v>4</v>
      </c>
      <c r="F296">
        <v>25</v>
      </c>
      <c r="G296">
        <v>100</v>
      </c>
      <c r="H296" t="s">
        <v>27</v>
      </c>
      <c r="I296" t="s">
        <v>14</v>
      </c>
    </row>
    <row r="297" spans="1:9">
      <c r="A297" t="s">
        <v>81</v>
      </c>
      <c r="B297" t="s">
        <v>217</v>
      </c>
      <c r="C297" t="s">
        <v>34</v>
      </c>
      <c r="D297" t="s">
        <v>12</v>
      </c>
      <c r="E297">
        <v>4</v>
      </c>
      <c r="F297">
        <v>75</v>
      </c>
      <c r="G297">
        <v>300</v>
      </c>
      <c r="H297" t="s">
        <v>27</v>
      </c>
      <c r="I297" t="s">
        <v>20</v>
      </c>
    </row>
    <row r="298" spans="1:9">
      <c r="A298" t="s">
        <v>253</v>
      </c>
      <c r="B298" t="s">
        <v>278</v>
      </c>
      <c r="C298" t="s">
        <v>47</v>
      </c>
      <c r="D298" t="s">
        <v>12</v>
      </c>
      <c r="E298">
        <v>4</v>
      </c>
      <c r="F298">
        <v>40</v>
      </c>
      <c r="G298">
        <v>160</v>
      </c>
      <c r="H298" t="s">
        <v>13</v>
      </c>
      <c r="I298" t="s">
        <v>14</v>
      </c>
    </row>
    <row r="299" spans="1:9">
      <c r="A299" t="s">
        <v>126</v>
      </c>
      <c r="B299" t="s">
        <v>279</v>
      </c>
      <c r="C299" t="s">
        <v>66</v>
      </c>
      <c r="D299" t="s">
        <v>24</v>
      </c>
      <c r="E299">
        <v>4</v>
      </c>
      <c r="F299">
        <v>320</v>
      </c>
      <c r="G299">
        <v>1280</v>
      </c>
      <c r="H299" t="s">
        <v>19</v>
      </c>
      <c r="I299" t="s">
        <v>20</v>
      </c>
    </row>
    <row r="300" spans="1:9">
      <c r="A300" t="s">
        <v>136</v>
      </c>
      <c r="B300" t="s">
        <v>88</v>
      </c>
      <c r="C300" t="s">
        <v>58</v>
      </c>
      <c r="D300" t="s">
        <v>59</v>
      </c>
      <c r="E300">
        <v>4</v>
      </c>
      <c r="F300">
        <v>25</v>
      </c>
      <c r="G300">
        <v>100</v>
      </c>
      <c r="H300" t="s">
        <v>27</v>
      </c>
      <c r="I300" t="s">
        <v>20</v>
      </c>
    </row>
    <row r="301" spans="1:9">
      <c r="A301" t="s">
        <v>89</v>
      </c>
      <c r="B301" t="s">
        <v>280</v>
      </c>
      <c r="C301" t="s">
        <v>34</v>
      </c>
      <c r="D301" t="s">
        <v>12</v>
      </c>
      <c r="E301">
        <v>1</v>
      </c>
      <c r="F301">
        <v>75</v>
      </c>
      <c r="G301">
        <v>75</v>
      </c>
      <c r="H301" t="s">
        <v>27</v>
      </c>
      <c r="I301" t="s">
        <v>20</v>
      </c>
    </row>
    <row r="302" spans="1:9">
      <c r="A302" t="s">
        <v>175</v>
      </c>
      <c r="B302" t="s">
        <v>216</v>
      </c>
      <c r="C302" t="s">
        <v>66</v>
      </c>
      <c r="D302" t="s">
        <v>24</v>
      </c>
      <c r="E302">
        <v>3</v>
      </c>
      <c r="F302">
        <v>320</v>
      </c>
      <c r="G302">
        <v>960</v>
      </c>
      <c r="H302" t="s">
        <v>31</v>
      </c>
      <c r="I302" t="s">
        <v>20</v>
      </c>
    </row>
    <row r="303" spans="1:9">
      <c r="A303" t="s">
        <v>225</v>
      </c>
      <c r="B303" t="s">
        <v>133</v>
      </c>
      <c r="C303" t="s">
        <v>30</v>
      </c>
      <c r="D303" t="s">
        <v>18</v>
      </c>
      <c r="E303">
        <v>1</v>
      </c>
      <c r="F303">
        <v>1200</v>
      </c>
      <c r="G303">
        <v>1200</v>
      </c>
      <c r="H303" t="s">
        <v>31</v>
      </c>
      <c r="I303" t="s">
        <v>14</v>
      </c>
    </row>
    <row r="304" spans="1:9">
      <c r="A304" t="s">
        <v>181</v>
      </c>
      <c r="B304" t="s">
        <v>167</v>
      </c>
      <c r="C304" t="s">
        <v>66</v>
      </c>
      <c r="D304" t="s">
        <v>24</v>
      </c>
      <c r="E304">
        <v>4</v>
      </c>
      <c r="F304">
        <v>320</v>
      </c>
      <c r="G304">
        <v>1280</v>
      </c>
      <c r="H304" t="s">
        <v>27</v>
      </c>
      <c r="I304" t="s">
        <v>20</v>
      </c>
    </row>
    <row r="305" spans="1:9">
      <c r="A305" t="s">
        <v>91</v>
      </c>
      <c r="B305" t="s">
        <v>203</v>
      </c>
      <c r="C305" t="s">
        <v>23</v>
      </c>
      <c r="D305" t="s">
        <v>24</v>
      </c>
      <c r="E305">
        <v>4</v>
      </c>
      <c r="F305">
        <v>220</v>
      </c>
      <c r="G305">
        <v>880</v>
      </c>
      <c r="H305" t="s">
        <v>31</v>
      </c>
      <c r="I305" t="s">
        <v>20</v>
      </c>
    </row>
    <row r="306" spans="1:9">
      <c r="A306" t="s">
        <v>145</v>
      </c>
      <c r="B306" t="s">
        <v>219</v>
      </c>
      <c r="C306" t="s">
        <v>37</v>
      </c>
      <c r="D306" t="s">
        <v>18</v>
      </c>
      <c r="E306">
        <v>1</v>
      </c>
      <c r="F306">
        <v>90</v>
      </c>
      <c r="G306">
        <v>90</v>
      </c>
      <c r="H306" t="s">
        <v>31</v>
      </c>
      <c r="I306" t="s">
        <v>14</v>
      </c>
    </row>
    <row r="307" spans="1:9">
      <c r="A307" t="s">
        <v>206</v>
      </c>
      <c r="B307" t="s">
        <v>269</v>
      </c>
      <c r="C307" t="s">
        <v>73</v>
      </c>
      <c r="D307" t="s">
        <v>24</v>
      </c>
      <c r="E307">
        <v>1</v>
      </c>
      <c r="F307">
        <v>199</v>
      </c>
      <c r="G307">
        <v>199</v>
      </c>
      <c r="H307" t="s">
        <v>27</v>
      </c>
      <c r="I307" t="s">
        <v>14</v>
      </c>
    </row>
    <row r="308" spans="1:9">
      <c r="A308" t="s">
        <v>281</v>
      </c>
      <c r="B308" t="s">
        <v>82</v>
      </c>
      <c r="C308" t="s">
        <v>66</v>
      </c>
      <c r="D308" t="s">
        <v>24</v>
      </c>
      <c r="E308">
        <v>1</v>
      </c>
      <c r="F308">
        <v>320</v>
      </c>
      <c r="G308">
        <v>320</v>
      </c>
      <c r="H308" t="s">
        <v>64</v>
      </c>
      <c r="I308" t="s">
        <v>14</v>
      </c>
    </row>
    <row r="309" spans="1:9">
      <c r="A309" t="s">
        <v>69</v>
      </c>
      <c r="B309" t="s">
        <v>270</v>
      </c>
      <c r="C309" t="s">
        <v>66</v>
      </c>
      <c r="D309" t="s">
        <v>24</v>
      </c>
      <c r="E309">
        <v>2</v>
      </c>
      <c r="F309">
        <v>320</v>
      </c>
      <c r="G309">
        <v>640</v>
      </c>
      <c r="H309" t="s">
        <v>42</v>
      </c>
      <c r="I309" t="s">
        <v>14</v>
      </c>
    </row>
    <row r="310" spans="1:9">
      <c r="A310" t="s">
        <v>153</v>
      </c>
      <c r="B310" t="s">
        <v>262</v>
      </c>
      <c r="C310" t="s">
        <v>47</v>
      </c>
      <c r="D310" t="s">
        <v>12</v>
      </c>
      <c r="E310">
        <v>3</v>
      </c>
      <c r="F310">
        <v>40</v>
      </c>
      <c r="G310">
        <v>120</v>
      </c>
      <c r="H310" t="s">
        <v>42</v>
      </c>
      <c r="I310" t="s">
        <v>20</v>
      </c>
    </row>
    <row r="311" spans="1:9">
      <c r="A311" t="s">
        <v>218</v>
      </c>
      <c r="B311" t="s">
        <v>63</v>
      </c>
      <c r="C311" t="s">
        <v>37</v>
      </c>
      <c r="D311" t="s">
        <v>18</v>
      </c>
      <c r="E311">
        <v>5</v>
      </c>
      <c r="F311">
        <v>90</v>
      </c>
      <c r="G311">
        <v>450</v>
      </c>
      <c r="H311" t="s">
        <v>13</v>
      </c>
      <c r="I311" t="s">
        <v>20</v>
      </c>
    </row>
    <row r="312" spans="1:9">
      <c r="A312" t="s">
        <v>69</v>
      </c>
      <c r="B312" t="s">
        <v>234</v>
      </c>
      <c r="C312" t="s">
        <v>11</v>
      </c>
      <c r="D312" t="s">
        <v>12</v>
      </c>
      <c r="E312">
        <v>1</v>
      </c>
      <c r="F312">
        <v>899</v>
      </c>
      <c r="G312">
        <v>899</v>
      </c>
      <c r="H312" t="s">
        <v>31</v>
      </c>
      <c r="I312" t="s">
        <v>14</v>
      </c>
    </row>
    <row r="313" spans="1:9">
      <c r="A313" t="s">
        <v>113</v>
      </c>
      <c r="B313" t="s">
        <v>174</v>
      </c>
      <c r="C313" t="s">
        <v>47</v>
      </c>
      <c r="D313" t="s">
        <v>12</v>
      </c>
      <c r="E313">
        <v>2</v>
      </c>
      <c r="F313">
        <v>40</v>
      </c>
      <c r="G313">
        <v>80</v>
      </c>
      <c r="H313" t="s">
        <v>64</v>
      </c>
      <c r="I313" t="s">
        <v>14</v>
      </c>
    </row>
    <row r="314" spans="1:9">
      <c r="A314" t="s">
        <v>32</v>
      </c>
      <c r="B314" t="s">
        <v>210</v>
      </c>
      <c r="C314" t="s">
        <v>37</v>
      </c>
      <c r="D314" t="s">
        <v>18</v>
      </c>
      <c r="E314">
        <v>2</v>
      </c>
      <c r="F314">
        <v>90</v>
      </c>
      <c r="G314">
        <v>180</v>
      </c>
      <c r="H314" t="s">
        <v>27</v>
      </c>
      <c r="I314" t="s">
        <v>14</v>
      </c>
    </row>
    <row r="315" spans="1:9">
      <c r="A315" t="s">
        <v>35</v>
      </c>
      <c r="B315" t="s">
        <v>85</v>
      </c>
      <c r="C315" t="s">
        <v>66</v>
      </c>
      <c r="D315" t="s">
        <v>24</v>
      </c>
      <c r="E315">
        <v>2</v>
      </c>
      <c r="F315">
        <v>320</v>
      </c>
      <c r="G315">
        <v>640</v>
      </c>
      <c r="H315" t="s">
        <v>19</v>
      </c>
      <c r="I315" t="s">
        <v>20</v>
      </c>
    </row>
    <row r="316" spans="1:9">
      <c r="A316" t="s">
        <v>190</v>
      </c>
      <c r="B316" t="s">
        <v>165</v>
      </c>
      <c r="C316" t="s">
        <v>47</v>
      </c>
      <c r="D316" t="s">
        <v>12</v>
      </c>
      <c r="E316">
        <v>4</v>
      </c>
      <c r="F316">
        <v>40</v>
      </c>
      <c r="G316">
        <v>160</v>
      </c>
      <c r="H316" t="s">
        <v>13</v>
      </c>
      <c r="I316" t="s">
        <v>20</v>
      </c>
    </row>
    <row r="317" spans="1:9">
      <c r="A317" t="s">
        <v>28</v>
      </c>
      <c r="B317" t="s">
        <v>282</v>
      </c>
      <c r="C317" t="s">
        <v>23</v>
      </c>
      <c r="D317" t="s">
        <v>24</v>
      </c>
      <c r="E317">
        <v>3</v>
      </c>
      <c r="F317">
        <v>220</v>
      </c>
      <c r="G317">
        <v>660</v>
      </c>
      <c r="H317" t="s">
        <v>64</v>
      </c>
      <c r="I317" t="s">
        <v>14</v>
      </c>
    </row>
    <row r="318" spans="1:9">
      <c r="A318" t="s">
        <v>129</v>
      </c>
      <c r="B318" t="s">
        <v>272</v>
      </c>
      <c r="C318" t="s">
        <v>73</v>
      </c>
      <c r="D318" t="s">
        <v>24</v>
      </c>
      <c r="E318">
        <v>3</v>
      </c>
      <c r="F318">
        <v>199</v>
      </c>
      <c r="G318">
        <v>597</v>
      </c>
      <c r="H318" t="s">
        <v>42</v>
      </c>
      <c r="I318" t="s">
        <v>20</v>
      </c>
    </row>
    <row r="319" spans="1:9">
      <c r="A319" t="s">
        <v>253</v>
      </c>
      <c r="B319" t="s">
        <v>63</v>
      </c>
      <c r="C319" t="s">
        <v>23</v>
      </c>
      <c r="D319" t="s">
        <v>24</v>
      </c>
      <c r="E319">
        <v>3</v>
      </c>
      <c r="F319">
        <v>220</v>
      </c>
      <c r="G319">
        <v>660</v>
      </c>
      <c r="H319" t="s">
        <v>19</v>
      </c>
      <c r="I319" t="s">
        <v>20</v>
      </c>
    </row>
    <row r="320" spans="1:9">
      <c r="A320" t="s">
        <v>43</v>
      </c>
      <c r="B320" t="s">
        <v>131</v>
      </c>
      <c r="C320" t="s">
        <v>30</v>
      </c>
      <c r="D320" t="s">
        <v>18</v>
      </c>
      <c r="E320">
        <v>4</v>
      </c>
      <c r="F320">
        <v>1200</v>
      </c>
      <c r="G320">
        <v>4800</v>
      </c>
      <c r="H320" t="s">
        <v>31</v>
      </c>
      <c r="I320" t="s">
        <v>20</v>
      </c>
    </row>
    <row r="321" spans="1:9">
      <c r="A321" t="s">
        <v>106</v>
      </c>
      <c r="B321" t="s">
        <v>272</v>
      </c>
      <c r="C321" t="s">
        <v>23</v>
      </c>
      <c r="D321" t="s">
        <v>24</v>
      </c>
      <c r="E321">
        <v>4</v>
      </c>
      <c r="F321">
        <v>220</v>
      </c>
      <c r="G321">
        <v>880</v>
      </c>
      <c r="H321" t="s">
        <v>42</v>
      </c>
      <c r="I321" t="s">
        <v>20</v>
      </c>
    </row>
    <row r="322" spans="1:9">
      <c r="A322" t="s">
        <v>153</v>
      </c>
      <c r="B322" t="s">
        <v>223</v>
      </c>
      <c r="C322" t="s">
        <v>17</v>
      </c>
      <c r="D322" t="s">
        <v>18</v>
      </c>
      <c r="E322">
        <v>5</v>
      </c>
      <c r="F322">
        <v>59</v>
      </c>
      <c r="G322">
        <v>295</v>
      </c>
      <c r="H322" t="s">
        <v>19</v>
      </c>
      <c r="I322" t="s">
        <v>20</v>
      </c>
    </row>
    <row r="323" spans="1:9">
      <c r="A323" t="s">
        <v>21</v>
      </c>
      <c r="B323" t="s">
        <v>238</v>
      </c>
      <c r="C323" t="s">
        <v>34</v>
      </c>
      <c r="D323" t="s">
        <v>12</v>
      </c>
      <c r="E323">
        <v>4</v>
      </c>
      <c r="F323">
        <v>75</v>
      </c>
      <c r="G323">
        <v>300</v>
      </c>
      <c r="H323" t="s">
        <v>31</v>
      </c>
      <c r="I323" t="s">
        <v>20</v>
      </c>
    </row>
    <row r="324" spans="1:9">
      <c r="A324" t="s">
        <v>253</v>
      </c>
      <c r="B324" t="s">
        <v>283</v>
      </c>
      <c r="C324" t="s">
        <v>34</v>
      </c>
      <c r="D324" t="s">
        <v>12</v>
      </c>
      <c r="E324">
        <v>4</v>
      </c>
      <c r="F324">
        <v>75</v>
      </c>
      <c r="G324">
        <v>300</v>
      </c>
      <c r="H324" t="s">
        <v>31</v>
      </c>
      <c r="I324" t="s">
        <v>14</v>
      </c>
    </row>
    <row r="325" spans="1:9">
      <c r="A325" t="s">
        <v>175</v>
      </c>
      <c r="B325" t="s">
        <v>284</v>
      </c>
      <c r="C325" t="s">
        <v>58</v>
      </c>
      <c r="D325" t="s">
        <v>59</v>
      </c>
      <c r="E325">
        <v>3</v>
      </c>
      <c r="F325">
        <v>25</v>
      </c>
      <c r="G325">
        <v>75</v>
      </c>
      <c r="H325" t="s">
        <v>27</v>
      </c>
      <c r="I325" t="s">
        <v>14</v>
      </c>
    </row>
    <row r="326" spans="1:9">
      <c r="A326" t="s">
        <v>89</v>
      </c>
      <c r="B326" t="s">
        <v>246</v>
      </c>
      <c r="C326" t="s">
        <v>23</v>
      </c>
      <c r="D326" t="s">
        <v>24</v>
      </c>
      <c r="E326">
        <v>1</v>
      </c>
      <c r="F326">
        <v>220</v>
      </c>
      <c r="G326">
        <v>220</v>
      </c>
      <c r="H326" t="s">
        <v>19</v>
      </c>
      <c r="I326" t="s">
        <v>14</v>
      </c>
    </row>
    <row r="327" spans="1:9">
      <c r="A327" t="s">
        <v>71</v>
      </c>
      <c r="B327" t="s">
        <v>135</v>
      </c>
      <c r="C327" t="s">
        <v>30</v>
      </c>
      <c r="D327" t="s">
        <v>18</v>
      </c>
      <c r="E327">
        <v>4</v>
      </c>
      <c r="F327">
        <v>1200</v>
      </c>
      <c r="G327">
        <v>4800</v>
      </c>
      <c r="H327" t="s">
        <v>42</v>
      </c>
      <c r="I327" t="s">
        <v>14</v>
      </c>
    </row>
    <row r="328" spans="1:9">
      <c r="A328" t="s">
        <v>160</v>
      </c>
      <c r="B328" t="s">
        <v>114</v>
      </c>
      <c r="C328" t="s">
        <v>47</v>
      </c>
      <c r="D328" t="s">
        <v>12</v>
      </c>
      <c r="E328">
        <v>1</v>
      </c>
      <c r="F328">
        <v>40</v>
      </c>
      <c r="G328">
        <v>40</v>
      </c>
      <c r="H328" t="s">
        <v>27</v>
      </c>
      <c r="I328" t="s">
        <v>14</v>
      </c>
    </row>
    <row r="329" spans="1:9">
      <c r="A329" t="s">
        <v>221</v>
      </c>
      <c r="B329" t="s">
        <v>53</v>
      </c>
      <c r="C329" t="s">
        <v>66</v>
      </c>
      <c r="D329" t="s">
        <v>24</v>
      </c>
      <c r="E329">
        <v>5</v>
      </c>
      <c r="F329">
        <v>320</v>
      </c>
      <c r="G329">
        <v>1600</v>
      </c>
      <c r="H329" t="s">
        <v>42</v>
      </c>
      <c r="I329" t="s">
        <v>14</v>
      </c>
    </row>
    <row r="330" spans="1:9">
      <c r="A330" t="s">
        <v>121</v>
      </c>
      <c r="B330" t="s">
        <v>130</v>
      </c>
      <c r="C330" t="s">
        <v>47</v>
      </c>
      <c r="D330" t="s">
        <v>12</v>
      </c>
      <c r="E330">
        <v>4</v>
      </c>
      <c r="F330">
        <v>40</v>
      </c>
      <c r="G330">
        <v>160</v>
      </c>
      <c r="H330" t="s">
        <v>31</v>
      </c>
      <c r="I330" t="s">
        <v>14</v>
      </c>
    </row>
    <row r="331" spans="1:9">
      <c r="A331" t="s">
        <v>15</v>
      </c>
      <c r="B331" t="s">
        <v>220</v>
      </c>
      <c r="C331" t="s">
        <v>37</v>
      </c>
      <c r="D331" t="s">
        <v>18</v>
      </c>
      <c r="E331">
        <v>1</v>
      </c>
      <c r="F331">
        <v>90</v>
      </c>
      <c r="G331">
        <v>90</v>
      </c>
      <c r="H331" t="s">
        <v>42</v>
      </c>
      <c r="I331" t="s">
        <v>14</v>
      </c>
    </row>
    <row r="332" spans="1:9">
      <c r="A332" t="s">
        <v>252</v>
      </c>
      <c r="B332" t="s">
        <v>278</v>
      </c>
      <c r="C332" t="s">
        <v>58</v>
      </c>
      <c r="D332" t="s">
        <v>59</v>
      </c>
      <c r="E332">
        <v>4</v>
      </c>
      <c r="F332">
        <v>25</v>
      </c>
      <c r="G332">
        <v>100</v>
      </c>
      <c r="H332" t="s">
        <v>31</v>
      </c>
      <c r="I332" t="s">
        <v>14</v>
      </c>
    </row>
    <row r="333" spans="1:9">
      <c r="A333" t="s">
        <v>225</v>
      </c>
      <c r="B333" t="s">
        <v>110</v>
      </c>
      <c r="C333" t="s">
        <v>17</v>
      </c>
      <c r="D333" t="s">
        <v>18</v>
      </c>
      <c r="E333">
        <v>5</v>
      </c>
      <c r="F333">
        <v>59</v>
      </c>
      <c r="G333">
        <v>295</v>
      </c>
      <c r="H333" t="s">
        <v>13</v>
      </c>
      <c r="I333" t="s">
        <v>20</v>
      </c>
    </row>
    <row r="334" spans="1:9">
      <c r="A334" t="s">
        <v>56</v>
      </c>
      <c r="B334" t="s">
        <v>285</v>
      </c>
      <c r="C334" t="s">
        <v>73</v>
      </c>
      <c r="D334" t="s">
        <v>24</v>
      </c>
      <c r="E334">
        <v>1</v>
      </c>
      <c r="F334">
        <v>199</v>
      </c>
      <c r="G334">
        <v>199</v>
      </c>
      <c r="H334" t="s">
        <v>13</v>
      </c>
      <c r="I334" t="s">
        <v>20</v>
      </c>
    </row>
    <row r="335" spans="1:9">
      <c r="A335" t="s">
        <v>9</v>
      </c>
      <c r="B335" t="s">
        <v>127</v>
      </c>
      <c r="C335" t="s">
        <v>66</v>
      </c>
      <c r="D335" t="s">
        <v>24</v>
      </c>
      <c r="E335">
        <v>5</v>
      </c>
      <c r="F335">
        <v>320</v>
      </c>
      <c r="G335">
        <v>1600</v>
      </c>
      <c r="H335" t="s">
        <v>42</v>
      </c>
      <c r="I335" t="s">
        <v>14</v>
      </c>
    </row>
    <row r="336" spans="1:9">
      <c r="A336" t="s">
        <v>102</v>
      </c>
      <c r="B336" t="s">
        <v>115</v>
      </c>
      <c r="C336" t="s">
        <v>11</v>
      </c>
      <c r="D336" t="s">
        <v>12</v>
      </c>
      <c r="E336">
        <v>3</v>
      </c>
      <c r="F336">
        <v>899</v>
      </c>
      <c r="G336">
        <v>2697</v>
      </c>
      <c r="H336" t="s">
        <v>42</v>
      </c>
      <c r="I336" t="s">
        <v>20</v>
      </c>
    </row>
    <row r="337" spans="1:9">
      <c r="A337" t="s">
        <v>25</v>
      </c>
      <c r="B337" t="s">
        <v>137</v>
      </c>
      <c r="C337" t="s">
        <v>30</v>
      </c>
      <c r="D337" t="s">
        <v>18</v>
      </c>
      <c r="E337">
        <v>2</v>
      </c>
      <c r="F337">
        <v>1200</v>
      </c>
      <c r="G337">
        <v>2400</v>
      </c>
      <c r="H337" t="s">
        <v>19</v>
      </c>
      <c r="I337" t="s">
        <v>20</v>
      </c>
    </row>
    <row r="338" spans="1:9">
      <c r="A338" t="s">
        <v>117</v>
      </c>
      <c r="B338" t="s">
        <v>255</v>
      </c>
      <c r="C338" t="s">
        <v>37</v>
      </c>
      <c r="D338" t="s">
        <v>18</v>
      </c>
      <c r="E338">
        <v>2</v>
      </c>
      <c r="F338">
        <v>90</v>
      </c>
      <c r="G338">
        <v>180</v>
      </c>
      <c r="H338" t="s">
        <v>64</v>
      </c>
      <c r="I338" t="s">
        <v>20</v>
      </c>
    </row>
    <row r="339" spans="1:9">
      <c r="A339" t="s">
        <v>231</v>
      </c>
      <c r="B339" t="s">
        <v>142</v>
      </c>
      <c r="C339" t="s">
        <v>58</v>
      </c>
      <c r="D339" t="s">
        <v>59</v>
      </c>
      <c r="E339">
        <v>2</v>
      </c>
      <c r="F339">
        <v>25</v>
      </c>
      <c r="G339">
        <v>50</v>
      </c>
      <c r="H339" t="s">
        <v>19</v>
      </c>
      <c r="I339" t="s">
        <v>14</v>
      </c>
    </row>
    <row r="340" spans="1:9">
      <c r="A340" t="s">
        <v>160</v>
      </c>
      <c r="B340" t="s">
        <v>265</v>
      </c>
      <c r="C340" t="s">
        <v>73</v>
      </c>
      <c r="D340" t="s">
        <v>24</v>
      </c>
      <c r="E340">
        <v>2</v>
      </c>
      <c r="F340">
        <v>199</v>
      </c>
      <c r="G340">
        <v>398</v>
      </c>
      <c r="H340" t="s">
        <v>13</v>
      </c>
      <c r="I340" t="s">
        <v>14</v>
      </c>
    </row>
    <row r="341" spans="1:9">
      <c r="A341" t="s">
        <v>176</v>
      </c>
      <c r="B341" t="s">
        <v>138</v>
      </c>
      <c r="C341" t="s">
        <v>73</v>
      </c>
      <c r="D341" t="s">
        <v>24</v>
      </c>
      <c r="E341">
        <v>3</v>
      </c>
      <c r="F341">
        <v>199</v>
      </c>
      <c r="G341">
        <v>597</v>
      </c>
      <c r="H341" t="s">
        <v>64</v>
      </c>
      <c r="I341" t="s">
        <v>20</v>
      </c>
    </row>
    <row r="342" spans="1:9">
      <c r="A342" t="s">
        <v>145</v>
      </c>
      <c r="B342" t="s">
        <v>210</v>
      </c>
      <c r="C342" t="s">
        <v>30</v>
      </c>
      <c r="D342" t="s">
        <v>18</v>
      </c>
      <c r="E342">
        <v>3</v>
      </c>
      <c r="F342">
        <v>1200</v>
      </c>
      <c r="G342">
        <v>3600</v>
      </c>
      <c r="H342" t="s">
        <v>42</v>
      </c>
      <c r="I342" t="s">
        <v>14</v>
      </c>
    </row>
    <row r="343" spans="1:9">
      <c r="A343" t="s">
        <v>211</v>
      </c>
      <c r="B343" t="s">
        <v>276</v>
      </c>
      <c r="C343" t="s">
        <v>34</v>
      </c>
      <c r="D343" t="s">
        <v>12</v>
      </c>
      <c r="E343">
        <v>1</v>
      </c>
      <c r="F343">
        <v>75</v>
      </c>
      <c r="G343">
        <v>75</v>
      </c>
      <c r="H343" t="s">
        <v>19</v>
      </c>
      <c r="I343" t="s">
        <v>20</v>
      </c>
    </row>
    <row r="344" spans="1:9">
      <c r="A344" t="s">
        <v>160</v>
      </c>
      <c r="B344" t="s">
        <v>94</v>
      </c>
      <c r="C344" t="s">
        <v>58</v>
      </c>
      <c r="D344" t="s">
        <v>59</v>
      </c>
      <c r="E344">
        <v>3</v>
      </c>
      <c r="F344">
        <v>25</v>
      </c>
      <c r="G344">
        <v>75</v>
      </c>
      <c r="H344" t="s">
        <v>64</v>
      </c>
      <c r="I344" t="s">
        <v>14</v>
      </c>
    </row>
    <row r="345" spans="1:9">
      <c r="A345" t="s">
        <v>134</v>
      </c>
      <c r="B345" t="s">
        <v>33</v>
      </c>
      <c r="C345" t="s">
        <v>66</v>
      </c>
      <c r="D345" t="s">
        <v>24</v>
      </c>
      <c r="E345">
        <v>3</v>
      </c>
      <c r="F345">
        <v>320</v>
      </c>
      <c r="G345">
        <v>960</v>
      </c>
      <c r="H345" t="s">
        <v>13</v>
      </c>
      <c r="I345" t="s">
        <v>14</v>
      </c>
    </row>
    <row r="346" spans="1:9">
      <c r="A346" t="s">
        <v>93</v>
      </c>
      <c r="B346" t="s">
        <v>271</v>
      </c>
      <c r="C346" t="s">
        <v>34</v>
      </c>
      <c r="D346" t="s">
        <v>12</v>
      </c>
      <c r="E346">
        <v>4</v>
      </c>
      <c r="F346">
        <v>75</v>
      </c>
      <c r="G346">
        <v>300</v>
      </c>
      <c r="H346" t="s">
        <v>13</v>
      </c>
      <c r="I346" t="s">
        <v>14</v>
      </c>
    </row>
    <row r="347" spans="1:9">
      <c r="A347" t="s">
        <v>91</v>
      </c>
      <c r="B347" t="s">
        <v>286</v>
      </c>
      <c r="C347" t="s">
        <v>17</v>
      </c>
      <c r="D347" t="s">
        <v>18</v>
      </c>
      <c r="E347">
        <v>4</v>
      </c>
      <c r="F347">
        <v>59</v>
      </c>
      <c r="G347">
        <v>236</v>
      </c>
      <c r="H347" t="s">
        <v>64</v>
      </c>
      <c r="I347" t="s">
        <v>20</v>
      </c>
    </row>
    <row r="348" spans="1:9">
      <c r="A348" t="s">
        <v>221</v>
      </c>
      <c r="B348" t="s">
        <v>128</v>
      </c>
      <c r="C348" t="s">
        <v>58</v>
      </c>
      <c r="D348" t="s">
        <v>59</v>
      </c>
      <c r="E348">
        <v>4</v>
      </c>
      <c r="F348">
        <v>25</v>
      </c>
      <c r="G348">
        <v>100</v>
      </c>
      <c r="H348" t="s">
        <v>31</v>
      </c>
      <c r="I348" t="s">
        <v>20</v>
      </c>
    </row>
    <row r="349" spans="1:9">
      <c r="A349" t="s">
        <v>102</v>
      </c>
      <c r="B349" t="s">
        <v>97</v>
      </c>
      <c r="C349" t="s">
        <v>11</v>
      </c>
      <c r="D349" t="s">
        <v>12</v>
      </c>
      <c r="E349">
        <v>1</v>
      </c>
      <c r="F349">
        <v>899</v>
      </c>
      <c r="G349">
        <v>899</v>
      </c>
      <c r="H349" t="s">
        <v>42</v>
      </c>
      <c r="I349" t="s">
        <v>20</v>
      </c>
    </row>
    <row r="350" spans="1:9">
      <c r="A350" t="s">
        <v>9</v>
      </c>
      <c r="B350" t="s">
        <v>251</v>
      </c>
      <c r="C350" t="s">
        <v>66</v>
      </c>
      <c r="D350" t="s">
        <v>24</v>
      </c>
      <c r="E350">
        <v>2</v>
      </c>
      <c r="F350">
        <v>320</v>
      </c>
      <c r="G350">
        <v>640</v>
      </c>
      <c r="H350" t="s">
        <v>31</v>
      </c>
      <c r="I350" t="s">
        <v>14</v>
      </c>
    </row>
    <row r="351" spans="1:9">
      <c r="A351" t="s">
        <v>74</v>
      </c>
      <c r="B351" t="s">
        <v>274</v>
      </c>
      <c r="C351" t="s">
        <v>66</v>
      </c>
      <c r="D351" t="s">
        <v>24</v>
      </c>
      <c r="E351">
        <v>3</v>
      </c>
      <c r="F351">
        <v>320</v>
      </c>
      <c r="G351">
        <v>960</v>
      </c>
      <c r="H351" t="s">
        <v>13</v>
      </c>
      <c r="I351" t="s">
        <v>20</v>
      </c>
    </row>
    <row r="352" spans="1:9">
      <c r="A352" t="s">
        <v>93</v>
      </c>
      <c r="B352" t="s">
        <v>277</v>
      </c>
      <c r="C352" t="s">
        <v>58</v>
      </c>
      <c r="D352" t="s">
        <v>59</v>
      </c>
      <c r="E352">
        <v>5</v>
      </c>
      <c r="F352">
        <v>25</v>
      </c>
      <c r="G352">
        <v>125</v>
      </c>
      <c r="H352" t="s">
        <v>31</v>
      </c>
      <c r="I352" t="s">
        <v>20</v>
      </c>
    </row>
    <row r="353" spans="1:9">
      <c r="A353" t="s">
        <v>74</v>
      </c>
      <c r="B353" t="s">
        <v>155</v>
      </c>
      <c r="C353" t="s">
        <v>37</v>
      </c>
      <c r="D353" t="s">
        <v>18</v>
      </c>
      <c r="E353">
        <v>4</v>
      </c>
      <c r="F353">
        <v>90</v>
      </c>
      <c r="G353">
        <v>360</v>
      </c>
      <c r="H353" t="s">
        <v>31</v>
      </c>
      <c r="I353" t="s">
        <v>14</v>
      </c>
    </row>
    <row r="354" spans="1:9">
      <c r="A354" t="s">
        <v>202</v>
      </c>
      <c r="B354" t="s">
        <v>219</v>
      </c>
      <c r="C354" t="s">
        <v>30</v>
      </c>
      <c r="D354" t="s">
        <v>18</v>
      </c>
      <c r="E354">
        <v>2</v>
      </c>
      <c r="F354">
        <v>1200</v>
      </c>
      <c r="G354">
        <v>2400</v>
      </c>
      <c r="H354" t="s">
        <v>31</v>
      </c>
      <c r="I354" t="s">
        <v>20</v>
      </c>
    </row>
    <row r="355" spans="1:9">
      <c r="A355" t="s">
        <v>71</v>
      </c>
      <c r="B355" t="s">
        <v>239</v>
      </c>
      <c r="C355" t="s">
        <v>30</v>
      </c>
      <c r="D355" t="s">
        <v>18</v>
      </c>
      <c r="E355">
        <v>5</v>
      </c>
      <c r="F355">
        <v>1200</v>
      </c>
      <c r="G355">
        <v>6000</v>
      </c>
      <c r="H355" t="s">
        <v>64</v>
      </c>
      <c r="I355" t="s">
        <v>14</v>
      </c>
    </row>
    <row r="356" spans="1:9">
      <c r="A356" t="s">
        <v>28</v>
      </c>
      <c r="B356" t="s">
        <v>125</v>
      </c>
      <c r="C356" t="s">
        <v>37</v>
      </c>
      <c r="D356" t="s">
        <v>18</v>
      </c>
      <c r="E356">
        <v>3</v>
      </c>
      <c r="F356">
        <v>90</v>
      </c>
      <c r="G356">
        <v>270</v>
      </c>
      <c r="H356" t="s">
        <v>13</v>
      </c>
      <c r="I356" t="s">
        <v>20</v>
      </c>
    </row>
    <row r="357" spans="1:9">
      <c r="A357" t="s">
        <v>78</v>
      </c>
      <c r="B357" t="s">
        <v>240</v>
      </c>
      <c r="C357" t="s">
        <v>66</v>
      </c>
      <c r="D357" t="s">
        <v>24</v>
      </c>
      <c r="E357">
        <v>3</v>
      </c>
      <c r="F357">
        <v>320</v>
      </c>
      <c r="G357">
        <v>960</v>
      </c>
      <c r="H357" t="s">
        <v>31</v>
      </c>
      <c r="I357" t="s">
        <v>14</v>
      </c>
    </row>
    <row r="358" spans="1:9">
      <c r="A358" t="s">
        <v>111</v>
      </c>
      <c r="B358" t="s">
        <v>77</v>
      </c>
      <c r="C358" t="s">
        <v>17</v>
      </c>
      <c r="D358" t="s">
        <v>18</v>
      </c>
      <c r="E358">
        <v>4</v>
      </c>
      <c r="F358">
        <v>59</v>
      </c>
      <c r="G358">
        <v>236</v>
      </c>
      <c r="H358" t="s">
        <v>27</v>
      </c>
      <c r="I358" t="s">
        <v>14</v>
      </c>
    </row>
    <row r="359" spans="1:9">
      <c r="A359" t="s">
        <v>181</v>
      </c>
      <c r="B359" t="s">
        <v>97</v>
      </c>
      <c r="C359" t="s">
        <v>73</v>
      </c>
      <c r="D359" t="s">
        <v>24</v>
      </c>
      <c r="E359">
        <v>5</v>
      </c>
      <c r="F359">
        <v>199</v>
      </c>
      <c r="G359">
        <v>995</v>
      </c>
      <c r="H359" t="s">
        <v>19</v>
      </c>
      <c r="I359" t="s">
        <v>20</v>
      </c>
    </row>
    <row r="360" spans="1:9">
      <c r="A360" t="s">
        <v>32</v>
      </c>
      <c r="B360" t="s">
        <v>191</v>
      </c>
      <c r="C360" t="s">
        <v>47</v>
      </c>
      <c r="D360" t="s">
        <v>12</v>
      </c>
      <c r="E360">
        <v>1</v>
      </c>
      <c r="F360">
        <v>40</v>
      </c>
      <c r="G360">
        <v>40</v>
      </c>
      <c r="H360" t="s">
        <v>64</v>
      </c>
      <c r="I360" t="s">
        <v>14</v>
      </c>
    </row>
    <row r="361" spans="1:9">
      <c r="A361" t="s">
        <v>247</v>
      </c>
      <c r="B361" t="s">
        <v>198</v>
      </c>
      <c r="C361" t="s">
        <v>30</v>
      </c>
      <c r="D361" t="s">
        <v>18</v>
      </c>
      <c r="E361">
        <v>1</v>
      </c>
      <c r="F361">
        <v>1200</v>
      </c>
      <c r="G361">
        <v>1200</v>
      </c>
      <c r="H361" t="s">
        <v>27</v>
      </c>
      <c r="I361" t="s">
        <v>14</v>
      </c>
    </row>
    <row r="362" spans="1:9">
      <c r="A362" t="s">
        <v>194</v>
      </c>
      <c r="B362" t="s">
        <v>57</v>
      </c>
      <c r="C362" t="s">
        <v>58</v>
      </c>
      <c r="D362" t="s">
        <v>59</v>
      </c>
      <c r="E362">
        <v>4</v>
      </c>
      <c r="F362">
        <v>25</v>
      </c>
      <c r="G362">
        <v>100</v>
      </c>
      <c r="H362" t="s">
        <v>19</v>
      </c>
      <c r="I362" t="s">
        <v>20</v>
      </c>
    </row>
    <row r="363" spans="1:9">
      <c r="A363" t="s">
        <v>129</v>
      </c>
      <c r="B363" t="s">
        <v>114</v>
      </c>
      <c r="C363" t="s">
        <v>47</v>
      </c>
      <c r="D363" t="s">
        <v>12</v>
      </c>
      <c r="E363">
        <v>1</v>
      </c>
      <c r="F363">
        <v>40</v>
      </c>
      <c r="G363">
        <v>40</v>
      </c>
      <c r="H363" t="s">
        <v>64</v>
      </c>
      <c r="I363" t="s">
        <v>14</v>
      </c>
    </row>
    <row r="364" spans="1:9">
      <c r="A364" t="s">
        <v>60</v>
      </c>
      <c r="B364" t="s">
        <v>230</v>
      </c>
      <c r="C364" t="s">
        <v>17</v>
      </c>
      <c r="D364" t="s">
        <v>18</v>
      </c>
      <c r="E364">
        <v>4</v>
      </c>
      <c r="F364">
        <v>59</v>
      </c>
      <c r="G364">
        <v>236</v>
      </c>
      <c r="H364" t="s">
        <v>31</v>
      </c>
      <c r="I364" t="s">
        <v>20</v>
      </c>
    </row>
    <row r="365" spans="1:9">
      <c r="A365" t="s">
        <v>153</v>
      </c>
      <c r="B365" t="s">
        <v>88</v>
      </c>
      <c r="C365" t="s">
        <v>23</v>
      </c>
      <c r="D365" t="s">
        <v>24</v>
      </c>
      <c r="E365">
        <v>3</v>
      </c>
      <c r="F365">
        <v>220</v>
      </c>
      <c r="G365">
        <v>660</v>
      </c>
      <c r="H365" t="s">
        <v>19</v>
      </c>
      <c r="I365" t="s">
        <v>20</v>
      </c>
    </row>
    <row r="366" spans="1:9">
      <c r="A366" t="s">
        <v>134</v>
      </c>
      <c r="B366" t="s">
        <v>195</v>
      </c>
      <c r="C366" t="s">
        <v>30</v>
      </c>
      <c r="D366" t="s">
        <v>18</v>
      </c>
      <c r="E366">
        <v>3</v>
      </c>
      <c r="F366">
        <v>1200</v>
      </c>
      <c r="G366">
        <v>3600</v>
      </c>
      <c r="H366" t="s">
        <v>13</v>
      </c>
      <c r="I366" t="s">
        <v>20</v>
      </c>
    </row>
    <row r="367" spans="1:9">
      <c r="A367" t="s">
        <v>202</v>
      </c>
      <c r="B367" t="s">
        <v>287</v>
      </c>
      <c r="C367" t="s">
        <v>66</v>
      </c>
      <c r="D367" t="s">
        <v>24</v>
      </c>
      <c r="E367">
        <v>2</v>
      </c>
      <c r="F367">
        <v>320</v>
      </c>
      <c r="G367">
        <v>640</v>
      </c>
      <c r="H367" t="s">
        <v>19</v>
      </c>
      <c r="I367" t="s">
        <v>14</v>
      </c>
    </row>
    <row r="368" spans="1:9">
      <c r="A368" t="s">
        <v>199</v>
      </c>
      <c r="B368" t="s">
        <v>75</v>
      </c>
      <c r="C368" t="s">
        <v>23</v>
      </c>
      <c r="D368" t="s">
        <v>24</v>
      </c>
      <c r="E368">
        <v>5</v>
      </c>
      <c r="F368">
        <v>220</v>
      </c>
      <c r="G368">
        <v>1100</v>
      </c>
      <c r="H368" t="s">
        <v>64</v>
      </c>
      <c r="I368" t="s">
        <v>14</v>
      </c>
    </row>
    <row r="369" spans="1:9">
      <c r="A369" t="s">
        <v>35</v>
      </c>
      <c r="B369" t="s">
        <v>234</v>
      </c>
      <c r="C369" t="s">
        <v>34</v>
      </c>
      <c r="D369" t="s">
        <v>12</v>
      </c>
      <c r="E369">
        <v>4</v>
      </c>
      <c r="F369">
        <v>75</v>
      </c>
      <c r="G369">
        <v>300</v>
      </c>
      <c r="H369" t="s">
        <v>13</v>
      </c>
      <c r="I369" t="s">
        <v>20</v>
      </c>
    </row>
    <row r="370" spans="1:9">
      <c r="A370" t="s">
        <v>253</v>
      </c>
      <c r="B370" t="s">
        <v>261</v>
      </c>
      <c r="C370" t="s">
        <v>34</v>
      </c>
      <c r="D370" t="s">
        <v>12</v>
      </c>
      <c r="E370">
        <v>3</v>
      </c>
      <c r="F370">
        <v>75</v>
      </c>
      <c r="G370">
        <v>225</v>
      </c>
      <c r="H370" t="s">
        <v>27</v>
      </c>
      <c r="I370" t="s">
        <v>20</v>
      </c>
    </row>
    <row r="371" spans="1:9">
      <c r="A371" t="s">
        <v>190</v>
      </c>
      <c r="B371" t="s">
        <v>79</v>
      </c>
      <c r="C371" t="s">
        <v>58</v>
      </c>
      <c r="D371" t="s">
        <v>59</v>
      </c>
      <c r="E371">
        <v>5</v>
      </c>
      <c r="F371">
        <v>25</v>
      </c>
      <c r="G371">
        <v>125</v>
      </c>
      <c r="H371" t="s">
        <v>42</v>
      </c>
      <c r="I371" t="s">
        <v>20</v>
      </c>
    </row>
    <row r="372" spans="1:9">
      <c r="A372" t="s">
        <v>252</v>
      </c>
      <c r="B372" t="s">
        <v>187</v>
      </c>
      <c r="C372" t="s">
        <v>66</v>
      </c>
      <c r="D372" t="s">
        <v>24</v>
      </c>
      <c r="E372">
        <v>4</v>
      </c>
      <c r="F372">
        <v>320</v>
      </c>
      <c r="G372">
        <v>1280</v>
      </c>
      <c r="H372" t="s">
        <v>27</v>
      </c>
      <c r="I372" t="s">
        <v>20</v>
      </c>
    </row>
    <row r="373" spans="1:9">
      <c r="A373" t="s">
        <v>28</v>
      </c>
      <c r="B373" t="s">
        <v>288</v>
      </c>
      <c r="C373" t="s">
        <v>73</v>
      </c>
      <c r="D373" t="s">
        <v>24</v>
      </c>
      <c r="E373">
        <v>4</v>
      </c>
      <c r="F373">
        <v>199</v>
      </c>
      <c r="G373">
        <v>796</v>
      </c>
      <c r="H373" t="s">
        <v>31</v>
      </c>
      <c r="I373" t="s">
        <v>14</v>
      </c>
    </row>
    <row r="374" spans="1:9">
      <c r="A374" t="s">
        <v>81</v>
      </c>
      <c r="B374" t="s">
        <v>289</v>
      </c>
      <c r="C374" t="s">
        <v>47</v>
      </c>
      <c r="D374" t="s">
        <v>12</v>
      </c>
      <c r="E374">
        <v>5</v>
      </c>
      <c r="F374">
        <v>40</v>
      </c>
      <c r="G374">
        <v>200</v>
      </c>
      <c r="H374" t="s">
        <v>27</v>
      </c>
      <c r="I374" t="s">
        <v>20</v>
      </c>
    </row>
    <row r="375" spans="1:9">
      <c r="A375" t="s">
        <v>253</v>
      </c>
      <c r="B375" t="s">
        <v>237</v>
      </c>
      <c r="C375" t="s">
        <v>23</v>
      </c>
      <c r="D375" t="s">
        <v>24</v>
      </c>
      <c r="E375">
        <v>5</v>
      </c>
      <c r="F375">
        <v>220</v>
      </c>
      <c r="G375">
        <v>1100</v>
      </c>
      <c r="H375" t="s">
        <v>31</v>
      </c>
      <c r="I375" t="s">
        <v>14</v>
      </c>
    </row>
    <row r="376" spans="1:9">
      <c r="A376" t="s">
        <v>146</v>
      </c>
      <c r="B376" t="s">
        <v>116</v>
      </c>
      <c r="C376" t="s">
        <v>66</v>
      </c>
      <c r="D376" t="s">
        <v>24</v>
      </c>
      <c r="E376">
        <v>1</v>
      </c>
      <c r="F376">
        <v>320</v>
      </c>
      <c r="G376">
        <v>320</v>
      </c>
      <c r="H376" t="s">
        <v>64</v>
      </c>
      <c r="I376" t="s">
        <v>14</v>
      </c>
    </row>
    <row r="377" spans="1:9">
      <c r="A377" t="s">
        <v>199</v>
      </c>
      <c r="B377" t="s">
        <v>266</v>
      </c>
      <c r="C377" t="s">
        <v>58</v>
      </c>
      <c r="D377" t="s">
        <v>59</v>
      </c>
      <c r="E377">
        <v>4</v>
      </c>
      <c r="F377">
        <v>25</v>
      </c>
      <c r="G377">
        <v>100</v>
      </c>
      <c r="H377" t="s">
        <v>42</v>
      </c>
      <c r="I377" t="s">
        <v>14</v>
      </c>
    </row>
    <row r="378" spans="1:9">
      <c r="A378" t="s">
        <v>184</v>
      </c>
      <c r="B378" t="s">
        <v>272</v>
      </c>
      <c r="C378" t="s">
        <v>11</v>
      </c>
      <c r="D378" t="s">
        <v>12</v>
      </c>
      <c r="E378">
        <v>4</v>
      </c>
      <c r="F378">
        <v>899</v>
      </c>
      <c r="G378">
        <v>3596</v>
      </c>
      <c r="H378" t="s">
        <v>42</v>
      </c>
      <c r="I378" t="s">
        <v>20</v>
      </c>
    </row>
    <row r="379" spans="1:9">
      <c r="A379" t="s">
        <v>113</v>
      </c>
      <c r="B379" t="s">
        <v>290</v>
      </c>
      <c r="C379" t="s">
        <v>34</v>
      </c>
      <c r="D379" t="s">
        <v>12</v>
      </c>
      <c r="E379">
        <v>3</v>
      </c>
      <c r="F379">
        <v>75</v>
      </c>
      <c r="G379">
        <v>225</v>
      </c>
      <c r="H379" t="s">
        <v>19</v>
      </c>
      <c r="I379" t="s">
        <v>20</v>
      </c>
    </row>
    <row r="380" spans="1:9">
      <c r="A380" t="s">
        <v>60</v>
      </c>
      <c r="B380" t="s">
        <v>283</v>
      </c>
      <c r="C380" t="s">
        <v>23</v>
      </c>
      <c r="D380" t="s">
        <v>24</v>
      </c>
      <c r="E380">
        <v>1</v>
      </c>
      <c r="F380">
        <v>220</v>
      </c>
      <c r="G380">
        <v>220</v>
      </c>
      <c r="H380" t="s">
        <v>64</v>
      </c>
      <c r="I380" t="s">
        <v>14</v>
      </c>
    </row>
    <row r="381" spans="1:9">
      <c r="A381" t="s">
        <v>252</v>
      </c>
      <c r="B381" t="s">
        <v>251</v>
      </c>
      <c r="C381" t="s">
        <v>37</v>
      </c>
      <c r="D381" t="s">
        <v>18</v>
      </c>
      <c r="E381">
        <v>1</v>
      </c>
      <c r="F381">
        <v>90</v>
      </c>
      <c r="G381">
        <v>90</v>
      </c>
      <c r="H381" t="s">
        <v>13</v>
      </c>
      <c r="I381" t="s">
        <v>20</v>
      </c>
    </row>
    <row r="382" spans="1:9">
      <c r="A382" t="s">
        <v>243</v>
      </c>
      <c r="B382" t="s">
        <v>49</v>
      </c>
      <c r="C382" t="s">
        <v>30</v>
      </c>
      <c r="D382" t="s">
        <v>18</v>
      </c>
      <c r="E382">
        <v>2</v>
      </c>
      <c r="F382">
        <v>1200</v>
      </c>
      <c r="G382">
        <v>2400</v>
      </c>
      <c r="H382" t="s">
        <v>64</v>
      </c>
      <c r="I382" t="s">
        <v>14</v>
      </c>
    </row>
    <row r="383" spans="1:9">
      <c r="A383" t="s">
        <v>163</v>
      </c>
      <c r="B383" t="s">
        <v>291</v>
      </c>
      <c r="C383" t="s">
        <v>30</v>
      </c>
      <c r="D383" t="s">
        <v>18</v>
      </c>
      <c r="E383">
        <v>1</v>
      </c>
      <c r="F383">
        <v>1200</v>
      </c>
      <c r="G383">
        <v>1200</v>
      </c>
      <c r="H383" t="s">
        <v>13</v>
      </c>
      <c r="I383" t="s">
        <v>20</v>
      </c>
    </row>
    <row r="384" spans="1:9">
      <c r="A384" t="s">
        <v>117</v>
      </c>
      <c r="B384" t="s">
        <v>16</v>
      </c>
      <c r="C384" t="s">
        <v>30</v>
      </c>
      <c r="D384" t="s">
        <v>18</v>
      </c>
      <c r="E384">
        <v>1</v>
      </c>
      <c r="F384">
        <v>1200</v>
      </c>
      <c r="G384">
        <v>1200</v>
      </c>
      <c r="H384" t="s">
        <v>19</v>
      </c>
      <c r="I384" t="s">
        <v>20</v>
      </c>
    </row>
    <row r="385" spans="1:9">
      <c r="A385" t="s">
        <v>176</v>
      </c>
      <c r="B385" t="s">
        <v>292</v>
      </c>
      <c r="C385" t="s">
        <v>58</v>
      </c>
      <c r="D385" t="s">
        <v>59</v>
      </c>
      <c r="E385">
        <v>5</v>
      </c>
      <c r="F385">
        <v>25</v>
      </c>
      <c r="G385">
        <v>125</v>
      </c>
      <c r="H385" t="s">
        <v>27</v>
      </c>
      <c r="I385" t="s">
        <v>14</v>
      </c>
    </row>
    <row r="386" spans="1:9">
      <c r="A386" t="s">
        <v>202</v>
      </c>
      <c r="B386" t="s">
        <v>249</v>
      </c>
      <c r="C386" t="s">
        <v>30</v>
      </c>
      <c r="D386" t="s">
        <v>18</v>
      </c>
      <c r="E386">
        <v>2</v>
      </c>
      <c r="F386">
        <v>1200</v>
      </c>
      <c r="G386">
        <v>2400</v>
      </c>
      <c r="H386" t="s">
        <v>13</v>
      </c>
      <c r="I386" t="s">
        <v>14</v>
      </c>
    </row>
    <row r="387" spans="1:9">
      <c r="A387" t="s">
        <v>163</v>
      </c>
      <c r="B387" t="s">
        <v>293</v>
      </c>
      <c r="C387" t="s">
        <v>47</v>
      </c>
      <c r="D387" t="s">
        <v>12</v>
      </c>
      <c r="E387">
        <v>1</v>
      </c>
      <c r="F387">
        <v>40</v>
      </c>
      <c r="G387">
        <v>40</v>
      </c>
      <c r="H387" t="s">
        <v>13</v>
      </c>
      <c r="I387" t="s">
        <v>14</v>
      </c>
    </row>
    <row r="388" spans="1:9">
      <c r="A388" t="s">
        <v>171</v>
      </c>
      <c r="B388" t="s">
        <v>114</v>
      </c>
      <c r="C388" t="s">
        <v>11</v>
      </c>
      <c r="D388" t="s">
        <v>12</v>
      </c>
      <c r="E388">
        <v>3</v>
      </c>
      <c r="F388">
        <v>899</v>
      </c>
      <c r="G388">
        <v>2697</v>
      </c>
      <c r="H388" t="s">
        <v>42</v>
      </c>
      <c r="I388" t="s">
        <v>20</v>
      </c>
    </row>
    <row r="389" spans="1:9">
      <c r="A389" t="s">
        <v>243</v>
      </c>
      <c r="B389" t="s">
        <v>294</v>
      </c>
      <c r="C389" t="s">
        <v>66</v>
      </c>
      <c r="D389" t="s">
        <v>24</v>
      </c>
      <c r="E389">
        <v>4</v>
      </c>
      <c r="F389">
        <v>320</v>
      </c>
      <c r="G389">
        <v>1280</v>
      </c>
      <c r="H389" t="s">
        <v>19</v>
      </c>
      <c r="I389" t="s">
        <v>14</v>
      </c>
    </row>
    <row r="390" spans="1:9">
      <c r="A390" t="s">
        <v>160</v>
      </c>
      <c r="B390" t="s">
        <v>187</v>
      </c>
      <c r="C390" t="s">
        <v>73</v>
      </c>
      <c r="D390" t="s">
        <v>24</v>
      </c>
      <c r="E390">
        <v>1</v>
      </c>
      <c r="F390">
        <v>199</v>
      </c>
      <c r="G390">
        <v>199</v>
      </c>
      <c r="H390" t="s">
        <v>31</v>
      </c>
      <c r="I390" t="s">
        <v>20</v>
      </c>
    </row>
    <row r="391" spans="1:9">
      <c r="A391" t="s">
        <v>52</v>
      </c>
      <c r="B391" t="s">
        <v>292</v>
      </c>
      <c r="C391" t="s">
        <v>30</v>
      </c>
      <c r="D391" t="s">
        <v>18</v>
      </c>
      <c r="E391">
        <v>2</v>
      </c>
      <c r="F391">
        <v>1200</v>
      </c>
      <c r="G391">
        <v>2400</v>
      </c>
      <c r="H391" t="s">
        <v>31</v>
      </c>
      <c r="I391" t="s">
        <v>20</v>
      </c>
    </row>
    <row r="392" spans="1:9">
      <c r="A392" t="s">
        <v>45</v>
      </c>
      <c r="B392" t="s">
        <v>277</v>
      </c>
      <c r="C392" t="s">
        <v>66</v>
      </c>
      <c r="D392" t="s">
        <v>24</v>
      </c>
      <c r="E392">
        <v>1</v>
      </c>
      <c r="F392">
        <v>320</v>
      </c>
      <c r="G392">
        <v>320</v>
      </c>
      <c r="H392" t="s">
        <v>42</v>
      </c>
      <c r="I392" t="s">
        <v>20</v>
      </c>
    </row>
    <row r="393" spans="1:9">
      <c r="A393" t="s">
        <v>102</v>
      </c>
      <c r="B393" t="s">
        <v>87</v>
      </c>
      <c r="C393" t="s">
        <v>11</v>
      </c>
      <c r="D393" t="s">
        <v>12</v>
      </c>
      <c r="E393">
        <v>2</v>
      </c>
      <c r="F393">
        <v>899</v>
      </c>
      <c r="G393">
        <v>1798</v>
      </c>
      <c r="H393" t="s">
        <v>31</v>
      </c>
      <c r="I393" t="s">
        <v>14</v>
      </c>
    </row>
    <row r="394" spans="1:9">
      <c r="A394" t="s">
        <v>141</v>
      </c>
      <c r="B394" t="s">
        <v>207</v>
      </c>
      <c r="C394" t="s">
        <v>30</v>
      </c>
      <c r="D394" t="s">
        <v>18</v>
      </c>
      <c r="E394">
        <v>5</v>
      </c>
      <c r="F394">
        <v>1200</v>
      </c>
      <c r="G394">
        <v>6000</v>
      </c>
      <c r="H394" t="s">
        <v>42</v>
      </c>
      <c r="I394" t="s">
        <v>14</v>
      </c>
    </row>
    <row r="395" spans="1:9">
      <c r="A395" t="s">
        <v>111</v>
      </c>
      <c r="B395" t="s">
        <v>295</v>
      </c>
      <c r="C395" t="s">
        <v>58</v>
      </c>
      <c r="D395" t="s">
        <v>59</v>
      </c>
      <c r="E395">
        <v>3</v>
      </c>
      <c r="F395">
        <v>25</v>
      </c>
      <c r="G395">
        <v>75</v>
      </c>
      <c r="H395" t="s">
        <v>42</v>
      </c>
      <c r="I395" t="s">
        <v>14</v>
      </c>
    </row>
    <row r="396" spans="1:9">
      <c r="A396" t="s">
        <v>222</v>
      </c>
      <c r="B396" t="s">
        <v>29</v>
      </c>
      <c r="C396" t="s">
        <v>66</v>
      </c>
      <c r="D396" t="s">
        <v>24</v>
      </c>
      <c r="E396">
        <v>1</v>
      </c>
      <c r="F396">
        <v>320</v>
      </c>
      <c r="G396">
        <v>320</v>
      </c>
      <c r="H396" t="s">
        <v>64</v>
      </c>
      <c r="I396" t="s">
        <v>14</v>
      </c>
    </row>
    <row r="397" spans="1:9">
      <c r="A397" t="s">
        <v>231</v>
      </c>
      <c r="B397" t="s">
        <v>296</v>
      </c>
      <c r="C397" t="s">
        <v>58</v>
      </c>
      <c r="D397" t="s">
        <v>59</v>
      </c>
      <c r="E397">
        <v>5</v>
      </c>
      <c r="F397">
        <v>25</v>
      </c>
      <c r="G397">
        <v>125</v>
      </c>
      <c r="H397" t="s">
        <v>42</v>
      </c>
      <c r="I397" t="s">
        <v>20</v>
      </c>
    </row>
    <row r="398" spans="1:9">
      <c r="A398" t="s">
        <v>91</v>
      </c>
      <c r="B398" t="s">
        <v>238</v>
      </c>
      <c r="C398" t="s">
        <v>23</v>
      </c>
      <c r="D398" t="s">
        <v>24</v>
      </c>
      <c r="E398">
        <v>2</v>
      </c>
      <c r="F398">
        <v>220</v>
      </c>
      <c r="G398">
        <v>440</v>
      </c>
      <c r="H398" t="s">
        <v>13</v>
      </c>
      <c r="I398" t="s">
        <v>20</v>
      </c>
    </row>
    <row r="399" spans="1:9">
      <c r="A399" t="s">
        <v>164</v>
      </c>
      <c r="B399" t="s">
        <v>172</v>
      </c>
      <c r="C399" t="s">
        <v>17</v>
      </c>
      <c r="D399" t="s">
        <v>18</v>
      </c>
      <c r="E399">
        <v>4</v>
      </c>
      <c r="F399">
        <v>59</v>
      </c>
      <c r="G399">
        <v>236</v>
      </c>
      <c r="H399" t="s">
        <v>64</v>
      </c>
      <c r="I399" t="s">
        <v>14</v>
      </c>
    </row>
    <row r="400" spans="1:9">
      <c r="A400" t="s">
        <v>134</v>
      </c>
      <c r="B400" t="s">
        <v>276</v>
      </c>
      <c r="C400" t="s">
        <v>23</v>
      </c>
      <c r="D400" t="s">
        <v>24</v>
      </c>
      <c r="E400">
        <v>4</v>
      </c>
      <c r="F400">
        <v>220</v>
      </c>
      <c r="G400">
        <v>880</v>
      </c>
      <c r="H400" t="s">
        <v>19</v>
      </c>
      <c r="I400" t="s">
        <v>14</v>
      </c>
    </row>
    <row r="401" spans="1:9">
      <c r="A401" t="s">
        <v>221</v>
      </c>
      <c r="B401" t="s">
        <v>239</v>
      </c>
      <c r="C401" t="s">
        <v>34</v>
      </c>
      <c r="D401" t="s">
        <v>12</v>
      </c>
      <c r="E401">
        <v>4</v>
      </c>
      <c r="F401">
        <v>75</v>
      </c>
      <c r="G401">
        <v>300</v>
      </c>
      <c r="H401" t="s">
        <v>64</v>
      </c>
      <c r="I401" t="s">
        <v>20</v>
      </c>
    </row>
    <row r="402" spans="1:9">
      <c r="A402" t="s">
        <v>141</v>
      </c>
      <c r="B402" t="s">
        <v>22</v>
      </c>
      <c r="C402" t="s">
        <v>23</v>
      </c>
      <c r="D402" t="s">
        <v>24</v>
      </c>
      <c r="E402">
        <v>5</v>
      </c>
      <c r="F402">
        <v>220</v>
      </c>
      <c r="G402">
        <v>1100</v>
      </c>
      <c r="H402" t="s">
        <v>13</v>
      </c>
      <c r="I402" t="s">
        <v>20</v>
      </c>
    </row>
    <row r="403" spans="1:9">
      <c r="A403" t="s">
        <v>247</v>
      </c>
      <c r="B403" t="s">
        <v>297</v>
      </c>
      <c r="C403" t="s">
        <v>23</v>
      </c>
      <c r="D403" t="s">
        <v>24</v>
      </c>
      <c r="E403">
        <v>3</v>
      </c>
      <c r="F403">
        <v>220</v>
      </c>
      <c r="G403">
        <v>660</v>
      </c>
      <c r="H403" t="s">
        <v>64</v>
      </c>
      <c r="I403" t="s">
        <v>14</v>
      </c>
    </row>
    <row r="404" spans="1:9">
      <c r="A404" t="s">
        <v>212</v>
      </c>
      <c r="B404" t="s">
        <v>157</v>
      </c>
      <c r="C404" t="s">
        <v>23</v>
      </c>
      <c r="D404" t="s">
        <v>24</v>
      </c>
      <c r="E404">
        <v>5</v>
      </c>
      <c r="F404">
        <v>220</v>
      </c>
      <c r="G404">
        <v>1100</v>
      </c>
      <c r="H404" t="s">
        <v>27</v>
      </c>
      <c r="I404" t="s">
        <v>14</v>
      </c>
    </row>
    <row r="405" spans="1:9">
      <c r="A405" t="s">
        <v>69</v>
      </c>
      <c r="B405" t="s">
        <v>127</v>
      </c>
      <c r="C405" t="s">
        <v>30</v>
      </c>
      <c r="D405" t="s">
        <v>18</v>
      </c>
      <c r="E405">
        <v>3</v>
      </c>
      <c r="F405">
        <v>1200</v>
      </c>
      <c r="G405">
        <v>3600</v>
      </c>
      <c r="H405" t="s">
        <v>64</v>
      </c>
      <c r="I405" t="s">
        <v>20</v>
      </c>
    </row>
    <row r="406" spans="1:9">
      <c r="A406" t="s">
        <v>81</v>
      </c>
      <c r="B406" t="s">
        <v>298</v>
      </c>
      <c r="C406" t="s">
        <v>23</v>
      </c>
      <c r="D406" t="s">
        <v>24</v>
      </c>
      <c r="E406">
        <v>1</v>
      </c>
      <c r="F406">
        <v>220</v>
      </c>
      <c r="G406">
        <v>220</v>
      </c>
      <c r="H406" t="s">
        <v>42</v>
      </c>
      <c r="I406" t="s">
        <v>14</v>
      </c>
    </row>
    <row r="407" spans="1:9">
      <c r="A407" t="s">
        <v>257</v>
      </c>
      <c r="B407" t="s">
        <v>299</v>
      </c>
      <c r="C407" t="s">
        <v>23</v>
      </c>
      <c r="D407" t="s">
        <v>24</v>
      </c>
      <c r="E407">
        <v>1</v>
      </c>
      <c r="F407">
        <v>220</v>
      </c>
      <c r="G407">
        <v>220</v>
      </c>
      <c r="H407" t="s">
        <v>42</v>
      </c>
      <c r="I407" t="s">
        <v>14</v>
      </c>
    </row>
    <row r="408" spans="1:9">
      <c r="A408" t="s">
        <v>117</v>
      </c>
      <c r="B408" t="s">
        <v>300</v>
      </c>
      <c r="C408" t="s">
        <v>30</v>
      </c>
      <c r="D408" t="s">
        <v>18</v>
      </c>
      <c r="E408">
        <v>2</v>
      </c>
      <c r="F408">
        <v>1200</v>
      </c>
      <c r="G408">
        <v>2400</v>
      </c>
      <c r="H408" t="s">
        <v>13</v>
      </c>
      <c r="I408" t="s">
        <v>20</v>
      </c>
    </row>
    <row r="409" spans="1:9">
      <c r="A409" t="s">
        <v>91</v>
      </c>
      <c r="B409" t="s">
        <v>200</v>
      </c>
      <c r="C409" t="s">
        <v>73</v>
      </c>
      <c r="D409" t="s">
        <v>24</v>
      </c>
      <c r="E409">
        <v>4</v>
      </c>
      <c r="F409">
        <v>199</v>
      </c>
      <c r="G409">
        <v>796</v>
      </c>
      <c r="H409" t="s">
        <v>31</v>
      </c>
      <c r="I409" t="s">
        <v>14</v>
      </c>
    </row>
    <row r="410" spans="1:9">
      <c r="A410" t="s">
        <v>221</v>
      </c>
      <c r="B410" t="s">
        <v>234</v>
      </c>
      <c r="C410" t="s">
        <v>34</v>
      </c>
      <c r="D410" t="s">
        <v>12</v>
      </c>
      <c r="E410">
        <v>1</v>
      </c>
      <c r="F410">
        <v>75</v>
      </c>
      <c r="G410">
        <v>75</v>
      </c>
      <c r="H410" t="s">
        <v>13</v>
      </c>
      <c r="I410" t="s">
        <v>14</v>
      </c>
    </row>
    <row r="411" spans="1:9">
      <c r="A411" t="s">
        <v>205</v>
      </c>
      <c r="B411" t="s">
        <v>130</v>
      </c>
      <c r="C411" t="s">
        <v>58</v>
      </c>
      <c r="D411" t="s">
        <v>59</v>
      </c>
      <c r="E411">
        <v>3</v>
      </c>
      <c r="F411">
        <v>25</v>
      </c>
      <c r="G411">
        <v>75</v>
      </c>
      <c r="H411" t="s">
        <v>42</v>
      </c>
      <c r="I411" t="s">
        <v>14</v>
      </c>
    </row>
    <row r="412" spans="1:9">
      <c r="A412" t="s">
        <v>74</v>
      </c>
      <c r="B412" t="s">
        <v>85</v>
      </c>
      <c r="C412" t="s">
        <v>23</v>
      </c>
      <c r="D412" t="s">
        <v>24</v>
      </c>
      <c r="E412">
        <v>1</v>
      </c>
      <c r="F412">
        <v>220</v>
      </c>
      <c r="G412">
        <v>220</v>
      </c>
      <c r="H412" t="s">
        <v>42</v>
      </c>
      <c r="I412" t="s">
        <v>20</v>
      </c>
    </row>
    <row r="413" spans="1:9">
      <c r="A413" t="s">
        <v>163</v>
      </c>
      <c r="B413" t="s">
        <v>103</v>
      </c>
      <c r="C413" t="s">
        <v>47</v>
      </c>
      <c r="D413" t="s">
        <v>12</v>
      </c>
      <c r="E413">
        <v>1</v>
      </c>
      <c r="F413">
        <v>40</v>
      </c>
      <c r="G413">
        <v>40</v>
      </c>
      <c r="H413" t="s">
        <v>42</v>
      </c>
      <c r="I413" t="s">
        <v>14</v>
      </c>
    </row>
    <row r="414" spans="1:9">
      <c r="A414" t="s">
        <v>109</v>
      </c>
      <c r="B414" t="s">
        <v>77</v>
      </c>
      <c r="C414" t="s">
        <v>17</v>
      </c>
      <c r="D414" t="s">
        <v>18</v>
      </c>
      <c r="E414">
        <v>3</v>
      </c>
      <c r="F414">
        <v>59</v>
      </c>
      <c r="G414">
        <v>177</v>
      </c>
      <c r="H414" t="s">
        <v>42</v>
      </c>
      <c r="I414" t="s">
        <v>20</v>
      </c>
    </row>
    <row r="415" spans="1:9">
      <c r="A415" t="s">
        <v>253</v>
      </c>
      <c r="B415" t="s">
        <v>170</v>
      </c>
      <c r="C415" t="s">
        <v>17</v>
      </c>
      <c r="D415" t="s">
        <v>18</v>
      </c>
      <c r="E415">
        <v>3</v>
      </c>
      <c r="F415">
        <v>59</v>
      </c>
      <c r="G415">
        <v>177</v>
      </c>
      <c r="H415" t="s">
        <v>27</v>
      </c>
      <c r="I415" t="s">
        <v>20</v>
      </c>
    </row>
    <row r="416" spans="1:9">
      <c r="A416" t="s">
        <v>184</v>
      </c>
      <c r="B416" t="s">
        <v>90</v>
      </c>
      <c r="C416" t="s">
        <v>37</v>
      </c>
      <c r="D416" t="s">
        <v>18</v>
      </c>
      <c r="E416">
        <v>1</v>
      </c>
      <c r="F416">
        <v>90</v>
      </c>
      <c r="G416">
        <v>90</v>
      </c>
      <c r="H416" t="s">
        <v>27</v>
      </c>
      <c r="I416" t="s">
        <v>20</v>
      </c>
    </row>
    <row r="417" spans="1:9">
      <c r="A417" t="s">
        <v>86</v>
      </c>
      <c r="B417" t="s">
        <v>258</v>
      </c>
      <c r="C417" t="s">
        <v>66</v>
      </c>
      <c r="D417" t="s">
        <v>24</v>
      </c>
      <c r="E417">
        <v>2</v>
      </c>
      <c r="F417">
        <v>320</v>
      </c>
      <c r="G417">
        <v>640</v>
      </c>
      <c r="H417" t="s">
        <v>19</v>
      </c>
      <c r="I417" t="s">
        <v>14</v>
      </c>
    </row>
    <row r="418" spans="1:9">
      <c r="A418" t="s">
        <v>163</v>
      </c>
      <c r="B418" t="s">
        <v>297</v>
      </c>
      <c r="C418" t="s">
        <v>47</v>
      </c>
      <c r="D418" t="s">
        <v>12</v>
      </c>
      <c r="E418">
        <v>2</v>
      </c>
      <c r="F418">
        <v>40</v>
      </c>
      <c r="G418">
        <v>80</v>
      </c>
      <c r="H418" t="s">
        <v>31</v>
      </c>
      <c r="I418" t="s">
        <v>14</v>
      </c>
    </row>
    <row r="419" spans="1:9">
      <c r="A419" t="s">
        <v>252</v>
      </c>
      <c r="B419" t="s">
        <v>84</v>
      </c>
      <c r="C419" t="s">
        <v>47</v>
      </c>
      <c r="D419" t="s">
        <v>12</v>
      </c>
      <c r="E419">
        <v>3</v>
      </c>
      <c r="F419">
        <v>40</v>
      </c>
      <c r="G419">
        <v>120</v>
      </c>
      <c r="H419" t="s">
        <v>13</v>
      </c>
      <c r="I419" t="s">
        <v>20</v>
      </c>
    </row>
    <row r="420" spans="1:9">
      <c r="A420" t="s">
        <v>184</v>
      </c>
      <c r="B420" t="s">
        <v>179</v>
      </c>
      <c r="C420" t="s">
        <v>73</v>
      </c>
      <c r="D420" t="s">
        <v>24</v>
      </c>
      <c r="E420">
        <v>4</v>
      </c>
      <c r="F420">
        <v>199</v>
      </c>
      <c r="G420">
        <v>796</v>
      </c>
      <c r="H420" t="s">
        <v>13</v>
      </c>
      <c r="I420" t="s">
        <v>14</v>
      </c>
    </row>
    <row r="421" spans="1:9">
      <c r="A421" t="s">
        <v>150</v>
      </c>
      <c r="B421" t="s">
        <v>162</v>
      </c>
      <c r="C421" t="s">
        <v>73</v>
      </c>
      <c r="D421" t="s">
        <v>24</v>
      </c>
      <c r="E421">
        <v>2</v>
      </c>
      <c r="F421">
        <v>199</v>
      </c>
      <c r="G421">
        <v>398</v>
      </c>
      <c r="H421" t="s">
        <v>13</v>
      </c>
      <c r="I421" t="s">
        <v>14</v>
      </c>
    </row>
    <row r="422" spans="1:9">
      <c r="A422" t="s">
        <v>89</v>
      </c>
      <c r="B422" t="s">
        <v>84</v>
      </c>
      <c r="C422" t="s">
        <v>47</v>
      </c>
      <c r="D422" t="s">
        <v>12</v>
      </c>
      <c r="E422">
        <v>5</v>
      </c>
      <c r="F422">
        <v>40</v>
      </c>
      <c r="G422">
        <v>200</v>
      </c>
      <c r="H422" t="s">
        <v>64</v>
      </c>
      <c r="I422" t="s">
        <v>20</v>
      </c>
    </row>
    <row r="423" spans="1:9">
      <c r="A423" t="s">
        <v>96</v>
      </c>
      <c r="B423" t="s">
        <v>88</v>
      </c>
      <c r="C423" t="s">
        <v>34</v>
      </c>
      <c r="D423" t="s">
        <v>12</v>
      </c>
      <c r="E423">
        <v>1</v>
      </c>
      <c r="F423">
        <v>75</v>
      </c>
      <c r="G423">
        <v>75</v>
      </c>
      <c r="H423" t="s">
        <v>42</v>
      </c>
      <c r="I423" t="s">
        <v>20</v>
      </c>
    </row>
    <row r="424" spans="1:9">
      <c r="A424" t="s">
        <v>211</v>
      </c>
      <c r="B424" t="s">
        <v>173</v>
      </c>
      <c r="C424" t="s">
        <v>58</v>
      </c>
      <c r="D424" t="s">
        <v>59</v>
      </c>
      <c r="E424">
        <v>2</v>
      </c>
      <c r="F424">
        <v>25</v>
      </c>
      <c r="G424">
        <v>50</v>
      </c>
      <c r="H424" t="s">
        <v>31</v>
      </c>
      <c r="I424" t="s">
        <v>20</v>
      </c>
    </row>
    <row r="425" spans="1:9">
      <c r="A425" t="s">
        <v>243</v>
      </c>
      <c r="B425" t="s">
        <v>200</v>
      </c>
      <c r="C425" t="s">
        <v>23</v>
      </c>
      <c r="D425" t="s">
        <v>24</v>
      </c>
      <c r="E425">
        <v>3</v>
      </c>
      <c r="F425">
        <v>220</v>
      </c>
      <c r="G425">
        <v>660</v>
      </c>
      <c r="H425" t="s">
        <v>42</v>
      </c>
      <c r="I425" t="s">
        <v>20</v>
      </c>
    </row>
    <row r="426" spans="1:9">
      <c r="A426" t="s">
        <v>38</v>
      </c>
      <c r="B426" t="s">
        <v>208</v>
      </c>
      <c r="C426" t="s">
        <v>73</v>
      </c>
      <c r="D426" t="s">
        <v>24</v>
      </c>
      <c r="E426">
        <v>2</v>
      </c>
      <c r="F426">
        <v>199</v>
      </c>
      <c r="G426">
        <v>398</v>
      </c>
      <c r="H426" t="s">
        <v>42</v>
      </c>
      <c r="I426" t="s">
        <v>20</v>
      </c>
    </row>
    <row r="427" spans="1:9">
      <c r="A427" t="s">
        <v>247</v>
      </c>
      <c r="B427" t="s">
        <v>301</v>
      </c>
      <c r="C427" t="s">
        <v>73</v>
      </c>
      <c r="D427" t="s">
        <v>24</v>
      </c>
      <c r="E427">
        <v>2</v>
      </c>
      <c r="F427">
        <v>199</v>
      </c>
      <c r="G427">
        <v>398</v>
      </c>
      <c r="H427" t="s">
        <v>64</v>
      </c>
      <c r="I427" t="s">
        <v>14</v>
      </c>
    </row>
    <row r="428" spans="1:9">
      <c r="A428" t="s">
        <v>119</v>
      </c>
      <c r="B428" t="s">
        <v>270</v>
      </c>
      <c r="C428" t="s">
        <v>37</v>
      </c>
      <c r="D428" t="s">
        <v>18</v>
      </c>
      <c r="E428">
        <v>2</v>
      </c>
      <c r="F428">
        <v>90</v>
      </c>
      <c r="G428">
        <v>180</v>
      </c>
      <c r="H428" t="s">
        <v>64</v>
      </c>
      <c r="I428" t="s">
        <v>14</v>
      </c>
    </row>
    <row r="429" spans="1:9">
      <c r="A429" t="s">
        <v>184</v>
      </c>
      <c r="B429" t="s">
        <v>85</v>
      </c>
      <c r="C429" t="s">
        <v>47</v>
      </c>
      <c r="D429" t="s">
        <v>12</v>
      </c>
      <c r="E429">
        <v>2</v>
      </c>
      <c r="F429">
        <v>40</v>
      </c>
      <c r="G429">
        <v>80</v>
      </c>
      <c r="H429" t="s">
        <v>19</v>
      </c>
      <c r="I429" t="s">
        <v>14</v>
      </c>
    </row>
    <row r="430" spans="1:9">
      <c r="A430" t="s">
        <v>69</v>
      </c>
      <c r="B430" t="s">
        <v>236</v>
      </c>
      <c r="C430" t="s">
        <v>66</v>
      </c>
      <c r="D430" t="s">
        <v>24</v>
      </c>
      <c r="E430">
        <v>1</v>
      </c>
      <c r="F430">
        <v>320</v>
      </c>
      <c r="G430">
        <v>320</v>
      </c>
      <c r="H430" t="s">
        <v>27</v>
      </c>
      <c r="I430" t="s">
        <v>14</v>
      </c>
    </row>
    <row r="431" spans="1:9">
      <c r="A431" t="s">
        <v>188</v>
      </c>
      <c r="B431" t="s">
        <v>223</v>
      </c>
      <c r="C431" t="s">
        <v>17</v>
      </c>
      <c r="D431" t="s">
        <v>18</v>
      </c>
      <c r="E431">
        <v>1</v>
      </c>
      <c r="F431">
        <v>59</v>
      </c>
      <c r="G431">
        <v>59</v>
      </c>
      <c r="H431" t="s">
        <v>42</v>
      </c>
      <c r="I431" t="s">
        <v>20</v>
      </c>
    </row>
    <row r="432" spans="1:9">
      <c r="A432" t="s">
        <v>15</v>
      </c>
      <c r="B432" t="s">
        <v>302</v>
      </c>
      <c r="C432" t="s">
        <v>73</v>
      </c>
      <c r="D432" t="s">
        <v>24</v>
      </c>
      <c r="E432">
        <v>1</v>
      </c>
      <c r="F432">
        <v>199</v>
      </c>
      <c r="G432">
        <v>199</v>
      </c>
      <c r="H432" t="s">
        <v>31</v>
      </c>
      <c r="I432" t="s">
        <v>20</v>
      </c>
    </row>
    <row r="433" spans="1:9">
      <c r="A433" t="s">
        <v>9</v>
      </c>
      <c r="B433" t="s">
        <v>174</v>
      </c>
      <c r="C433" t="s">
        <v>47</v>
      </c>
      <c r="D433" t="s">
        <v>12</v>
      </c>
      <c r="E433">
        <v>5</v>
      </c>
      <c r="F433">
        <v>40</v>
      </c>
      <c r="G433">
        <v>200</v>
      </c>
      <c r="H433" t="s">
        <v>31</v>
      </c>
      <c r="I433" t="s">
        <v>20</v>
      </c>
    </row>
    <row r="434" spans="1:9">
      <c r="A434" t="s">
        <v>91</v>
      </c>
      <c r="B434" t="s">
        <v>303</v>
      </c>
      <c r="C434" t="s">
        <v>66</v>
      </c>
      <c r="D434" t="s">
        <v>24</v>
      </c>
      <c r="E434">
        <v>4</v>
      </c>
      <c r="F434">
        <v>320</v>
      </c>
      <c r="G434">
        <v>1280</v>
      </c>
      <c r="H434" t="s">
        <v>19</v>
      </c>
      <c r="I434" t="s">
        <v>20</v>
      </c>
    </row>
    <row r="435" spans="1:9">
      <c r="A435" t="s">
        <v>218</v>
      </c>
      <c r="B435" t="s">
        <v>167</v>
      </c>
      <c r="C435" t="s">
        <v>58</v>
      </c>
      <c r="D435" t="s">
        <v>59</v>
      </c>
      <c r="E435">
        <v>3</v>
      </c>
      <c r="F435">
        <v>25</v>
      </c>
      <c r="G435">
        <v>75</v>
      </c>
      <c r="H435" t="s">
        <v>31</v>
      </c>
      <c r="I435" t="s">
        <v>20</v>
      </c>
    </row>
    <row r="436" spans="1:9">
      <c r="A436" t="s">
        <v>194</v>
      </c>
      <c r="B436" t="s">
        <v>304</v>
      </c>
      <c r="C436" t="s">
        <v>37</v>
      </c>
      <c r="D436" t="s">
        <v>18</v>
      </c>
      <c r="E436">
        <v>3</v>
      </c>
      <c r="F436">
        <v>90</v>
      </c>
      <c r="G436">
        <v>270</v>
      </c>
      <c r="H436" t="s">
        <v>19</v>
      </c>
      <c r="I436" t="s">
        <v>14</v>
      </c>
    </row>
    <row r="437" spans="1:9">
      <c r="A437" t="s">
        <v>96</v>
      </c>
      <c r="B437" t="s">
        <v>208</v>
      </c>
      <c r="C437" t="s">
        <v>34</v>
      </c>
      <c r="D437" t="s">
        <v>12</v>
      </c>
      <c r="E437">
        <v>1</v>
      </c>
      <c r="F437">
        <v>75</v>
      </c>
      <c r="G437">
        <v>75</v>
      </c>
      <c r="H437" t="s">
        <v>19</v>
      </c>
      <c r="I437" t="s">
        <v>20</v>
      </c>
    </row>
    <row r="438" spans="1:9">
      <c r="A438" t="s">
        <v>243</v>
      </c>
      <c r="B438" t="s">
        <v>230</v>
      </c>
      <c r="C438" t="s">
        <v>34</v>
      </c>
      <c r="D438" t="s">
        <v>12</v>
      </c>
      <c r="E438">
        <v>4</v>
      </c>
      <c r="F438">
        <v>75</v>
      </c>
      <c r="G438">
        <v>300</v>
      </c>
      <c r="H438" t="s">
        <v>64</v>
      </c>
      <c r="I438" t="s">
        <v>20</v>
      </c>
    </row>
    <row r="439" spans="1:9">
      <c r="A439" t="s">
        <v>9</v>
      </c>
      <c r="B439" t="s">
        <v>154</v>
      </c>
      <c r="C439" t="s">
        <v>37</v>
      </c>
      <c r="D439" t="s">
        <v>18</v>
      </c>
      <c r="E439">
        <v>3</v>
      </c>
      <c r="F439">
        <v>90</v>
      </c>
      <c r="G439">
        <v>270</v>
      </c>
      <c r="H439" t="s">
        <v>19</v>
      </c>
      <c r="I439" t="s">
        <v>14</v>
      </c>
    </row>
    <row r="440" spans="1:9">
      <c r="A440" t="s">
        <v>211</v>
      </c>
      <c r="B440" t="s">
        <v>182</v>
      </c>
      <c r="C440" t="s">
        <v>11</v>
      </c>
      <c r="D440" t="s">
        <v>12</v>
      </c>
      <c r="E440">
        <v>4</v>
      </c>
      <c r="F440">
        <v>899</v>
      </c>
      <c r="G440">
        <v>3596</v>
      </c>
      <c r="H440" t="s">
        <v>27</v>
      </c>
      <c r="I440" t="s">
        <v>20</v>
      </c>
    </row>
    <row r="441" spans="1:9">
      <c r="A441" t="s">
        <v>146</v>
      </c>
      <c r="B441" t="s">
        <v>162</v>
      </c>
      <c r="C441" t="s">
        <v>34</v>
      </c>
      <c r="D441" t="s">
        <v>12</v>
      </c>
      <c r="E441">
        <v>4</v>
      </c>
      <c r="F441">
        <v>75</v>
      </c>
      <c r="G441">
        <v>300</v>
      </c>
      <c r="H441" t="s">
        <v>13</v>
      </c>
      <c r="I441" t="s">
        <v>20</v>
      </c>
    </row>
    <row r="442" spans="1:9">
      <c r="A442" t="s">
        <v>141</v>
      </c>
      <c r="B442" t="s">
        <v>305</v>
      </c>
      <c r="C442" t="s">
        <v>73</v>
      </c>
      <c r="D442" t="s">
        <v>24</v>
      </c>
      <c r="E442">
        <v>2</v>
      </c>
      <c r="F442">
        <v>199</v>
      </c>
      <c r="G442">
        <v>398</v>
      </c>
      <c r="H442" t="s">
        <v>31</v>
      </c>
      <c r="I442" t="s">
        <v>20</v>
      </c>
    </row>
    <row r="443" spans="1:9">
      <c r="A443" t="s">
        <v>257</v>
      </c>
      <c r="B443" t="s">
        <v>248</v>
      </c>
      <c r="C443" t="s">
        <v>17</v>
      </c>
      <c r="D443" t="s">
        <v>18</v>
      </c>
      <c r="E443">
        <v>4</v>
      </c>
      <c r="F443">
        <v>59</v>
      </c>
      <c r="G443">
        <v>236</v>
      </c>
      <c r="H443" t="s">
        <v>31</v>
      </c>
      <c r="I443" t="s">
        <v>14</v>
      </c>
    </row>
    <row r="444" spans="1:9">
      <c r="A444" t="s">
        <v>181</v>
      </c>
      <c r="B444" t="s">
        <v>306</v>
      </c>
      <c r="C444" t="s">
        <v>66</v>
      </c>
      <c r="D444" t="s">
        <v>24</v>
      </c>
      <c r="E444">
        <v>2</v>
      </c>
      <c r="F444">
        <v>320</v>
      </c>
      <c r="G444">
        <v>640</v>
      </c>
      <c r="H444" t="s">
        <v>42</v>
      </c>
      <c r="I444" t="s">
        <v>20</v>
      </c>
    </row>
    <row r="445" spans="1:9">
      <c r="A445" t="s">
        <v>158</v>
      </c>
      <c r="B445" t="s">
        <v>87</v>
      </c>
      <c r="C445" t="s">
        <v>37</v>
      </c>
      <c r="D445" t="s">
        <v>18</v>
      </c>
      <c r="E445">
        <v>5</v>
      </c>
      <c r="F445">
        <v>90</v>
      </c>
      <c r="G445">
        <v>450</v>
      </c>
      <c r="H445" t="s">
        <v>31</v>
      </c>
      <c r="I445" t="s">
        <v>14</v>
      </c>
    </row>
    <row r="446" spans="1:9">
      <c r="A446" t="s">
        <v>35</v>
      </c>
      <c r="B446" t="s">
        <v>220</v>
      </c>
      <c r="C446" t="s">
        <v>47</v>
      </c>
      <c r="D446" t="s">
        <v>12</v>
      </c>
      <c r="E446">
        <v>5</v>
      </c>
      <c r="F446">
        <v>40</v>
      </c>
      <c r="G446">
        <v>200</v>
      </c>
      <c r="H446" t="s">
        <v>19</v>
      </c>
      <c r="I446" t="s">
        <v>20</v>
      </c>
    </row>
    <row r="447" spans="1:9">
      <c r="A447" t="s">
        <v>247</v>
      </c>
      <c r="B447" t="s">
        <v>307</v>
      </c>
      <c r="C447" t="s">
        <v>11</v>
      </c>
      <c r="D447" t="s">
        <v>12</v>
      </c>
      <c r="E447">
        <v>3</v>
      </c>
      <c r="F447">
        <v>899</v>
      </c>
      <c r="G447">
        <v>2697</v>
      </c>
      <c r="H447" t="s">
        <v>13</v>
      </c>
      <c r="I447" t="s">
        <v>20</v>
      </c>
    </row>
    <row r="448" spans="1:9">
      <c r="A448" t="s">
        <v>91</v>
      </c>
      <c r="B448" t="s">
        <v>195</v>
      </c>
      <c r="C448" t="s">
        <v>23</v>
      </c>
      <c r="D448" t="s">
        <v>24</v>
      </c>
      <c r="E448">
        <v>3</v>
      </c>
      <c r="F448">
        <v>220</v>
      </c>
      <c r="G448">
        <v>660</v>
      </c>
      <c r="H448" t="s">
        <v>13</v>
      </c>
      <c r="I448" t="s">
        <v>14</v>
      </c>
    </row>
    <row r="449" spans="1:9">
      <c r="A449" t="s">
        <v>252</v>
      </c>
      <c r="B449" t="s">
        <v>308</v>
      </c>
      <c r="C449" t="s">
        <v>37</v>
      </c>
      <c r="D449" t="s">
        <v>18</v>
      </c>
      <c r="E449">
        <v>2</v>
      </c>
      <c r="F449">
        <v>90</v>
      </c>
      <c r="G449">
        <v>180</v>
      </c>
      <c r="H449" t="s">
        <v>13</v>
      </c>
      <c r="I449" t="s">
        <v>14</v>
      </c>
    </row>
    <row r="450" spans="1:9">
      <c r="A450" t="s">
        <v>212</v>
      </c>
      <c r="B450" t="s">
        <v>148</v>
      </c>
      <c r="C450" t="s">
        <v>37</v>
      </c>
      <c r="D450" t="s">
        <v>18</v>
      </c>
      <c r="E450">
        <v>5</v>
      </c>
      <c r="F450">
        <v>90</v>
      </c>
      <c r="G450">
        <v>450</v>
      </c>
      <c r="H450" t="s">
        <v>64</v>
      </c>
      <c r="I450" t="s">
        <v>20</v>
      </c>
    </row>
    <row r="451" spans="1:9">
      <c r="A451" t="s">
        <v>153</v>
      </c>
      <c r="B451" t="s">
        <v>187</v>
      </c>
      <c r="C451" t="s">
        <v>37</v>
      </c>
      <c r="D451" t="s">
        <v>18</v>
      </c>
      <c r="E451">
        <v>1</v>
      </c>
      <c r="F451">
        <v>90</v>
      </c>
      <c r="G451">
        <v>90</v>
      </c>
      <c r="H451" t="s">
        <v>42</v>
      </c>
      <c r="I451" t="s">
        <v>14</v>
      </c>
    </row>
    <row r="452" spans="1:9">
      <c r="A452" t="s">
        <v>91</v>
      </c>
      <c r="B452" t="s">
        <v>246</v>
      </c>
      <c r="C452" t="s">
        <v>73</v>
      </c>
      <c r="D452" t="s">
        <v>24</v>
      </c>
      <c r="E452">
        <v>5</v>
      </c>
      <c r="F452">
        <v>199</v>
      </c>
      <c r="G452">
        <v>995</v>
      </c>
      <c r="H452" t="s">
        <v>13</v>
      </c>
      <c r="I452" t="s">
        <v>20</v>
      </c>
    </row>
    <row r="453" spans="1:9">
      <c r="A453" t="s">
        <v>35</v>
      </c>
      <c r="B453" t="s">
        <v>291</v>
      </c>
      <c r="C453" t="s">
        <v>66</v>
      </c>
      <c r="D453" t="s">
        <v>24</v>
      </c>
      <c r="E453">
        <v>4</v>
      </c>
      <c r="F453">
        <v>320</v>
      </c>
      <c r="G453">
        <v>1280</v>
      </c>
      <c r="H453" t="s">
        <v>42</v>
      </c>
      <c r="I453" t="s">
        <v>14</v>
      </c>
    </row>
    <row r="454" spans="1:9">
      <c r="A454" t="s">
        <v>71</v>
      </c>
      <c r="B454" t="s">
        <v>241</v>
      </c>
      <c r="C454" t="s">
        <v>30</v>
      </c>
      <c r="D454" t="s">
        <v>18</v>
      </c>
      <c r="E454">
        <v>5</v>
      </c>
      <c r="F454">
        <v>1200</v>
      </c>
      <c r="G454">
        <v>6000</v>
      </c>
      <c r="H454" t="s">
        <v>19</v>
      </c>
      <c r="I454" t="s">
        <v>14</v>
      </c>
    </row>
    <row r="455" spans="1:9">
      <c r="A455" t="s">
        <v>89</v>
      </c>
      <c r="B455" t="s">
        <v>217</v>
      </c>
      <c r="C455" t="s">
        <v>58</v>
      </c>
      <c r="D455" t="s">
        <v>59</v>
      </c>
      <c r="E455">
        <v>4</v>
      </c>
      <c r="F455">
        <v>25</v>
      </c>
      <c r="G455">
        <v>100</v>
      </c>
      <c r="H455" t="s">
        <v>42</v>
      </c>
      <c r="I455" t="s">
        <v>20</v>
      </c>
    </row>
    <row r="456" spans="1:9">
      <c r="A456" t="s">
        <v>153</v>
      </c>
      <c r="B456" t="s">
        <v>185</v>
      </c>
      <c r="C456" t="s">
        <v>17</v>
      </c>
      <c r="D456" t="s">
        <v>18</v>
      </c>
      <c r="E456">
        <v>3</v>
      </c>
      <c r="F456">
        <v>59</v>
      </c>
      <c r="G456">
        <v>177</v>
      </c>
      <c r="H456" t="s">
        <v>19</v>
      </c>
      <c r="I456" t="s">
        <v>20</v>
      </c>
    </row>
    <row r="457" spans="1:9">
      <c r="A457" t="s">
        <v>205</v>
      </c>
      <c r="B457" t="s">
        <v>309</v>
      </c>
      <c r="C457" t="s">
        <v>66</v>
      </c>
      <c r="D457" t="s">
        <v>24</v>
      </c>
      <c r="E457">
        <v>1</v>
      </c>
      <c r="F457">
        <v>320</v>
      </c>
      <c r="G457">
        <v>320</v>
      </c>
      <c r="H457" t="s">
        <v>19</v>
      </c>
      <c r="I457" t="s">
        <v>20</v>
      </c>
    </row>
    <row r="458" spans="1:9">
      <c r="A458" t="s">
        <v>40</v>
      </c>
      <c r="B458" t="s">
        <v>305</v>
      </c>
      <c r="C458" t="s">
        <v>58</v>
      </c>
      <c r="D458" t="s">
        <v>59</v>
      </c>
      <c r="E458">
        <v>4</v>
      </c>
      <c r="F458">
        <v>25</v>
      </c>
      <c r="G458">
        <v>100</v>
      </c>
      <c r="H458" t="s">
        <v>27</v>
      </c>
      <c r="I458" t="s">
        <v>20</v>
      </c>
    </row>
    <row r="459" spans="1:9">
      <c r="A459" t="s">
        <v>21</v>
      </c>
      <c r="B459" t="s">
        <v>200</v>
      </c>
      <c r="C459" t="s">
        <v>11</v>
      </c>
      <c r="D459" t="s">
        <v>12</v>
      </c>
      <c r="E459">
        <v>1</v>
      </c>
      <c r="F459">
        <v>899</v>
      </c>
      <c r="G459">
        <v>899</v>
      </c>
      <c r="H459" t="s">
        <v>64</v>
      </c>
      <c r="I459" t="s">
        <v>14</v>
      </c>
    </row>
    <row r="460" spans="1:9">
      <c r="A460" t="s">
        <v>56</v>
      </c>
      <c r="B460" t="s">
        <v>33</v>
      </c>
      <c r="C460" t="s">
        <v>30</v>
      </c>
      <c r="D460" t="s">
        <v>18</v>
      </c>
      <c r="E460">
        <v>4</v>
      </c>
      <c r="F460">
        <v>1200</v>
      </c>
      <c r="G460">
        <v>4800</v>
      </c>
      <c r="H460" t="s">
        <v>31</v>
      </c>
      <c r="I460" t="s">
        <v>20</v>
      </c>
    </row>
    <row r="461" spans="1:9">
      <c r="A461" t="s">
        <v>158</v>
      </c>
      <c r="B461" t="s">
        <v>204</v>
      </c>
      <c r="C461" t="s">
        <v>66</v>
      </c>
      <c r="D461" t="s">
        <v>24</v>
      </c>
      <c r="E461">
        <v>5</v>
      </c>
      <c r="F461">
        <v>320</v>
      </c>
      <c r="G461">
        <v>1600</v>
      </c>
      <c r="H461" t="s">
        <v>13</v>
      </c>
      <c r="I461" t="s">
        <v>14</v>
      </c>
    </row>
    <row r="462" spans="1:9">
      <c r="A462" t="s">
        <v>242</v>
      </c>
      <c r="B462" t="s">
        <v>233</v>
      </c>
      <c r="C462" t="s">
        <v>11</v>
      </c>
      <c r="D462" t="s">
        <v>12</v>
      </c>
      <c r="E462">
        <v>4</v>
      </c>
      <c r="F462">
        <v>899</v>
      </c>
      <c r="G462">
        <v>3596</v>
      </c>
      <c r="H462" t="s">
        <v>19</v>
      </c>
      <c r="I462" t="s">
        <v>14</v>
      </c>
    </row>
    <row r="463" spans="1:9">
      <c r="A463" t="s">
        <v>257</v>
      </c>
      <c r="B463" t="s">
        <v>233</v>
      </c>
      <c r="C463" t="s">
        <v>30</v>
      </c>
      <c r="D463" t="s">
        <v>18</v>
      </c>
      <c r="E463">
        <v>3</v>
      </c>
      <c r="F463">
        <v>1200</v>
      </c>
      <c r="G463">
        <v>3600</v>
      </c>
      <c r="H463" t="s">
        <v>19</v>
      </c>
      <c r="I463" t="s">
        <v>14</v>
      </c>
    </row>
    <row r="464" spans="1:9">
      <c r="A464" t="s">
        <v>205</v>
      </c>
      <c r="B464" t="s">
        <v>241</v>
      </c>
      <c r="C464" t="s">
        <v>47</v>
      </c>
      <c r="D464" t="s">
        <v>12</v>
      </c>
      <c r="E464">
        <v>2</v>
      </c>
      <c r="F464">
        <v>40</v>
      </c>
      <c r="G464">
        <v>80</v>
      </c>
      <c r="H464" t="s">
        <v>31</v>
      </c>
      <c r="I464" t="s">
        <v>20</v>
      </c>
    </row>
    <row r="465" spans="1:9">
      <c r="A465" t="s">
        <v>199</v>
      </c>
      <c r="B465" t="s">
        <v>72</v>
      </c>
      <c r="C465" t="s">
        <v>37</v>
      </c>
      <c r="D465" t="s">
        <v>18</v>
      </c>
      <c r="E465">
        <v>3</v>
      </c>
      <c r="F465">
        <v>90</v>
      </c>
      <c r="G465">
        <v>270</v>
      </c>
      <c r="H465" t="s">
        <v>27</v>
      </c>
      <c r="I465" t="s">
        <v>20</v>
      </c>
    </row>
    <row r="466" spans="1:9">
      <c r="A466" t="s">
        <v>171</v>
      </c>
      <c r="B466" t="s">
        <v>265</v>
      </c>
      <c r="C466" t="s">
        <v>37</v>
      </c>
      <c r="D466" t="s">
        <v>18</v>
      </c>
      <c r="E466">
        <v>2</v>
      </c>
      <c r="F466">
        <v>90</v>
      </c>
      <c r="G466">
        <v>180</v>
      </c>
      <c r="H466" t="s">
        <v>64</v>
      </c>
      <c r="I466" t="s">
        <v>14</v>
      </c>
    </row>
    <row r="467" spans="1:9">
      <c r="A467" t="s">
        <v>253</v>
      </c>
      <c r="B467" t="s">
        <v>208</v>
      </c>
      <c r="C467" t="s">
        <v>47</v>
      </c>
      <c r="D467" t="s">
        <v>12</v>
      </c>
      <c r="E467">
        <v>3</v>
      </c>
      <c r="F467">
        <v>40</v>
      </c>
      <c r="G467">
        <v>120</v>
      </c>
      <c r="H467" t="s">
        <v>31</v>
      </c>
      <c r="I467" t="s">
        <v>14</v>
      </c>
    </row>
    <row r="468" spans="1:9">
      <c r="A468" t="s">
        <v>190</v>
      </c>
      <c r="B468" t="s">
        <v>251</v>
      </c>
      <c r="C468" t="s">
        <v>30</v>
      </c>
      <c r="D468" t="s">
        <v>18</v>
      </c>
      <c r="E468">
        <v>1</v>
      </c>
      <c r="F468">
        <v>1200</v>
      </c>
      <c r="G468">
        <v>1200</v>
      </c>
      <c r="H468" t="s">
        <v>13</v>
      </c>
      <c r="I468" t="s">
        <v>14</v>
      </c>
    </row>
    <row r="469" spans="1:9">
      <c r="A469" t="s">
        <v>221</v>
      </c>
      <c r="B469" t="s">
        <v>279</v>
      </c>
      <c r="C469" t="s">
        <v>58</v>
      </c>
      <c r="D469" t="s">
        <v>59</v>
      </c>
      <c r="E469">
        <v>1</v>
      </c>
      <c r="F469">
        <v>25</v>
      </c>
      <c r="G469">
        <v>25</v>
      </c>
      <c r="H469" t="s">
        <v>19</v>
      </c>
      <c r="I469" t="s">
        <v>14</v>
      </c>
    </row>
    <row r="470" spans="1:9">
      <c r="A470" t="s">
        <v>252</v>
      </c>
      <c r="B470" t="s">
        <v>82</v>
      </c>
      <c r="C470" t="s">
        <v>23</v>
      </c>
      <c r="D470" t="s">
        <v>24</v>
      </c>
      <c r="E470">
        <v>2</v>
      </c>
      <c r="F470">
        <v>220</v>
      </c>
      <c r="G470">
        <v>440</v>
      </c>
      <c r="H470" t="s">
        <v>42</v>
      </c>
      <c r="I470" t="s">
        <v>14</v>
      </c>
    </row>
    <row r="471" spans="1:9">
      <c r="A471" t="s">
        <v>242</v>
      </c>
      <c r="B471" t="s">
        <v>183</v>
      </c>
      <c r="C471" t="s">
        <v>73</v>
      </c>
      <c r="D471" t="s">
        <v>24</v>
      </c>
      <c r="E471">
        <v>5</v>
      </c>
      <c r="F471">
        <v>199</v>
      </c>
      <c r="G471">
        <v>995</v>
      </c>
      <c r="H471" t="s">
        <v>31</v>
      </c>
      <c r="I471" t="s">
        <v>20</v>
      </c>
    </row>
    <row r="472" spans="1:9">
      <c r="A472" t="s">
        <v>247</v>
      </c>
      <c r="B472" t="s">
        <v>135</v>
      </c>
      <c r="C472" t="s">
        <v>30</v>
      </c>
      <c r="D472" t="s">
        <v>18</v>
      </c>
      <c r="E472">
        <v>5</v>
      </c>
      <c r="F472">
        <v>1200</v>
      </c>
      <c r="G472">
        <v>6000</v>
      </c>
      <c r="H472" t="s">
        <v>31</v>
      </c>
      <c r="I472" t="s">
        <v>20</v>
      </c>
    </row>
    <row r="473" spans="1:9">
      <c r="A473" t="s">
        <v>129</v>
      </c>
      <c r="B473" t="s">
        <v>180</v>
      </c>
      <c r="C473" t="s">
        <v>73</v>
      </c>
      <c r="D473" t="s">
        <v>24</v>
      </c>
      <c r="E473">
        <v>4</v>
      </c>
      <c r="F473">
        <v>199</v>
      </c>
      <c r="G473">
        <v>796</v>
      </c>
      <c r="H473" t="s">
        <v>27</v>
      </c>
      <c r="I473" t="s">
        <v>14</v>
      </c>
    </row>
    <row r="474" spans="1:9">
      <c r="A474" t="s">
        <v>132</v>
      </c>
      <c r="B474" t="s">
        <v>100</v>
      </c>
      <c r="C474" t="s">
        <v>47</v>
      </c>
      <c r="D474" t="s">
        <v>12</v>
      </c>
      <c r="E474">
        <v>1</v>
      </c>
      <c r="F474">
        <v>40</v>
      </c>
      <c r="G474">
        <v>40</v>
      </c>
      <c r="H474" t="s">
        <v>27</v>
      </c>
      <c r="I474" t="s">
        <v>20</v>
      </c>
    </row>
    <row r="475" spans="1:9">
      <c r="A475" t="s">
        <v>40</v>
      </c>
      <c r="B475" t="s">
        <v>180</v>
      </c>
      <c r="C475" t="s">
        <v>23</v>
      </c>
      <c r="D475" t="s">
        <v>24</v>
      </c>
      <c r="E475">
        <v>5</v>
      </c>
      <c r="F475">
        <v>220</v>
      </c>
      <c r="G475">
        <v>1100</v>
      </c>
      <c r="H475" t="s">
        <v>19</v>
      </c>
      <c r="I475" t="s">
        <v>14</v>
      </c>
    </row>
    <row r="476" spans="1:9">
      <c r="A476" t="s">
        <v>28</v>
      </c>
      <c r="B476" t="s">
        <v>41</v>
      </c>
      <c r="C476" t="s">
        <v>73</v>
      </c>
      <c r="D476" t="s">
        <v>24</v>
      </c>
      <c r="E476">
        <v>5</v>
      </c>
      <c r="F476">
        <v>199</v>
      </c>
      <c r="G476">
        <v>995</v>
      </c>
      <c r="H476" t="s">
        <v>64</v>
      </c>
      <c r="I476" t="s">
        <v>14</v>
      </c>
    </row>
    <row r="477" spans="1:9">
      <c r="A477" t="s">
        <v>257</v>
      </c>
      <c r="B477" t="s">
        <v>251</v>
      </c>
      <c r="C477" t="s">
        <v>66</v>
      </c>
      <c r="D477" t="s">
        <v>24</v>
      </c>
      <c r="E477">
        <v>2</v>
      </c>
      <c r="F477">
        <v>320</v>
      </c>
      <c r="G477">
        <v>640</v>
      </c>
      <c r="H477" t="s">
        <v>42</v>
      </c>
      <c r="I477" t="s">
        <v>14</v>
      </c>
    </row>
    <row r="478" spans="1:9">
      <c r="A478" t="s">
        <v>45</v>
      </c>
      <c r="B478" t="s">
        <v>178</v>
      </c>
      <c r="C478" t="s">
        <v>73</v>
      </c>
      <c r="D478" t="s">
        <v>24</v>
      </c>
      <c r="E478">
        <v>1</v>
      </c>
      <c r="F478">
        <v>199</v>
      </c>
      <c r="G478">
        <v>199</v>
      </c>
      <c r="H478" t="s">
        <v>13</v>
      </c>
      <c r="I478" t="s">
        <v>14</v>
      </c>
    </row>
    <row r="479" spans="1:9">
      <c r="A479" t="s">
        <v>81</v>
      </c>
      <c r="B479" t="s">
        <v>240</v>
      </c>
      <c r="C479" t="s">
        <v>23</v>
      </c>
      <c r="D479" t="s">
        <v>24</v>
      </c>
      <c r="E479">
        <v>1</v>
      </c>
      <c r="F479">
        <v>220</v>
      </c>
      <c r="G479">
        <v>220</v>
      </c>
      <c r="H479" t="s">
        <v>64</v>
      </c>
      <c r="I479" t="s">
        <v>14</v>
      </c>
    </row>
    <row r="480" spans="1:9">
      <c r="A480" t="s">
        <v>209</v>
      </c>
      <c r="B480" t="s">
        <v>70</v>
      </c>
      <c r="C480" t="s">
        <v>30</v>
      </c>
      <c r="D480" t="s">
        <v>18</v>
      </c>
      <c r="E480">
        <v>5</v>
      </c>
      <c r="F480">
        <v>1200</v>
      </c>
      <c r="G480">
        <v>6000</v>
      </c>
      <c r="H480" t="s">
        <v>13</v>
      </c>
      <c r="I480" t="s">
        <v>20</v>
      </c>
    </row>
    <row r="481" spans="1:9">
      <c r="A481" t="s">
        <v>35</v>
      </c>
      <c r="B481" t="s">
        <v>115</v>
      </c>
      <c r="C481" t="s">
        <v>23</v>
      </c>
      <c r="D481" t="s">
        <v>24</v>
      </c>
      <c r="E481">
        <v>1</v>
      </c>
      <c r="F481">
        <v>220</v>
      </c>
      <c r="G481">
        <v>220</v>
      </c>
      <c r="H481" t="s">
        <v>42</v>
      </c>
      <c r="I481" t="s">
        <v>14</v>
      </c>
    </row>
    <row r="482" spans="1:9">
      <c r="A482" t="s">
        <v>121</v>
      </c>
      <c r="B482" t="s">
        <v>289</v>
      </c>
      <c r="C482" t="s">
        <v>11</v>
      </c>
      <c r="D482" t="s">
        <v>12</v>
      </c>
      <c r="E482">
        <v>2</v>
      </c>
      <c r="F482">
        <v>899</v>
      </c>
      <c r="G482">
        <v>1798</v>
      </c>
      <c r="H482" t="s">
        <v>13</v>
      </c>
      <c r="I482" t="s">
        <v>14</v>
      </c>
    </row>
    <row r="483" spans="1:9">
      <c r="A483" t="s">
        <v>145</v>
      </c>
      <c r="B483" t="s">
        <v>16</v>
      </c>
      <c r="C483" t="s">
        <v>17</v>
      </c>
      <c r="D483" t="s">
        <v>18</v>
      </c>
      <c r="E483">
        <v>5</v>
      </c>
      <c r="F483">
        <v>59</v>
      </c>
      <c r="G483">
        <v>295</v>
      </c>
      <c r="H483" t="s">
        <v>31</v>
      </c>
      <c r="I483" t="s">
        <v>20</v>
      </c>
    </row>
    <row r="484" spans="1:9">
      <c r="A484" t="s">
        <v>50</v>
      </c>
      <c r="B484" t="s">
        <v>197</v>
      </c>
      <c r="C484" t="s">
        <v>37</v>
      </c>
      <c r="D484" t="s">
        <v>18</v>
      </c>
      <c r="E484">
        <v>3</v>
      </c>
      <c r="F484">
        <v>90</v>
      </c>
      <c r="G484">
        <v>270</v>
      </c>
      <c r="H484" t="s">
        <v>42</v>
      </c>
      <c r="I484" t="s">
        <v>20</v>
      </c>
    </row>
    <row r="485" spans="1:9">
      <c r="A485" t="s">
        <v>201</v>
      </c>
      <c r="B485" t="s">
        <v>236</v>
      </c>
      <c r="C485" t="s">
        <v>17</v>
      </c>
      <c r="D485" t="s">
        <v>18</v>
      </c>
      <c r="E485">
        <v>5</v>
      </c>
      <c r="F485">
        <v>59</v>
      </c>
      <c r="G485">
        <v>295</v>
      </c>
      <c r="H485" t="s">
        <v>64</v>
      </c>
      <c r="I485" t="s">
        <v>20</v>
      </c>
    </row>
    <row r="486" spans="1:9">
      <c r="A486" t="s">
        <v>106</v>
      </c>
      <c r="B486" t="s">
        <v>44</v>
      </c>
      <c r="C486" t="s">
        <v>37</v>
      </c>
      <c r="D486" t="s">
        <v>18</v>
      </c>
      <c r="E486">
        <v>2</v>
      </c>
      <c r="F486">
        <v>90</v>
      </c>
      <c r="G486">
        <v>180</v>
      </c>
      <c r="H486" t="s">
        <v>64</v>
      </c>
      <c r="I486" t="s">
        <v>14</v>
      </c>
    </row>
    <row r="487" spans="1:9">
      <c r="A487" t="s">
        <v>228</v>
      </c>
      <c r="B487" t="s">
        <v>107</v>
      </c>
      <c r="C487" t="s">
        <v>17</v>
      </c>
      <c r="D487" t="s">
        <v>18</v>
      </c>
      <c r="E487">
        <v>1</v>
      </c>
      <c r="F487">
        <v>59</v>
      </c>
      <c r="G487">
        <v>59</v>
      </c>
      <c r="H487" t="s">
        <v>27</v>
      </c>
      <c r="I487" t="s">
        <v>14</v>
      </c>
    </row>
    <row r="488" spans="1:9">
      <c r="A488" t="s">
        <v>192</v>
      </c>
      <c r="B488" t="s">
        <v>147</v>
      </c>
      <c r="C488" t="s">
        <v>73</v>
      </c>
      <c r="D488" t="s">
        <v>24</v>
      </c>
      <c r="E488">
        <v>1</v>
      </c>
      <c r="F488">
        <v>199</v>
      </c>
      <c r="G488">
        <v>199</v>
      </c>
      <c r="H488" t="s">
        <v>19</v>
      </c>
      <c r="I488" t="s">
        <v>20</v>
      </c>
    </row>
    <row r="489" spans="1:9">
      <c r="A489" t="s">
        <v>56</v>
      </c>
      <c r="B489" t="s">
        <v>241</v>
      </c>
      <c r="C489" t="s">
        <v>66</v>
      </c>
      <c r="D489" t="s">
        <v>24</v>
      </c>
      <c r="E489">
        <v>5</v>
      </c>
      <c r="F489">
        <v>320</v>
      </c>
      <c r="G489">
        <v>1600</v>
      </c>
      <c r="H489" t="s">
        <v>13</v>
      </c>
      <c r="I489" t="s">
        <v>14</v>
      </c>
    </row>
    <row r="490" spans="1:9">
      <c r="A490" t="s">
        <v>188</v>
      </c>
      <c r="B490" t="s">
        <v>97</v>
      </c>
      <c r="C490" t="s">
        <v>17</v>
      </c>
      <c r="D490" t="s">
        <v>18</v>
      </c>
      <c r="E490">
        <v>2</v>
      </c>
      <c r="F490">
        <v>59</v>
      </c>
      <c r="G490">
        <v>118</v>
      </c>
      <c r="H490" t="s">
        <v>27</v>
      </c>
      <c r="I490" t="s">
        <v>14</v>
      </c>
    </row>
    <row r="491" spans="1:9">
      <c r="A491" t="s">
        <v>104</v>
      </c>
      <c r="B491" t="s">
        <v>310</v>
      </c>
      <c r="C491" t="s">
        <v>34</v>
      </c>
      <c r="D491" t="s">
        <v>12</v>
      </c>
      <c r="E491">
        <v>4</v>
      </c>
      <c r="F491">
        <v>75</v>
      </c>
      <c r="G491">
        <v>300</v>
      </c>
      <c r="H491" t="s">
        <v>64</v>
      </c>
      <c r="I491" t="s">
        <v>14</v>
      </c>
    </row>
    <row r="492" spans="1:9">
      <c r="A492" t="s">
        <v>184</v>
      </c>
      <c r="B492" t="s">
        <v>57</v>
      </c>
      <c r="C492" t="s">
        <v>73</v>
      </c>
      <c r="D492" t="s">
        <v>24</v>
      </c>
      <c r="E492">
        <v>5</v>
      </c>
      <c r="F492">
        <v>199</v>
      </c>
      <c r="G492">
        <v>995</v>
      </c>
      <c r="H492" t="s">
        <v>19</v>
      </c>
      <c r="I492" t="s">
        <v>14</v>
      </c>
    </row>
    <row r="493" spans="1:9">
      <c r="A493" t="s">
        <v>106</v>
      </c>
      <c r="B493" t="s">
        <v>269</v>
      </c>
      <c r="C493" t="s">
        <v>47</v>
      </c>
      <c r="D493" t="s">
        <v>12</v>
      </c>
      <c r="E493">
        <v>3</v>
      </c>
      <c r="F493">
        <v>40</v>
      </c>
      <c r="G493">
        <v>120</v>
      </c>
      <c r="H493" t="s">
        <v>64</v>
      </c>
      <c r="I493" t="s">
        <v>14</v>
      </c>
    </row>
    <row r="494" spans="1:9">
      <c r="A494" t="s">
        <v>281</v>
      </c>
      <c r="B494" t="s">
        <v>200</v>
      </c>
      <c r="C494" t="s">
        <v>30</v>
      </c>
      <c r="D494" t="s">
        <v>18</v>
      </c>
      <c r="E494">
        <v>1</v>
      </c>
      <c r="F494">
        <v>1200</v>
      </c>
      <c r="G494">
        <v>1200</v>
      </c>
      <c r="H494" t="s">
        <v>13</v>
      </c>
      <c r="I494" t="s">
        <v>20</v>
      </c>
    </row>
    <row r="495" spans="1:9">
      <c r="A495" t="s">
        <v>76</v>
      </c>
      <c r="B495" t="s">
        <v>90</v>
      </c>
      <c r="C495" t="s">
        <v>11</v>
      </c>
      <c r="D495" t="s">
        <v>12</v>
      </c>
      <c r="E495">
        <v>4</v>
      </c>
      <c r="F495">
        <v>899</v>
      </c>
      <c r="G495">
        <v>3596</v>
      </c>
      <c r="H495" t="s">
        <v>64</v>
      </c>
      <c r="I495" t="s">
        <v>14</v>
      </c>
    </row>
    <row r="496" spans="1:9">
      <c r="A496" t="s">
        <v>132</v>
      </c>
      <c r="B496" t="s">
        <v>61</v>
      </c>
      <c r="C496" t="s">
        <v>11</v>
      </c>
      <c r="D496" t="s">
        <v>12</v>
      </c>
      <c r="E496">
        <v>5</v>
      </c>
      <c r="F496">
        <v>899</v>
      </c>
      <c r="G496">
        <v>4495</v>
      </c>
      <c r="H496" t="s">
        <v>64</v>
      </c>
      <c r="I496" t="s">
        <v>14</v>
      </c>
    </row>
    <row r="497" spans="1:9">
      <c r="A497" t="s">
        <v>38</v>
      </c>
      <c r="B497" t="s">
        <v>180</v>
      </c>
      <c r="C497" t="s">
        <v>23</v>
      </c>
      <c r="D497" t="s">
        <v>24</v>
      </c>
      <c r="E497">
        <v>4</v>
      </c>
      <c r="F497">
        <v>220</v>
      </c>
      <c r="G497">
        <v>880</v>
      </c>
      <c r="H497" t="s">
        <v>27</v>
      </c>
      <c r="I497" t="s">
        <v>14</v>
      </c>
    </row>
    <row r="498" spans="1:9">
      <c r="A498" t="s">
        <v>50</v>
      </c>
      <c r="B498" t="s">
        <v>87</v>
      </c>
      <c r="C498" t="s">
        <v>11</v>
      </c>
      <c r="D498" t="s">
        <v>12</v>
      </c>
      <c r="E498">
        <v>2</v>
      </c>
      <c r="F498">
        <v>899</v>
      </c>
      <c r="G498">
        <v>1798</v>
      </c>
      <c r="H498" t="s">
        <v>42</v>
      </c>
      <c r="I498" t="s">
        <v>20</v>
      </c>
    </row>
    <row r="499" spans="1:9">
      <c r="A499" t="s">
        <v>222</v>
      </c>
      <c r="B499" t="s">
        <v>154</v>
      </c>
      <c r="C499" t="s">
        <v>66</v>
      </c>
      <c r="D499" t="s">
        <v>24</v>
      </c>
      <c r="E499">
        <v>2</v>
      </c>
      <c r="F499">
        <v>320</v>
      </c>
      <c r="G499">
        <v>640</v>
      </c>
      <c r="H499" t="s">
        <v>19</v>
      </c>
      <c r="I499" t="s">
        <v>20</v>
      </c>
    </row>
    <row r="500" spans="1:9">
      <c r="A500" t="s">
        <v>211</v>
      </c>
      <c r="B500" t="s">
        <v>282</v>
      </c>
      <c r="C500" t="s">
        <v>30</v>
      </c>
      <c r="D500" t="s">
        <v>18</v>
      </c>
      <c r="E500">
        <v>3</v>
      </c>
      <c r="F500">
        <v>1200</v>
      </c>
      <c r="G500">
        <v>3600</v>
      </c>
      <c r="H500" t="s">
        <v>31</v>
      </c>
      <c r="I500" t="s">
        <v>14</v>
      </c>
    </row>
    <row r="501" spans="1:9">
      <c r="A501" t="s">
        <v>153</v>
      </c>
      <c r="B501" t="s">
        <v>57</v>
      </c>
      <c r="C501" t="s">
        <v>30</v>
      </c>
      <c r="D501" t="s">
        <v>18</v>
      </c>
      <c r="E501">
        <v>3</v>
      </c>
      <c r="F501">
        <v>1200</v>
      </c>
      <c r="G501">
        <v>3600</v>
      </c>
      <c r="H501" t="s">
        <v>13</v>
      </c>
      <c r="I501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A96013-14CC-4532-AAA1-10BA50863B1F}">
  <dimension ref="A3:B8"/>
  <sheetViews>
    <sheetView workbookViewId="0">
      <selection activeCell="E11" sqref="E11"/>
    </sheetView>
  </sheetViews>
  <sheetFormatPr defaultRowHeight="15"/>
  <cols>
    <col min="1" max="1" width="18.28515625" bestFit="1" customWidth="1"/>
    <col min="2" max="2" width="26.85546875" bestFit="1" customWidth="1"/>
  </cols>
  <sheetData>
    <row r="3" spans="1:2">
      <c r="A3" s="5" t="s">
        <v>311</v>
      </c>
      <c r="B3" t="s">
        <v>312</v>
      </c>
    </row>
    <row r="4" spans="1:2">
      <c r="A4" t="s">
        <v>18</v>
      </c>
      <c r="B4" s="6">
        <v>233502</v>
      </c>
    </row>
    <row r="5" spans="1:2">
      <c r="A5" t="s">
        <v>12</v>
      </c>
      <c r="B5" s="6">
        <v>139825</v>
      </c>
    </row>
    <row r="6" spans="1:2">
      <c r="A6" t="s">
        <v>59</v>
      </c>
      <c r="B6" s="6">
        <v>4450</v>
      </c>
    </row>
    <row r="7" spans="1:2">
      <c r="A7" t="s">
        <v>24</v>
      </c>
      <c r="B7" s="6">
        <v>112871</v>
      </c>
    </row>
    <row r="8" spans="1:2">
      <c r="A8" t="s">
        <v>313</v>
      </c>
      <c r="B8" s="6">
        <v>490648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C924E-0C51-4C4A-B5C3-A1EFF673198F}">
  <dimension ref="A3:D11"/>
  <sheetViews>
    <sheetView workbookViewId="0">
      <selection activeCell="E19" sqref="E19"/>
    </sheetView>
  </sheetViews>
  <sheetFormatPr defaultRowHeight="15"/>
  <cols>
    <col min="1" max="1" width="26.85546875" bestFit="1" customWidth="1"/>
    <col min="2" max="2" width="8.85546875" bestFit="1" customWidth="1"/>
    <col min="3" max="3" width="7.85546875" bestFit="1" customWidth="1"/>
    <col min="4" max="4" width="12.28515625" bestFit="1" customWidth="1"/>
  </cols>
  <sheetData>
    <row r="3" spans="1:4">
      <c r="A3" s="5" t="s">
        <v>312</v>
      </c>
      <c r="B3" s="5" t="s">
        <v>8</v>
      </c>
    </row>
    <row r="4" spans="1:4">
      <c r="A4" s="5" t="s">
        <v>314</v>
      </c>
      <c r="B4" t="s">
        <v>20</v>
      </c>
      <c r="C4" t="s">
        <v>14</v>
      </c>
      <c r="D4" t="s">
        <v>313</v>
      </c>
    </row>
    <row r="5" spans="1:4">
      <c r="A5" t="s">
        <v>19</v>
      </c>
      <c r="B5" s="6">
        <v>39661</v>
      </c>
      <c r="C5" s="6">
        <v>57645</v>
      </c>
      <c r="D5" s="6">
        <v>97306</v>
      </c>
    </row>
    <row r="6" spans="1:4">
      <c r="A6" t="s">
        <v>315</v>
      </c>
      <c r="B6" s="6">
        <v>29408</v>
      </c>
      <c r="C6" s="6">
        <v>21757</v>
      </c>
      <c r="D6" s="6">
        <v>51165</v>
      </c>
    </row>
    <row r="7" spans="1:4">
      <c r="A7" t="s">
        <v>316</v>
      </c>
      <c r="B7" s="6">
        <v>45149</v>
      </c>
      <c r="C7" s="6">
        <v>37833</v>
      </c>
      <c r="D7" s="6">
        <v>82982</v>
      </c>
    </row>
    <row r="8" spans="1:4">
      <c r="A8" t="s">
        <v>64</v>
      </c>
      <c r="B8" s="6">
        <v>22853</v>
      </c>
      <c r="C8" s="6">
        <v>48757</v>
      </c>
      <c r="D8" s="6">
        <v>71610</v>
      </c>
    </row>
    <row r="9" spans="1:4">
      <c r="A9" t="s">
        <v>42</v>
      </c>
      <c r="B9" s="6">
        <v>53819</v>
      </c>
      <c r="C9" s="6">
        <v>36838</v>
      </c>
      <c r="D9" s="6">
        <v>90657</v>
      </c>
    </row>
    <row r="10" spans="1:4">
      <c r="A10" t="s">
        <v>317</v>
      </c>
      <c r="B10" s="6">
        <v>49796</v>
      </c>
      <c r="C10" s="6">
        <v>47132</v>
      </c>
      <c r="D10" s="6">
        <v>96928</v>
      </c>
    </row>
    <row r="11" spans="1:4">
      <c r="A11" t="s">
        <v>313</v>
      </c>
      <c r="B11" s="6">
        <v>240686</v>
      </c>
      <c r="C11" s="6">
        <v>249962</v>
      </c>
      <c r="D11" s="6">
        <v>490648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C6402-6ADC-4A2B-A05E-F13B1F8C0682}">
  <dimension ref="A3:C10"/>
  <sheetViews>
    <sheetView workbookViewId="0">
      <selection activeCell="L2" sqref="L2"/>
    </sheetView>
  </sheetViews>
  <sheetFormatPr defaultRowHeight="15"/>
  <cols>
    <col min="1" max="1" width="25" bestFit="1" customWidth="1"/>
    <col min="2" max="2" width="26.85546875" bestFit="1" customWidth="1"/>
    <col min="3" max="3" width="13.28515625" bestFit="1" customWidth="1"/>
  </cols>
  <sheetData>
    <row r="3" spans="1:3">
      <c r="A3" s="5" t="s">
        <v>314</v>
      </c>
      <c r="B3" t="s">
        <v>312</v>
      </c>
      <c r="C3" s="3" t="s">
        <v>318</v>
      </c>
    </row>
    <row r="4" spans="1:3">
      <c r="A4" t="s">
        <v>19</v>
      </c>
      <c r="B4" s="7">
        <v>97306</v>
      </c>
      <c r="C4">
        <f>Analyse!O2</f>
        <v>2581.9368421052632</v>
      </c>
    </row>
    <row r="5" spans="1:3">
      <c r="A5" t="s">
        <v>315</v>
      </c>
      <c r="B5" s="6">
        <v>51165</v>
      </c>
    </row>
    <row r="6" spans="1:3">
      <c r="A6" t="s">
        <v>316</v>
      </c>
      <c r="B6" s="6">
        <v>82982</v>
      </c>
    </row>
    <row r="7" spans="1:3">
      <c r="A7" t="s">
        <v>64</v>
      </c>
      <c r="B7" s="6">
        <v>71610</v>
      </c>
    </row>
    <row r="8" spans="1:3">
      <c r="A8" t="s">
        <v>42</v>
      </c>
      <c r="B8" s="6">
        <v>90657</v>
      </c>
    </row>
    <row r="9" spans="1:3">
      <c r="A9" t="s">
        <v>317</v>
      </c>
      <c r="B9" s="6">
        <v>96928</v>
      </c>
    </row>
    <row r="10" spans="1:3">
      <c r="A10" t="s">
        <v>313</v>
      </c>
      <c r="B10" s="6">
        <v>490648</v>
      </c>
    </row>
  </sheetData>
  <pageMargins left="0.7" right="0.7" top="0.75" bottom="0.75" header="0.3" footer="0.3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680DB1-45D7-47EA-A725-8F393D242FD8}">
  <dimension ref="A3:E5"/>
  <sheetViews>
    <sheetView workbookViewId="0">
      <selection activeCell="F13" sqref="F13"/>
    </sheetView>
  </sheetViews>
  <sheetFormatPr defaultRowHeight="15"/>
  <cols>
    <col min="1" max="1" width="26.85546875" bestFit="1" customWidth="1"/>
    <col min="2" max="2" width="8.42578125" bestFit="1" customWidth="1"/>
    <col min="3" max="4" width="7.42578125" bestFit="1" customWidth="1"/>
    <col min="5" max="5" width="12.28515625" bestFit="1" customWidth="1"/>
  </cols>
  <sheetData>
    <row r="3" spans="1:5">
      <c r="B3" s="5" t="s">
        <v>319</v>
      </c>
    </row>
    <row r="4" spans="1:5">
      <c r="B4" t="s">
        <v>320</v>
      </c>
      <c r="C4" t="s">
        <v>321</v>
      </c>
      <c r="D4" t="s">
        <v>322</v>
      </c>
      <c r="E4" t="s">
        <v>313</v>
      </c>
    </row>
    <row r="5" spans="1:5">
      <c r="A5" t="s">
        <v>312</v>
      </c>
      <c r="B5" s="6">
        <v>153481</v>
      </c>
      <c r="C5" s="6">
        <v>153023</v>
      </c>
      <c r="D5" s="6">
        <v>184144</v>
      </c>
      <c r="E5" s="6">
        <v>490648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B0EC74-286D-4C52-96E4-11D127951BE4}">
  <dimension ref="A1:L1048576"/>
  <sheetViews>
    <sheetView workbookViewId="0">
      <selection sqref="A1:L501"/>
    </sheetView>
  </sheetViews>
  <sheetFormatPr defaultRowHeight="15"/>
  <cols>
    <col min="3" max="3" width="23" customWidth="1"/>
    <col min="4" max="4" width="23.28515625" customWidth="1"/>
    <col min="6" max="6" width="14.85546875" customWidth="1"/>
    <col min="7" max="7" width="20.42578125" customWidth="1"/>
    <col min="8" max="8" width="17.7109375" customWidth="1"/>
    <col min="9" max="9" width="21.85546875" customWidth="1"/>
    <col min="10" max="10" width="15.140625" bestFit="1" customWidth="1"/>
    <col min="11" max="11" width="26.42578125" customWidth="1"/>
  </cols>
  <sheetData>
    <row r="1" spans="1:12">
      <c r="A1" s="1" t="s">
        <v>0</v>
      </c>
      <c r="B1" s="1" t="s">
        <v>1</v>
      </c>
      <c r="C1" s="1" t="s">
        <v>2</v>
      </c>
      <c r="D1" s="1" t="s">
        <v>323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311</v>
      </c>
      <c r="K1" s="3" t="s">
        <v>314</v>
      </c>
      <c r="L1" s="3" t="s">
        <v>319</v>
      </c>
    </row>
    <row r="2" spans="1:12">
      <c r="A2" t="s">
        <v>175</v>
      </c>
      <c r="B2" t="s">
        <v>108</v>
      </c>
      <c r="C2" t="s">
        <v>11</v>
      </c>
      <c r="D2" t="s">
        <v>12</v>
      </c>
      <c r="E2">
        <v>1</v>
      </c>
      <c r="F2">
        <v>899</v>
      </c>
      <c r="G2">
        <v>899</v>
      </c>
      <c r="H2" t="s">
        <v>27</v>
      </c>
      <c r="I2" t="s">
        <v>20</v>
      </c>
      <c r="J2" t="str">
        <f>PROPER(CLEAN(TRIM(D2)))</f>
        <v>Informatique</v>
      </c>
      <c r="K2" t="str">
        <f>PROPER(CLEAN(TRIM(H2)))</f>
        <v>Hauts-De-France</v>
      </c>
      <c r="L2" t="str">
        <f>TEXT(A2,"mmm")</f>
        <v>janv</v>
      </c>
    </row>
    <row r="3" spans="1:12">
      <c r="A3" t="s">
        <v>175</v>
      </c>
      <c r="B3" t="s">
        <v>116</v>
      </c>
      <c r="C3" t="s">
        <v>34</v>
      </c>
      <c r="D3" t="s">
        <v>12</v>
      </c>
      <c r="E3">
        <v>3</v>
      </c>
      <c r="F3">
        <v>75</v>
      </c>
      <c r="G3">
        <v>225</v>
      </c>
      <c r="H3" t="s">
        <v>27</v>
      </c>
      <c r="I3" t="s">
        <v>20</v>
      </c>
      <c r="J3" t="str">
        <f>PROPER(CLEAN(TRIM(D3)))</f>
        <v>Informatique</v>
      </c>
      <c r="K3" t="str">
        <f t="shared" ref="K3:K66" si="0">PROPER(CLEAN(TRIM(H3)))</f>
        <v>Hauts-De-France</v>
      </c>
      <c r="L3" t="str">
        <f t="shared" ref="L3:L66" si="1">TEXT(A3,"mmm")</f>
        <v>janv</v>
      </c>
    </row>
    <row r="4" spans="1:12">
      <c r="A4" t="s">
        <v>175</v>
      </c>
      <c r="B4" t="s">
        <v>238</v>
      </c>
      <c r="C4" t="s">
        <v>30</v>
      </c>
      <c r="D4" t="s">
        <v>18</v>
      </c>
      <c r="E4">
        <v>3</v>
      </c>
      <c r="F4">
        <v>1200</v>
      </c>
      <c r="G4">
        <v>3600</v>
      </c>
      <c r="H4" t="s">
        <v>19</v>
      </c>
      <c r="I4" t="s">
        <v>20</v>
      </c>
      <c r="J4" t="str">
        <f>PROPER(CLEAN(TRIM(D4)))</f>
        <v>Audio</v>
      </c>
      <c r="K4" t="str">
        <f t="shared" si="0"/>
        <v>Bretagne</v>
      </c>
      <c r="L4" t="str">
        <f t="shared" si="1"/>
        <v>janv</v>
      </c>
    </row>
    <row r="5" spans="1:12">
      <c r="A5" t="s">
        <v>175</v>
      </c>
      <c r="B5" t="s">
        <v>182</v>
      </c>
      <c r="C5" t="s">
        <v>73</v>
      </c>
      <c r="D5" t="s">
        <v>24</v>
      </c>
      <c r="E5">
        <v>2</v>
      </c>
      <c r="F5">
        <v>199</v>
      </c>
      <c r="G5">
        <v>398</v>
      </c>
      <c r="H5" t="s">
        <v>64</v>
      </c>
      <c r="I5" t="s">
        <v>14</v>
      </c>
      <c r="J5" t="str">
        <f>PROPER(CLEAN(TRIM(D5)))</f>
        <v>Mobilier</v>
      </c>
      <c r="K5" t="str">
        <f t="shared" si="0"/>
        <v>Nouvelle-Aquitaine</v>
      </c>
      <c r="L5" t="str">
        <f t="shared" si="1"/>
        <v>janv</v>
      </c>
    </row>
    <row r="6" spans="1:12">
      <c r="A6" t="s">
        <v>175</v>
      </c>
      <c r="B6" t="s">
        <v>216</v>
      </c>
      <c r="C6" t="s">
        <v>66</v>
      </c>
      <c r="D6" t="s">
        <v>24</v>
      </c>
      <c r="E6">
        <v>3</v>
      </c>
      <c r="F6">
        <v>320</v>
      </c>
      <c r="G6">
        <v>960</v>
      </c>
      <c r="H6" t="s">
        <v>31</v>
      </c>
      <c r="I6" t="s">
        <v>20</v>
      </c>
      <c r="J6" t="str">
        <f>PROPER(CLEAN(TRIM(D6)))</f>
        <v>Mobilier</v>
      </c>
      <c r="K6" t="str">
        <f t="shared" si="0"/>
        <v>Île-De-France</v>
      </c>
      <c r="L6" t="str">
        <f t="shared" si="1"/>
        <v>janv</v>
      </c>
    </row>
    <row r="7" spans="1:12">
      <c r="A7" t="s">
        <v>175</v>
      </c>
      <c r="B7" t="s">
        <v>284</v>
      </c>
      <c r="C7" t="s">
        <v>58</v>
      </c>
      <c r="D7" t="s">
        <v>59</v>
      </c>
      <c r="E7">
        <v>3</v>
      </c>
      <c r="F7">
        <v>25</v>
      </c>
      <c r="G7">
        <v>75</v>
      </c>
      <c r="H7" t="s">
        <v>27</v>
      </c>
      <c r="I7" t="s">
        <v>14</v>
      </c>
      <c r="J7" t="str">
        <f>PROPER(CLEAN(TRIM(D7)))</f>
        <v>Maison</v>
      </c>
      <c r="K7" t="str">
        <f t="shared" si="0"/>
        <v>Hauts-De-France</v>
      </c>
      <c r="L7" t="str">
        <f t="shared" si="1"/>
        <v>janv</v>
      </c>
    </row>
    <row r="8" spans="1:12">
      <c r="A8" t="s">
        <v>190</v>
      </c>
      <c r="B8" t="s">
        <v>191</v>
      </c>
      <c r="C8" t="s">
        <v>66</v>
      </c>
      <c r="D8" t="s">
        <v>24</v>
      </c>
      <c r="E8">
        <v>4</v>
      </c>
      <c r="F8">
        <v>320</v>
      </c>
      <c r="G8">
        <v>1280</v>
      </c>
      <c r="H8" t="s">
        <v>27</v>
      </c>
      <c r="I8" t="s">
        <v>20</v>
      </c>
      <c r="J8" t="str">
        <f>PROPER(CLEAN(TRIM(D8)))</f>
        <v>Mobilier</v>
      </c>
      <c r="K8" t="str">
        <f t="shared" si="0"/>
        <v>Hauts-De-France</v>
      </c>
      <c r="L8" t="str">
        <f t="shared" si="1"/>
        <v>janv</v>
      </c>
    </row>
    <row r="9" spans="1:12">
      <c r="A9" t="s">
        <v>190</v>
      </c>
      <c r="B9" t="s">
        <v>110</v>
      </c>
      <c r="C9" t="s">
        <v>58</v>
      </c>
      <c r="D9" t="s">
        <v>59</v>
      </c>
      <c r="E9">
        <v>2</v>
      </c>
      <c r="F9">
        <v>25</v>
      </c>
      <c r="G9">
        <v>50</v>
      </c>
      <c r="H9" t="s">
        <v>31</v>
      </c>
      <c r="I9" t="s">
        <v>20</v>
      </c>
      <c r="J9" t="str">
        <f>PROPER(CLEAN(TRIM(D9)))</f>
        <v>Maison</v>
      </c>
      <c r="K9" t="str">
        <f t="shared" si="0"/>
        <v>Île-De-France</v>
      </c>
      <c r="L9" t="str">
        <f t="shared" si="1"/>
        <v>janv</v>
      </c>
    </row>
    <row r="10" spans="1:12">
      <c r="A10" t="s">
        <v>190</v>
      </c>
      <c r="B10" t="s">
        <v>233</v>
      </c>
      <c r="C10" t="s">
        <v>30</v>
      </c>
      <c r="D10" t="s">
        <v>18</v>
      </c>
      <c r="E10">
        <v>4</v>
      </c>
      <c r="F10">
        <v>1200</v>
      </c>
      <c r="G10">
        <v>4800</v>
      </c>
      <c r="H10" t="s">
        <v>64</v>
      </c>
      <c r="I10" t="s">
        <v>14</v>
      </c>
      <c r="J10" t="str">
        <f>PROPER(CLEAN(TRIM(D10)))</f>
        <v>Audio</v>
      </c>
      <c r="K10" t="str">
        <f t="shared" si="0"/>
        <v>Nouvelle-Aquitaine</v>
      </c>
      <c r="L10" t="str">
        <f t="shared" si="1"/>
        <v>janv</v>
      </c>
    </row>
    <row r="11" spans="1:12">
      <c r="A11" t="s">
        <v>190</v>
      </c>
      <c r="B11" t="s">
        <v>165</v>
      </c>
      <c r="C11" t="s">
        <v>47</v>
      </c>
      <c r="D11" t="s">
        <v>12</v>
      </c>
      <c r="E11">
        <v>4</v>
      </c>
      <c r="F11">
        <v>40</v>
      </c>
      <c r="G11">
        <v>160</v>
      </c>
      <c r="H11" t="s">
        <v>13</v>
      </c>
      <c r="I11" t="s">
        <v>20</v>
      </c>
      <c r="J11" t="str">
        <f>PROPER(CLEAN(TRIM(D11)))</f>
        <v>Informatique</v>
      </c>
      <c r="K11" t="str">
        <f t="shared" si="0"/>
        <v>Provence-Alpes-Côte D’Azur</v>
      </c>
      <c r="L11" t="str">
        <f t="shared" si="1"/>
        <v>janv</v>
      </c>
    </row>
    <row r="12" spans="1:12">
      <c r="A12" t="s">
        <v>190</v>
      </c>
      <c r="B12" t="s">
        <v>79</v>
      </c>
      <c r="C12" t="s">
        <v>58</v>
      </c>
      <c r="D12" t="s">
        <v>59</v>
      </c>
      <c r="E12">
        <v>5</v>
      </c>
      <c r="F12">
        <v>25</v>
      </c>
      <c r="G12">
        <v>125</v>
      </c>
      <c r="H12" t="s">
        <v>42</v>
      </c>
      <c r="I12" t="s">
        <v>20</v>
      </c>
      <c r="J12" t="str">
        <f>PROPER(CLEAN(TRIM(D12)))</f>
        <v>Maison</v>
      </c>
      <c r="K12" t="str">
        <f t="shared" si="0"/>
        <v>Occitanie</v>
      </c>
      <c r="L12" t="str">
        <f t="shared" si="1"/>
        <v>janv</v>
      </c>
    </row>
    <row r="13" spans="1:12">
      <c r="A13" t="s">
        <v>190</v>
      </c>
      <c r="B13" t="s">
        <v>251</v>
      </c>
      <c r="C13" t="s">
        <v>30</v>
      </c>
      <c r="D13" t="s">
        <v>18</v>
      </c>
      <c r="E13">
        <v>1</v>
      </c>
      <c r="F13">
        <v>1200</v>
      </c>
      <c r="G13">
        <v>1200</v>
      </c>
      <c r="H13" t="s">
        <v>13</v>
      </c>
      <c r="I13" t="s">
        <v>14</v>
      </c>
      <c r="J13" t="str">
        <f>PROPER(CLEAN(TRIM(D13)))</f>
        <v>Audio</v>
      </c>
      <c r="K13" t="str">
        <f t="shared" si="0"/>
        <v>Provence-Alpes-Côte D’Azur</v>
      </c>
      <c r="L13" t="str">
        <f t="shared" si="1"/>
        <v>janv</v>
      </c>
    </row>
    <row r="14" spans="1:12">
      <c r="A14" t="s">
        <v>93</v>
      </c>
      <c r="B14" t="s">
        <v>94</v>
      </c>
      <c r="C14" t="s">
        <v>34</v>
      </c>
      <c r="D14" t="s">
        <v>12</v>
      </c>
      <c r="E14">
        <v>3</v>
      </c>
      <c r="F14">
        <v>75</v>
      </c>
      <c r="G14">
        <v>225</v>
      </c>
      <c r="H14" t="s">
        <v>13</v>
      </c>
      <c r="I14" t="s">
        <v>14</v>
      </c>
      <c r="J14" t="str">
        <f>PROPER(CLEAN(TRIM(D14)))</f>
        <v>Informatique</v>
      </c>
      <c r="K14" t="str">
        <f t="shared" si="0"/>
        <v>Provence-Alpes-Côte D’Azur</v>
      </c>
      <c r="L14" t="str">
        <f t="shared" si="1"/>
        <v>janv</v>
      </c>
    </row>
    <row r="15" spans="1:12">
      <c r="A15" t="s">
        <v>93</v>
      </c>
      <c r="B15" t="s">
        <v>95</v>
      </c>
      <c r="C15" t="s">
        <v>30</v>
      </c>
      <c r="D15" t="s">
        <v>18</v>
      </c>
      <c r="E15">
        <v>3</v>
      </c>
      <c r="F15">
        <v>1200</v>
      </c>
      <c r="G15">
        <v>3600</v>
      </c>
      <c r="H15" t="s">
        <v>42</v>
      </c>
      <c r="I15" t="s">
        <v>14</v>
      </c>
      <c r="J15" t="str">
        <f>PROPER(CLEAN(TRIM(D15)))</f>
        <v>Audio</v>
      </c>
      <c r="K15" t="str">
        <f t="shared" si="0"/>
        <v>Occitanie</v>
      </c>
      <c r="L15" t="str">
        <f t="shared" si="1"/>
        <v>janv</v>
      </c>
    </row>
    <row r="16" spans="1:12">
      <c r="A16" t="s">
        <v>93</v>
      </c>
      <c r="B16" t="s">
        <v>157</v>
      </c>
      <c r="C16" t="s">
        <v>11</v>
      </c>
      <c r="D16" t="s">
        <v>12</v>
      </c>
      <c r="E16">
        <v>4</v>
      </c>
      <c r="F16">
        <v>899</v>
      </c>
      <c r="G16">
        <v>3596</v>
      </c>
      <c r="H16" t="s">
        <v>42</v>
      </c>
      <c r="I16" t="s">
        <v>20</v>
      </c>
      <c r="J16" t="str">
        <f>PROPER(CLEAN(TRIM(D16)))</f>
        <v>Informatique</v>
      </c>
      <c r="K16" t="str">
        <f t="shared" si="0"/>
        <v>Occitanie</v>
      </c>
      <c r="L16" t="str">
        <f t="shared" si="1"/>
        <v>janv</v>
      </c>
    </row>
    <row r="17" spans="1:12">
      <c r="A17" t="s">
        <v>93</v>
      </c>
      <c r="B17" t="s">
        <v>169</v>
      </c>
      <c r="C17" t="s">
        <v>34</v>
      </c>
      <c r="D17" t="s">
        <v>12</v>
      </c>
      <c r="E17">
        <v>2</v>
      </c>
      <c r="F17">
        <v>75</v>
      </c>
      <c r="G17">
        <v>150</v>
      </c>
      <c r="H17" t="s">
        <v>31</v>
      </c>
      <c r="I17" t="s">
        <v>14</v>
      </c>
      <c r="J17" t="str">
        <f>PROPER(CLEAN(TRIM(D17)))</f>
        <v>Informatique</v>
      </c>
      <c r="K17" t="str">
        <f t="shared" si="0"/>
        <v>Île-De-France</v>
      </c>
      <c r="L17" t="str">
        <f t="shared" si="1"/>
        <v>janv</v>
      </c>
    </row>
    <row r="18" spans="1:12">
      <c r="A18" t="s">
        <v>93</v>
      </c>
      <c r="B18" t="s">
        <v>272</v>
      </c>
      <c r="C18" t="s">
        <v>47</v>
      </c>
      <c r="D18" t="s">
        <v>12</v>
      </c>
      <c r="E18">
        <v>1</v>
      </c>
      <c r="F18">
        <v>40</v>
      </c>
      <c r="G18">
        <v>40</v>
      </c>
      <c r="H18" t="s">
        <v>42</v>
      </c>
      <c r="I18" t="s">
        <v>20</v>
      </c>
      <c r="J18" t="str">
        <f>PROPER(CLEAN(TRIM(D18)))</f>
        <v>Informatique</v>
      </c>
      <c r="K18" t="str">
        <f t="shared" si="0"/>
        <v>Occitanie</v>
      </c>
      <c r="L18" t="str">
        <f t="shared" si="1"/>
        <v>janv</v>
      </c>
    </row>
    <row r="19" spans="1:12">
      <c r="A19" t="s">
        <v>93</v>
      </c>
      <c r="B19" t="s">
        <v>271</v>
      </c>
      <c r="C19" t="s">
        <v>34</v>
      </c>
      <c r="D19" t="s">
        <v>12</v>
      </c>
      <c r="E19">
        <v>4</v>
      </c>
      <c r="F19">
        <v>75</v>
      </c>
      <c r="G19">
        <v>300</v>
      </c>
      <c r="H19" t="s">
        <v>13</v>
      </c>
      <c r="I19" t="s">
        <v>14</v>
      </c>
      <c r="J19" t="str">
        <f>PROPER(CLEAN(TRIM(D19)))</f>
        <v>Informatique</v>
      </c>
      <c r="K19" t="str">
        <f t="shared" si="0"/>
        <v>Provence-Alpes-Côte D’Azur</v>
      </c>
      <c r="L19" t="str">
        <f t="shared" si="1"/>
        <v>janv</v>
      </c>
    </row>
    <row r="20" spans="1:12">
      <c r="A20" t="s">
        <v>93</v>
      </c>
      <c r="B20" t="s">
        <v>277</v>
      </c>
      <c r="C20" t="s">
        <v>58</v>
      </c>
      <c r="D20" t="s">
        <v>59</v>
      </c>
      <c r="E20">
        <v>5</v>
      </c>
      <c r="F20">
        <v>25</v>
      </c>
      <c r="G20">
        <v>125</v>
      </c>
      <c r="H20" t="s">
        <v>31</v>
      </c>
      <c r="I20" t="s">
        <v>20</v>
      </c>
      <c r="J20" t="str">
        <f>PROPER(CLEAN(TRIM(D20)))</f>
        <v>Maison</v>
      </c>
      <c r="K20" t="str">
        <f t="shared" si="0"/>
        <v>Île-De-France</v>
      </c>
      <c r="L20" t="str">
        <f t="shared" si="1"/>
        <v>janv</v>
      </c>
    </row>
    <row r="21" spans="1:12">
      <c r="A21" t="s">
        <v>253</v>
      </c>
      <c r="B21" t="s">
        <v>108</v>
      </c>
      <c r="C21" t="s">
        <v>73</v>
      </c>
      <c r="D21" t="s">
        <v>24</v>
      </c>
      <c r="E21">
        <v>5</v>
      </c>
      <c r="F21">
        <v>199</v>
      </c>
      <c r="G21">
        <v>995</v>
      </c>
      <c r="H21" t="s">
        <v>64</v>
      </c>
      <c r="I21" t="s">
        <v>20</v>
      </c>
      <c r="J21" t="str">
        <f>PROPER(CLEAN(TRIM(D21)))</f>
        <v>Mobilier</v>
      </c>
      <c r="K21" t="str">
        <f t="shared" si="0"/>
        <v>Nouvelle-Aquitaine</v>
      </c>
      <c r="L21" t="str">
        <f t="shared" si="1"/>
        <v>janv</v>
      </c>
    </row>
    <row r="22" spans="1:12">
      <c r="A22" t="s">
        <v>253</v>
      </c>
      <c r="B22" t="s">
        <v>278</v>
      </c>
      <c r="C22" t="s">
        <v>47</v>
      </c>
      <c r="D22" t="s">
        <v>12</v>
      </c>
      <c r="E22">
        <v>4</v>
      </c>
      <c r="F22">
        <v>40</v>
      </c>
      <c r="G22">
        <v>160</v>
      </c>
      <c r="H22" t="s">
        <v>13</v>
      </c>
      <c r="I22" t="s">
        <v>14</v>
      </c>
      <c r="J22" t="str">
        <f>PROPER(CLEAN(TRIM(D22)))</f>
        <v>Informatique</v>
      </c>
      <c r="K22" t="str">
        <f t="shared" si="0"/>
        <v>Provence-Alpes-Côte D’Azur</v>
      </c>
      <c r="L22" t="str">
        <f t="shared" si="1"/>
        <v>janv</v>
      </c>
    </row>
    <row r="23" spans="1:12">
      <c r="A23" t="s">
        <v>253</v>
      </c>
      <c r="B23" t="s">
        <v>63</v>
      </c>
      <c r="C23" t="s">
        <v>23</v>
      </c>
      <c r="D23" t="s">
        <v>24</v>
      </c>
      <c r="E23">
        <v>3</v>
      </c>
      <c r="F23">
        <v>220</v>
      </c>
      <c r="G23">
        <v>660</v>
      </c>
      <c r="H23" t="s">
        <v>19</v>
      </c>
      <c r="I23" t="s">
        <v>20</v>
      </c>
      <c r="J23" t="str">
        <f>PROPER(CLEAN(TRIM(D23)))</f>
        <v>Mobilier</v>
      </c>
      <c r="K23" t="str">
        <f t="shared" si="0"/>
        <v>Bretagne</v>
      </c>
      <c r="L23" t="str">
        <f t="shared" si="1"/>
        <v>janv</v>
      </c>
    </row>
    <row r="24" spans="1:12">
      <c r="A24" t="s">
        <v>253</v>
      </c>
      <c r="B24" t="s">
        <v>283</v>
      </c>
      <c r="C24" t="s">
        <v>34</v>
      </c>
      <c r="D24" t="s">
        <v>12</v>
      </c>
      <c r="E24">
        <v>4</v>
      </c>
      <c r="F24">
        <v>75</v>
      </c>
      <c r="G24">
        <v>300</v>
      </c>
      <c r="H24" t="s">
        <v>31</v>
      </c>
      <c r="I24" t="s">
        <v>14</v>
      </c>
      <c r="J24" t="str">
        <f>PROPER(CLEAN(TRIM(D24)))</f>
        <v>Informatique</v>
      </c>
      <c r="K24" t="str">
        <f t="shared" si="0"/>
        <v>Île-De-France</v>
      </c>
      <c r="L24" t="str">
        <f t="shared" si="1"/>
        <v>janv</v>
      </c>
    </row>
    <row r="25" spans="1:12">
      <c r="A25" t="s">
        <v>253</v>
      </c>
      <c r="B25" t="s">
        <v>261</v>
      </c>
      <c r="C25" t="s">
        <v>34</v>
      </c>
      <c r="D25" t="s">
        <v>12</v>
      </c>
      <c r="E25">
        <v>3</v>
      </c>
      <c r="F25">
        <v>75</v>
      </c>
      <c r="G25">
        <v>225</v>
      </c>
      <c r="H25" t="s">
        <v>27</v>
      </c>
      <c r="I25" t="s">
        <v>20</v>
      </c>
      <c r="J25" t="str">
        <f>PROPER(CLEAN(TRIM(D25)))</f>
        <v>Informatique</v>
      </c>
      <c r="K25" t="str">
        <f t="shared" si="0"/>
        <v>Hauts-De-France</v>
      </c>
      <c r="L25" t="str">
        <f t="shared" si="1"/>
        <v>janv</v>
      </c>
    </row>
    <row r="26" spans="1:12">
      <c r="A26" t="s">
        <v>253</v>
      </c>
      <c r="B26" t="s">
        <v>237</v>
      </c>
      <c r="C26" t="s">
        <v>23</v>
      </c>
      <c r="D26" t="s">
        <v>24</v>
      </c>
      <c r="E26">
        <v>5</v>
      </c>
      <c r="F26">
        <v>220</v>
      </c>
      <c r="G26">
        <v>1100</v>
      </c>
      <c r="H26" t="s">
        <v>31</v>
      </c>
      <c r="I26" t="s">
        <v>14</v>
      </c>
      <c r="J26" t="str">
        <f>PROPER(CLEAN(TRIM(D26)))</f>
        <v>Mobilier</v>
      </c>
      <c r="K26" t="str">
        <f t="shared" si="0"/>
        <v>Île-De-France</v>
      </c>
      <c r="L26" t="str">
        <f t="shared" si="1"/>
        <v>janv</v>
      </c>
    </row>
    <row r="27" spans="1:12">
      <c r="A27" t="s">
        <v>253</v>
      </c>
      <c r="B27" t="s">
        <v>170</v>
      </c>
      <c r="C27" t="s">
        <v>17</v>
      </c>
      <c r="D27" t="s">
        <v>18</v>
      </c>
      <c r="E27">
        <v>3</v>
      </c>
      <c r="F27">
        <v>59</v>
      </c>
      <c r="G27">
        <v>177</v>
      </c>
      <c r="H27" t="s">
        <v>27</v>
      </c>
      <c r="I27" t="s">
        <v>20</v>
      </c>
      <c r="J27" t="str">
        <f>PROPER(CLEAN(TRIM(D27)))</f>
        <v>Audio</v>
      </c>
      <c r="K27" t="str">
        <f t="shared" si="0"/>
        <v>Hauts-De-France</v>
      </c>
      <c r="L27" t="str">
        <f t="shared" si="1"/>
        <v>janv</v>
      </c>
    </row>
    <row r="28" spans="1:12">
      <c r="A28" t="s">
        <v>253</v>
      </c>
      <c r="B28" t="s">
        <v>208</v>
      </c>
      <c r="C28" t="s">
        <v>47</v>
      </c>
      <c r="D28" t="s">
        <v>12</v>
      </c>
      <c r="E28">
        <v>3</v>
      </c>
      <c r="F28">
        <v>40</v>
      </c>
      <c r="G28">
        <v>120</v>
      </c>
      <c r="H28" t="s">
        <v>31</v>
      </c>
      <c r="I28" t="s">
        <v>14</v>
      </c>
      <c r="J28" t="str">
        <f>PROPER(CLEAN(TRIM(D28)))</f>
        <v>Informatique</v>
      </c>
      <c r="K28" t="str">
        <f t="shared" si="0"/>
        <v>Île-De-France</v>
      </c>
      <c r="L28" t="str">
        <f t="shared" si="1"/>
        <v>janv</v>
      </c>
    </row>
    <row r="29" spans="1:12">
      <c r="A29" t="s">
        <v>188</v>
      </c>
      <c r="B29" t="s">
        <v>189</v>
      </c>
      <c r="C29" t="s">
        <v>37</v>
      </c>
      <c r="D29" t="s">
        <v>18</v>
      </c>
      <c r="E29">
        <v>1</v>
      </c>
      <c r="F29">
        <v>90</v>
      </c>
      <c r="G29">
        <v>90</v>
      </c>
      <c r="H29" t="s">
        <v>13</v>
      </c>
      <c r="I29" t="s">
        <v>20</v>
      </c>
      <c r="J29" t="str">
        <f>PROPER(CLEAN(TRIM(D29)))</f>
        <v>Audio</v>
      </c>
      <c r="K29" t="str">
        <f t="shared" si="0"/>
        <v>Provence-Alpes-Côte D’Azur</v>
      </c>
      <c r="L29" t="str">
        <f t="shared" si="1"/>
        <v>janv</v>
      </c>
    </row>
    <row r="30" spans="1:12">
      <c r="A30" t="s">
        <v>188</v>
      </c>
      <c r="B30" t="s">
        <v>235</v>
      </c>
      <c r="C30" t="s">
        <v>34</v>
      </c>
      <c r="D30" t="s">
        <v>12</v>
      </c>
      <c r="E30">
        <v>1</v>
      </c>
      <c r="F30">
        <v>75</v>
      </c>
      <c r="G30">
        <v>75</v>
      </c>
      <c r="H30" t="s">
        <v>13</v>
      </c>
      <c r="I30" t="s">
        <v>20</v>
      </c>
      <c r="J30" t="str">
        <f>PROPER(CLEAN(TRIM(D30)))</f>
        <v>Informatique</v>
      </c>
      <c r="K30" t="str">
        <f t="shared" si="0"/>
        <v>Provence-Alpes-Côte D’Azur</v>
      </c>
      <c r="L30" t="str">
        <f t="shared" si="1"/>
        <v>janv</v>
      </c>
    </row>
    <row r="31" spans="1:12">
      <c r="A31" t="s">
        <v>188</v>
      </c>
      <c r="B31" t="s">
        <v>270</v>
      </c>
      <c r="C31" t="s">
        <v>66</v>
      </c>
      <c r="D31" t="s">
        <v>24</v>
      </c>
      <c r="E31">
        <v>2</v>
      </c>
      <c r="F31">
        <v>320</v>
      </c>
      <c r="G31">
        <v>640</v>
      </c>
      <c r="H31" t="s">
        <v>64</v>
      </c>
      <c r="I31" t="s">
        <v>20</v>
      </c>
      <c r="J31" t="str">
        <f>PROPER(CLEAN(TRIM(D31)))</f>
        <v>Mobilier</v>
      </c>
      <c r="K31" t="str">
        <f t="shared" si="0"/>
        <v>Nouvelle-Aquitaine</v>
      </c>
      <c r="L31" t="str">
        <f t="shared" si="1"/>
        <v>janv</v>
      </c>
    </row>
    <row r="32" spans="1:12">
      <c r="A32" t="s">
        <v>188</v>
      </c>
      <c r="B32" t="s">
        <v>223</v>
      </c>
      <c r="C32" t="s">
        <v>17</v>
      </c>
      <c r="D32" t="s">
        <v>18</v>
      </c>
      <c r="E32">
        <v>1</v>
      </c>
      <c r="F32">
        <v>59</v>
      </c>
      <c r="G32">
        <v>59</v>
      </c>
      <c r="H32" t="s">
        <v>42</v>
      </c>
      <c r="I32" t="s">
        <v>20</v>
      </c>
      <c r="J32" t="str">
        <f>PROPER(CLEAN(TRIM(D32)))</f>
        <v>Audio</v>
      </c>
      <c r="K32" t="str">
        <f t="shared" si="0"/>
        <v>Occitanie</v>
      </c>
      <c r="L32" t="str">
        <f t="shared" si="1"/>
        <v>janv</v>
      </c>
    </row>
    <row r="33" spans="1:12">
      <c r="A33" t="s">
        <v>188</v>
      </c>
      <c r="B33" t="s">
        <v>97</v>
      </c>
      <c r="C33" t="s">
        <v>17</v>
      </c>
      <c r="D33" t="s">
        <v>18</v>
      </c>
      <c r="E33">
        <v>2</v>
      </c>
      <c r="F33">
        <v>59</v>
      </c>
      <c r="G33">
        <v>118</v>
      </c>
      <c r="H33" t="s">
        <v>27</v>
      </c>
      <c r="I33" t="s">
        <v>14</v>
      </c>
      <c r="J33" t="str">
        <f>PROPER(CLEAN(TRIM(D33)))</f>
        <v>Audio</v>
      </c>
      <c r="K33" t="str">
        <f t="shared" si="0"/>
        <v>Hauts-De-France</v>
      </c>
      <c r="L33" t="str">
        <f t="shared" si="1"/>
        <v>janv</v>
      </c>
    </row>
    <row r="34" spans="1:12">
      <c r="A34" t="s">
        <v>247</v>
      </c>
      <c r="B34" t="s">
        <v>165</v>
      </c>
      <c r="C34" t="s">
        <v>37</v>
      </c>
      <c r="D34" t="s">
        <v>18</v>
      </c>
      <c r="E34">
        <v>3</v>
      </c>
      <c r="F34">
        <v>90</v>
      </c>
      <c r="G34">
        <v>270</v>
      </c>
      <c r="H34" t="s">
        <v>13</v>
      </c>
      <c r="I34" t="s">
        <v>14</v>
      </c>
      <c r="J34" t="str">
        <f>PROPER(CLEAN(TRIM(D34)))</f>
        <v>Audio</v>
      </c>
      <c r="K34" t="str">
        <f t="shared" si="0"/>
        <v>Provence-Alpes-Côte D’Azur</v>
      </c>
      <c r="L34" t="str">
        <f t="shared" si="1"/>
        <v>janv</v>
      </c>
    </row>
    <row r="35" spans="1:12">
      <c r="A35" t="s">
        <v>247</v>
      </c>
      <c r="B35" t="s">
        <v>198</v>
      </c>
      <c r="C35" t="s">
        <v>30</v>
      </c>
      <c r="D35" t="s">
        <v>18</v>
      </c>
      <c r="E35">
        <v>1</v>
      </c>
      <c r="F35">
        <v>1200</v>
      </c>
      <c r="G35">
        <v>1200</v>
      </c>
      <c r="H35" t="s">
        <v>27</v>
      </c>
      <c r="I35" t="s">
        <v>14</v>
      </c>
      <c r="J35" t="str">
        <f>PROPER(CLEAN(TRIM(D35)))</f>
        <v>Audio</v>
      </c>
      <c r="K35" t="str">
        <f t="shared" si="0"/>
        <v>Hauts-De-France</v>
      </c>
      <c r="L35" t="str">
        <f t="shared" si="1"/>
        <v>janv</v>
      </c>
    </row>
    <row r="36" spans="1:12">
      <c r="A36" t="s">
        <v>247</v>
      </c>
      <c r="B36" t="s">
        <v>297</v>
      </c>
      <c r="C36" t="s">
        <v>23</v>
      </c>
      <c r="D36" t="s">
        <v>24</v>
      </c>
      <c r="E36">
        <v>3</v>
      </c>
      <c r="F36">
        <v>220</v>
      </c>
      <c r="G36">
        <v>660</v>
      </c>
      <c r="H36" t="s">
        <v>64</v>
      </c>
      <c r="I36" t="s">
        <v>14</v>
      </c>
      <c r="J36" t="str">
        <f>PROPER(CLEAN(TRIM(D36)))</f>
        <v>Mobilier</v>
      </c>
      <c r="K36" t="str">
        <f t="shared" si="0"/>
        <v>Nouvelle-Aquitaine</v>
      </c>
      <c r="L36" t="str">
        <f t="shared" si="1"/>
        <v>janv</v>
      </c>
    </row>
    <row r="37" spans="1:12">
      <c r="A37" t="s">
        <v>247</v>
      </c>
      <c r="B37" t="s">
        <v>301</v>
      </c>
      <c r="C37" t="s">
        <v>73</v>
      </c>
      <c r="D37" t="s">
        <v>24</v>
      </c>
      <c r="E37">
        <v>2</v>
      </c>
      <c r="F37">
        <v>199</v>
      </c>
      <c r="G37">
        <v>398</v>
      </c>
      <c r="H37" t="s">
        <v>64</v>
      </c>
      <c r="I37" t="s">
        <v>14</v>
      </c>
      <c r="J37" t="str">
        <f>PROPER(CLEAN(TRIM(D37)))</f>
        <v>Mobilier</v>
      </c>
      <c r="K37" t="str">
        <f t="shared" si="0"/>
        <v>Nouvelle-Aquitaine</v>
      </c>
      <c r="L37" t="str">
        <f t="shared" si="1"/>
        <v>janv</v>
      </c>
    </row>
    <row r="38" spans="1:12">
      <c r="A38" t="s">
        <v>247</v>
      </c>
      <c r="B38" t="s">
        <v>307</v>
      </c>
      <c r="C38" t="s">
        <v>11</v>
      </c>
      <c r="D38" t="s">
        <v>12</v>
      </c>
      <c r="E38">
        <v>3</v>
      </c>
      <c r="F38">
        <v>899</v>
      </c>
      <c r="G38">
        <v>2697</v>
      </c>
      <c r="H38" t="s">
        <v>13</v>
      </c>
      <c r="I38" t="s">
        <v>20</v>
      </c>
      <c r="J38" t="str">
        <f>PROPER(CLEAN(TRIM(D38)))</f>
        <v>Informatique</v>
      </c>
      <c r="K38" t="str">
        <f t="shared" si="0"/>
        <v>Provence-Alpes-Côte D’Azur</v>
      </c>
      <c r="L38" t="str">
        <f t="shared" si="1"/>
        <v>janv</v>
      </c>
    </row>
    <row r="39" spans="1:12">
      <c r="A39" t="s">
        <v>247</v>
      </c>
      <c r="B39" t="s">
        <v>135</v>
      </c>
      <c r="C39" t="s">
        <v>30</v>
      </c>
      <c r="D39" t="s">
        <v>18</v>
      </c>
      <c r="E39">
        <v>5</v>
      </c>
      <c r="F39">
        <v>1200</v>
      </c>
      <c r="G39">
        <v>6000</v>
      </c>
      <c r="H39" t="s">
        <v>31</v>
      </c>
      <c r="I39" t="s">
        <v>20</v>
      </c>
      <c r="J39" t="str">
        <f>PROPER(CLEAN(TRIM(D39)))</f>
        <v>Audio</v>
      </c>
      <c r="K39" t="str">
        <f t="shared" si="0"/>
        <v>Île-De-France</v>
      </c>
      <c r="L39" t="str">
        <f t="shared" si="1"/>
        <v>janv</v>
      </c>
    </row>
    <row r="40" spans="1:12">
      <c r="A40" t="s">
        <v>121</v>
      </c>
      <c r="B40" t="s">
        <v>122</v>
      </c>
      <c r="C40" t="s">
        <v>73</v>
      </c>
      <c r="D40" t="s">
        <v>24</v>
      </c>
      <c r="E40">
        <v>1</v>
      </c>
      <c r="F40">
        <v>199</v>
      </c>
      <c r="G40">
        <v>199</v>
      </c>
      <c r="H40" t="s">
        <v>64</v>
      </c>
      <c r="I40" t="s">
        <v>20</v>
      </c>
      <c r="J40" t="str">
        <f>PROPER(CLEAN(TRIM(D40)))</f>
        <v>Mobilier</v>
      </c>
      <c r="K40" t="str">
        <f t="shared" si="0"/>
        <v>Nouvelle-Aquitaine</v>
      </c>
      <c r="L40" t="str">
        <f t="shared" si="1"/>
        <v>janv</v>
      </c>
    </row>
    <row r="41" spans="1:12">
      <c r="A41" t="s">
        <v>121</v>
      </c>
      <c r="B41" t="s">
        <v>226</v>
      </c>
      <c r="C41" t="s">
        <v>58</v>
      </c>
      <c r="D41" t="s">
        <v>59</v>
      </c>
      <c r="E41">
        <v>4</v>
      </c>
      <c r="F41">
        <v>25</v>
      </c>
      <c r="G41">
        <v>100</v>
      </c>
      <c r="H41" t="s">
        <v>42</v>
      </c>
      <c r="I41" t="s">
        <v>14</v>
      </c>
      <c r="J41" t="str">
        <f>PROPER(CLEAN(TRIM(D41)))</f>
        <v>Maison</v>
      </c>
      <c r="K41" t="str">
        <f t="shared" si="0"/>
        <v>Occitanie</v>
      </c>
      <c r="L41" t="str">
        <f t="shared" si="1"/>
        <v>janv</v>
      </c>
    </row>
    <row r="42" spans="1:12">
      <c r="A42" t="s">
        <v>121</v>
      </c>
      <c r="B42" t="s">
        <v>254</v>
      </c>
      <c r="C42" t="s">
        <v>34</v>
      </c>
      <c r="D42" t="s">
        <v>12</v>
      </c>
      <c r="E42">
        <v>2</v>
      </c>
      <c r="F42">
        <v>75</v>
      </c>
      <c r="G42">
        <v>150</v>
      </c>
      <c r="H42" t="s">
        <v>42</v>
      </c>
      <c r="I42" t="s">
        <v>14</v>
      </c>
      <c r="J42" t="str">
        <f>PROPER(CLEAN(TRIM(D42)))</f>
        <v>Informatique</v>
      </c>
      <c r="K42" t="str">
        <f t="shared" si="0"/>
        <v>Occitanie</v>
      </c>
      <c r="L42" t="str">
        <f t="shared" si="1"/>
        <v>janv</v>
      </c>
    </row>
    <row r="43" spans="1:12">
      <c r="A43" t="s">
        <v>121</v>
      </c>
      <c r="B43" t="s">
        <v>130</v>
      </c>
      <c r="C43" t="s">
        <v>47</v>
      </c>
      <c r="D43" t="s">
        <v>12</v>
      </c>
      <c r="E43">
        <v>4</v>
      </c>
      <c r="F43">
        <v>40</v>
      </c>
      <c r="G43">
        <v>160</v>
      </c>
      <c r="H43" t="s">
        <v>31</v>
      </c>
      <c r="I43" t="s">
        <v>14</v>
      </c>
      <c r="J43" t="str">
        <f>PROPER(CLEAN(TRIM(D43)))</f>
        <v>Informatique</v>
      </c>
      <c r="K43" t="str">
        <f t="shared" si="0"/>
        <v>Île-De-France</v>
      </c>
      <c r="L43" t="str">
        <f t="shared" si="1"/>
        <v>janv</v>
      </c>
    </row>
    <row r="44" spans="1:12">
      <c r="A44" t="s">
        <v>121</v>
      </c>
      <c r="B44" t="s">
        <v>289</v>
      </c>
      <c r="C44" t="s">
        <v>11</v>
      </c>
      <c r="D44" t="s">
        <v>12</v>
      </c>
      <c r="E44">
        <v>2</v>
      </c>
      <c r="F44">
        <v>899</v>
      </c>
      <c r="G44">
        <v>1798</v>
      </c>
      <c r="H44" t="s">
        <v>13</v>
      </c>
      <c r="I44" t="s">
        <v>14</v>
      </c>
      <c r="J44" t="str">
        <f>PROPER(CLEAN(TRIM(D44)))</f>
        <v>Informatique</v>
      </c>
      <c r="K44" t="str">
        <f t="shared" si="0"/>
        <v>Provence-Alpes-Côte D’Azur</v>
      </c>
      <c r="L44" t="str">
        <f t="shared" si="1"/>
        <v>janv</v>
      </c>
    </row>
    <row r="45" spans="1:12">
      <c r="A45" t="s">
        <v>141</v>
      </c>
      <c r="B45" t="s">
        <v>142</v>
      </c>
      <c r="C45" t="s">
        <v>73</v>
      </c>
      <c r="D45" t="s">
        <v>24</v>
      </c>
      <c r="E45">
        <v>1</v>
      </c>
      <c r="F45">
        <v>199</v>
      </c>
      <c r="G45">
        <v>199</v>
      </c>
      <c r="H45" t="s">
        <v>27</v>
      </c>
      <c r="I45" t="s">
        <v>20</v>
      </c>
      <c r="J45" t="str">
        <f>PROPER(CLEAN(TRIM(D45)))</f>
        <v>Mobilier</v>
      </c>
      <c r="K45" t="str">
        <f t="shared" si="0"/>
        <v>Hauts-De-France</v>
      </c>
      <c r="L45" t="str">
        <f t="shared" si="1"/>
        <v>janv</v>
      </c>
    </row>
    <row r="46" spans="1:12">
      <c r="A46" t="s">
        <v>141</v>
      </c>
      <c r="B46" t="s">
        <v>250</v>
      </c>
      <c r="C46" t="s">
        <v>30</v>
      </c>
      <c r="D46" t="s">
        <v>18</v>
      </c>
      <c r="E46">
        <v>5</v>
      </c>
      <c r="F46">
        <v>1200</v>
      </c>
      <c r="G46">
        <v>6000</v>
      </c>
      <c r="H46" t="s">
        <v>13</v>
      </c>
      <c r="I46" t="s">
        <v>14</v>
      </c>
      <c r="J46" t="str">
        <f>PROPER(CLEAN(TRIM(D46)))</f>
        <v>Audio</v>
      </c>
      <c r="K46" t="str">
        <f t="shared" si="0"/>
        <v>Provence-Alpes-Côte D’Azur</v>
      </c>
      <c r="L46" t="str">
        <f t="shared" si="1"/>
        <v>janv</v>
      </c>
    </row>
    <row r="47" spans="1:12">
      <c r="A47" t="s">
        <v>141</v>
      </c>
      <c r="B47" t="s">
        <v>46</v>
      </c>
      <c r="C47" t="s">
        <v>30</v>
      </c>
      <c r="D47" t="s">
        <v>18</v>
      </c>
      <c r="E47">
        <v>2</v>
      </c>
      <c r="F47">
        <v>1200</v>
      </c>
      <c r="G47">
        <v>2400</v>
      </c>
      <c r="H47" t="s">
        <v>13</v>
      </c>
      <c r="I47" t="s">
        <v>14</v>
      </c>
      <c r="J47" t="str">
        <f>PROPER(CLEAN(TRIM(D47)))</f>
        <v>Audio</v>
      </c>
      <c r="K47" t="str">
        <f t="shared" si="0"/>
        <v>Provence-Alpes-Côte D’Azur</v>
      </c>
      <c r="L47" t="str">
        <f t="shared" si="1"/>
        <v>janv</v>
      </c>
    </row>
    <row r="48" spans="1:12">
      <c r="A48" t="s">
        <v>141</v>
      </c>
      <c r="B48" t="s">
        <v>207</v>
      </c>
      <c r="C48" t="s">
        <v>30</v>
      </c>
      <c r="D48" t="s">
        <v>18</v>
      </c>
      <c r="E48">
        <v>5</v>
      </c>
      <c r="F48">
        <v>1200</v>
      </c>
      <c r="G48">
        <v>6000</v>
      </c>
      <c r="H48" t="s">
        <v>42</v>
      </c>
      <c r="I48" t="s">
        <v>14</v>
      </c>
      <c r="J48" t="str">
        <f>PROPER(CLEAN(TRIM(D48)))</f>
        <v>Audio</v>
      </c>
      <c r="K48" t="str">
        <f t="shared" si="0"/>
        <v>Occitanie</v>
      </c>
      <c r="L48" t="str">
        <f t="shared" si="1"/>
        <v>janv</v>
      </c>
    </row>
    <row r="49" spans="1:12">
      <c r="A49" t="s">
        <v>141</v>
      </c>
      <c r="B49" t="s">
        <v>22</v>
      </c>
      <c r="C49" t="s">
        <v>23</v>
      </c>
      <c r="D49" t="s">
        <v>24</v>
      </c>
      <c r="E49">
        <v>5</v>
      </c>
      <c r="F49">
        <v>220</v>
      </c>
      <c r="G49">
        <v>1100</v>
      </c>
      <c r="H49" t="s">
        <v>13</v>
      </c>
      <c r="I49" t="s">
        <v>20</v>
      </c>
      <c r="J49" t="str">
        <f>PROPER(CLEAN(TRIM(D49)))</f>
        <v>Mobilier</v>
      </c>
      <c r="K49" t="str">
        <f t="shared" si="0"/>
        <v>Provence-Alpes-Côte D’Azur</v>
      </c>
      <c r="L49" t="str">
        <f t="shared" si="1"/>
        <v>janv</v>
      </c>
    </row>
    <row r="50" spans="1:12">
      <c r="A50" t="s">
        <v>141</v>
      </c>
      <c r="B50" t="s">
        <v>305</v>
      </c>
      <c r="C50" t="s">
        <v>73</v>
      </c>
      <c r="D50" t="s">
        <v>24</v>
      </c>
      <c r="E50">
        <v>2</v>
      </c>
      <c r="F50">
        <v>199</v>
      </c>
      <c r="G50">
        <v>398</v>
      </c>
      <c r="H50" t="s">
        <v>31</v>
      </c>
      <c r="I50" t="s">
        <v>20</v>
      </c>
      <c r="J50" t="str">
        <f>PROPER(CLEAN(TRIM(D50)))</f>
        <v>Mobilier</v>
      </c>
      <c r="K50" t="str">
        <f t="shared" si="0"/>
        <v>Île-De-France</v>
      </c>
      <c r="L50" t="str">
        <f t="shared" si="1"/>
        <v>janv</v>
      </c>
    </row>
    <row r="51" spans="1:12">
      <c r="A51" t="s">
        <v>158</v>
      </c>
      <c r="B51" t="s">
        <v>159</v>
      </c>
      <c r="C51" t="s">
        <v>34</v>
      </c>
      <c r="D51" t="s">
        <v>12</v>
      </c>
      <c r="E51">
        <v>3</v>
      </c>
      <c r="F51">
        <v>75</v>
      </c>
      <c r="G51">
        <v>225</v>
      </c>
      <c r="H51" t="s">
        <v>27</v>
      </c>
      <c r="I51" t="s">
        <v>14</v>
      </c>
      <c r="J51" t="str">
        <f>PROPER(CLEAN(TRIM(D51)))</f>
        <v>Informatique</v>
      </c>
      <c r="K51" t="str">
        <f t="shared" si="0"/>
        <v>Hauts-De-France</v>
      </c>
      <c r="L51" t="str">
        <f t="shared" si="1"/>
        <v>janv</v>
      </c>
    </row>
    <row r="52" spans="1:12">
      <c r="A52" t="s">
        <v>158</v>
      </c>
      <c r="B52" t="s">
        <v>195</v>
      </c>
      <c r="C52" t="s">
        <v>23</v>
      </c>
      <c r="D52" t="s">
        <v>24</v>
      </c>
      <c r="E52">
        <v>5</v>
      </c>
      <c r="F52">
        <v>220</v>
      </c>
      <c r="G52">
        <v>1100</v>
      </c>
      <c r="H52" t="s">
        <v>31</v>
      </c>
      <c r="I52" t="s">
        <v>20</v>
      </c>
      <c r="J52" t="str">
        <f>PROPER(CLEAN(TRIM(D52)))</f>
        <v>Mobilier</v>
      </c>
      <c r="K52" t="str">
        <f t="shared" si="0"/>
        <v>Île-De-France</v>
      </c>
      <c r="L52" t="str">
        <f t="shared" si="1"/>
        <v>janv</v>
      </c>
    </row>
    <row r="53" spans="1:12">
      <c r="A53" t="s">
        <v>158</v>
      </c>
      <c r="B53" t="s">
        <v>208</v>
      </c>
      <c r="C53" t="s">
        <v>17</v>
      </c>
      <c r="D53" t="s">
        <v>18</v>
      </c>
      <c r="E53">
        <v>2</v>
      </c>
      <c r="F53">
        <v>59</v>
      </c>
      <c r="G53">
        <v>118</v>
      </c>
      <c r="H53" t="s">
        <v>31</v>
      </c>
      <c r="I53" t="s">
        <v>20</v>
      </c>
      <c r="J53" t="str">
        <f>PROPER(CLEAN(TRIM(D53)))</f>
        <v>Audio</v>
      </c>
      <c r="K53" t="str">
        <f t="shared" si="0"/>
        <v>Île-De-France</v>
      </c>
      <c r="L53" t="str">
        <f t="shared" si="1"/>
        <v>janv</v>
      </c>
    </row>
    <row r="54" spans="1:12">
      <c r="A54" t="s">
        <v>158</v>
      </c>
      <c r="B54" t="s">
        <v>233</v>
      </c>
      <c r="C54" t="s">
        <v>23</v>
      </c>
      <c r="D54" t="s">
        <v>24</v>
      </c>
      <c r="E54">
        <v>3</v>
      </c>
      <c r="F54">
        <v>220</v>
      </c>
      <c r="G54">
        <v>660</v>
      </c>
      <c r="H54" t="s">
        <v>31</v>
      </c>
      <c r="I54" t="s">
        <v>20</v>
      </c>
      <c r="J54" t="str">
        <f>PROPER(CLEAN(TRIM(D54)))</f>
        <v>Mobilier</v>
      </c>
      <c r="K54" t="str">
        <f t="shared" si="0"/>
        <v>Île-De-France</v>
      </c>
      <c r="L54" t="str">
        <f t="shared" si="1"/>
        <v>janv</v>
      </c>
    </row>
    <row r="55" spans="1:12">
      <c r="A55" t="s">
        <v>158</v>
      </c>
      <c r="B55" t="s">
        <v>87</v>
      </c>
      <c r="C55" t="s">
        <v>37</v>
      </c>
      <c r="D55" t="s">
        <v>18</v>
      </c>
      <c r="E55">
        <v>5</v>
      </c>
      <c r="F55">
        <v>90</v>
      </c>
      <c r="G55">
        <v>450</v>
      </c>
      <c r="H55" t="s">
        <v>31</v>
      </c>
      <c r="I55" t="s">
        <v>14</v>
      </c>
      <c r="J55" t="str">
        <f>PROPER(CLEAN(TRIM(D55)))</f>
        <v>Audio</v>
      </c>
      <c r="K55" t="str">
        <f t="shared" si="0"/>
        <v>Île-De-France</v>
      </c>
      <c r="L55" t="str">
        <f t="shared" si="1"/>
        <v>janv</v>
      </c>
    </row>
    <row r="56" spans="1:12">
      <c r="A56" t="s">
        <v>158</v>
      </c>
      <c r="B56" t="s">
        <v>204</v>
      </c>
      <c r="C56" t="s">
        <v>66</v>
      </c>
      <c r="D56" t="s">
        <v>24</v>
      </c>
      <c r="E56">
        <v>5</v>
      </c>
      <c r="F56">
        <v>320</v>
      </c>
      <c r="G56">
        <v>1600</v>
      </c>
      <c r="H56" t="s">
        <v>13</v>
      </c>
      <c r="I56" t="s">
        <v>14</v>
      </c>
      <c r="J56" t="str">
        <f>PROPER(CLEAN(TRIM(D56)))</f>
        <v>Mobilier</v>
      </c>
      <c r="K56" t="str">
        <f t="shared" si="0"/>
        <v>Provence-Alpes-Côte D’Azur</v>
      </c>
      <c r="L56" t="str">
        <f t="shared" si="1"/>
        <v>janv</v>
      </c>
    </row>
    <row r="57" spans="1:12">
      <c r="A57" t="s">
        <v>243</v>
      </c>
      <c r="B57" t="s">
        <v>244</v>
      </c>
      <c r="C57" t="s">
        <v>47</v>
      </c>
      <c r="D57" t="s">
        <v>12</v>
      </c>
      <c r="E57">
        <v>4</v>
      </c>
      <c r="F57">
        <v>40</v>
      </c>
      <c r="G57">
        <v>160</v>
      </c>
      <c r="H57" t="s">
        <v>27</v>
      </c>
      <c r="I57" t="s">
        <v>20</v>
      </c>
      <c r="J57" t="str">
        <f>PROPER(CLEAN(TRIM(D57)))</f>
        <v>Informatique</v>
      </c>
      <c r="K57" t="str">
        <f t="shared" si="0"/>
        <v>Hauts-De-France</v>
      </c>
      <c r="L57" t="str">
        <f t="shared" si="1"/>
        <v>janv</v>
      </c>
    </row>
    <row r="58" spans="1:12">
      <c r="A58" t="s">
        <v>243</v>
      </c>
      <c r="B58" t="s">
        <v>263</v>
      </c>
      <c r="C58" t="s">
        <v>23</v>
      </c>
      <c r="D58" t="s">
        <v>24</v>
      </c>
      <c r="E58">
        <v>3</v>
      </c>
      <c r="F58">
        <v>220</v>
      </c>
      <c r="G58">
        <v>660</v>
      </c>
      <c r="H58" t="s">
        <v>13</v>
      </c>
      <c r="I58" t="s">
        <v>20</v>
      </c>
      <c r="J58" t="str">
        <f>PROPER(CLEAN(TRIM(D58)))</f>
        <v>Mobilier</v>
      </c>
      <c r="K58" t="str">
        <f t="shared" si="0"/>
        <v>Provence-Alpes-Côte D’Azur</v>
      </c>
      <c r="L58" t="str">
        <f t="shared" si="1"/>
        <v>janv</v>
      </c>
    </row>
    <row r="59" spans="1:12">
      <c r="A59" t="s">
        <v>243</v>
      </c>
      <c r="B59" t="s">
        <v>246</v>
      </c>
      <c r="C59" t="s">
        <v>17</v>
      </c>
      <c r="D59" t="s">
        <v>18</v>
      </c>
      <c r="E59">
        <v>4</v>
      </c>
      <c r="F59">
        <v>59</v>
      </c>
      <c r="G59">
        <v>236</v>
      </c>
      <c r="H59" t="s">
        <v>19</v>
      </c>
      <c r="I59" t="s">
        <v>20</v>
      </c>
      <c r="J59" t="str">
        <f>PROPER(CLEAN(TRIM(D59)))</f>
        <v>Audio</v>
      </c>
      <c r="K59" t="str">
        <f t="shared" si="0"/>
        <v>Bretagne</v>
      </c>
      <c r="L59" t="str">
        <f t="shared" si="1"/>
        <v>janv</v>
      </c>
    </row>
    <row r="60" spans="1:12">
      <c r="A60" t="s">
        <v>243</v>
      </c>
      <c r="B60" t="s">
        <v>49</v>
      </c>
      <c r="C60" t="s">
        <v>30</v>
      </c>
      <c r="D60" t="s">
        <v>18</v>
      </c>
      <c r="E60">
        <v>2</v>
      </c>
      <c r="F60">
        <v>1200</v>
      </c>
      <c r="G60">
        <v>2400</v>
      </c>
      <c r="H60" t="s">
        <v>64</v>
      </c>
      <c r="I60" t="s">
        <v>14</v>
      </c>
      <c r="J60" t="str">
        <f>PROPER(CLEAN(TRIM(D60)))</f>
        <v>Audio</v>
      </c>
      <c r="K60" t="str">
        <f t="shared" si="0"/>
        <v>Nouvelle-Aquitaine</v>
      </c>
      <c r="L60" t="str">
        <f t="shared" si="1"/>
        <v>janv</v>
      </c>
    </row>
    <row r="61" spans="1:12">
      <c r="A61" t="s">
        <v>243</v>
      </c>
      <c r="B61" t="s">
        <v>294</v>
      </c>
      <c r="C61" t="s">
        <v>66</v>
      </c>
      <c r="D61" t="s">
        <v>24</v>
      </c>
      <c r="E61">
        <v>4</v>
      </c>
      <c r="F61">
        <v>320</v>
      </c>
      <c r="G61">
        <v>1280</v>
      </c>
      <c r="H61" t="s">
        <v>19</v>
      </c>
      <c r="I61" t="s">
        <v>14</v>
      </c>
      <c r="J61" t="str">
        <f>PROPER(CLEAN(TRIM(D61)))</f>
        <v>Mobilier</v>
      </c>
      <c r="K61" t="str">
        <f t="shared" si="0"/>
        <v>Bretagne</v>
      </c>
      <c r="L61" t="str">
        <f t="shared" si="1"/>
        <v>janv</v>
      </c>
    </row>
    <row r="62" spans="1:12">
      <c r="A62" t="s">
        <v>243</v>
      </c>
      <c r="B62" t="s">
        <v>200</v>
      </c>
      <c r="C62" t="s">
        <v>23</v>
      </c>
      <c r="D62" t="s">
        <v>24</v>
      </c>
      <c r="E62">
        <v>3</v>
      </c>
      <c r="F62">
        <v>220</v>
      </c>
      <c r="G62">
        <v>660</v>
      </c>
      <c r="H62" t="s">
        <v>42</v>
      </c>
      <c r="I62" t="s">
        <v>20</v>
      </c>
      <c r="J62" t="str">
        <f>PROPER(CLEAN(TRIM(D62)))</f>
        <v>Mobilier</v>
      </c>
      <c r="K62" t="str">
        <f t="shared" si="0"/>
        <v>Occitanie</v>
      </c>
      <c r="L62" t="str">
        <f t="shared" si="1"/>
        <v>janv</v>
      </c>
    </row>
    <row r="63" spans="1:12">
      <c r="A63" t="s">
        <v>243</v>
      </c>
      <c r="B63" t="s">
        <v>230</v>
      </c>
      <c r="C63" t="s">
        <v>34</v>
      </c>
      <c r="D63" t="s">
        <v>12</v>
      </c>
      <c r="E63">
        <v>4</v>
      </c>
      <c r="F63">
        <v>75</v>
      </c>
      <c r="G63">
        <v>300</v>
      </c>
      <c r="H63" t="s">
        <v>64</v>
      </c>
      <c r="I63" t="s">
        <v>20</v>
      </c>
      <c r="J63" t="str">
        <f>PROPER(CLEAN(TRIM(D63)))</f>
        <v>Informatique</v>
      </c>
      <c r="K63" t="str">
        <f t="shared" si="0"/>
        <v>Nouvelle-Aquitaine</v>
      </c>
      <c r="L63" t="str">
        <f t="shared" si="1"/>
        <v>janv</v>
      </c>
    </row>
    <row r="64" spans="1:12">
      <c r="A64" t="s">
        <v>221</v>
      </c>
      <c r="B64" t="s">
        <v>155</v>
      </c>
      <c r="C64" t="s">
        <v>23</v>
      </c>
      <c r="D64" t="s">
        <v>24</v>
      </c>
      <c r="E64">
        <v>4</v>
      </c>
      <c r="F64">
        <v>220</v>
      </c>
      <c r="G64">
        <v>880</v>
      </c>
      <c r="H64" t="s">
        <v>42</v>
      </c>
      <c r="I64" t="s">
        <v>20</v>
      </c>
      <c r="J64" t="str">
        <f>PROPER(CLEAN(TRIM(D64)))</f>
        <v>Mobilier</v>
      </c>
      <c r="K64" t="str">
        <f t="shared" si="0"/>
        <v>Occitanie</v>
      </c>
      <c r="L64" t="str">
        <f t="shared" si="1"/>
        <v>janv</v>
      </c>
    </row>
    <row r="65" spans="1:12">
      <c r="A65" t="s">
        <v>221</v>
      </c>
      <c r="B65" t="s">
        <v>251</v>
      </c>
      <c r="C65" t="s">
        <v>37</v>
      </c>
      <c r="D65" t="s">
        <v>18</v>
      </c>
      <c r="E65">
        <v>3</v>
      </c>
      <c r="F65">
        <v>90</v>
      </c>
      <c r="G65">
        <v>270</v>
      </c>
      <c r="H65" t="s">
        <v>27</v>
      </c>
      <c r="I65" t="s">
        <v>20</v>
      </c>
      <c r="J65" t="str">
        <f>PROPER(CLEAN(TRIM(D65)))</f>
        <v>Audio</v>
      </c>
      <c r="K65" t="str">
        <f t="shared" si="0"/>
        <v>Hauts-De-France</v>
      </c>
      <c r="L65" t="str">
        <f t="shared" si="1"/>
        <v>janv</v>
      </c>
    </row>
    <row r="66" spans="1:12">
      <c r="A66" t="s">
        <v>221</v>
      </c>
      <c r="B66" t="s">
        <v>53</v>
      </c>
      <c r="C66" t="s">
        <v>66</v>
      </c>
      <c r="D66" t="s">
        <v>24</v>
      </c>
      <c r="E66">
        <v>5</v>
      </c>
      <c r="F66">
        <v>320</v>
      </c>
      <c r="G66">
        <v>1600</v>
      </c>
      <c r="H66" t="s">
        <v>42</v>
      </c>
      <c r="I66" t="s">
        <v>14</v>
      </c>
      <c r="J66" t="str">
        <f>PROPER(CLEAN(TRIM(D66)))</f>
        <v>Mobilier</v>
      </c>
      <c r="K66" t="str">
        <f t="shared" si="0"/>
        <v>Occitanie</v>
      </c>
      <c r="L66" t="str">
        <f t="shared" si="1"/>
        <v>janv</v>
      </c>
    </row>
    <row r="67" spans="1:12">
      <c r="A67" t="s">
        <v>221</v>
      </c>
      <c r="B67" t="s">
        <v>128</v>
      </c>
      <c r="C67" t="s">
        <v>58</v>
      </c>
      <c r="D67" t="s">
        <v>59</v>
      </c>
      <c r="E67">
        <v>4</v>
      </c>
      <c r="F67">
        <v>25</v>
      </c>
      <c r="G67">
        <v>100</v>
      </c>
      <c r="H67" t="s">
        <v>31</v>
      </c>
      <c r="I67" t="s">
        <v>20</v>
      </c>
      <c r="J67" t="str">
        <f>PROPER(CLEAN(TRIM(D67)))</f>
        <v>Maison</v>
      </c>
      <c r="K67" t="str">
        <f t="shared" ref="K67:K130" si="2">PROPER(CLEAN(TRIM(H67)))</f>
        <v>Île-De-France</v>
      </c>
      <c r="L67" t="str">
        <f t="shared" ref="L67:L130" si="3">TEXT(A67,"mmm")</f>
        <v>janv</v>
      </c>
    </row>
    <row r="68" spans="1:12">
      <c r="A68" t="s">
        <v>221</v>
      </c>
      <c r="B68" t="s">
        <v>239</v>
      </c>
      <c r="C68" t="s">
        <v>34</v>
      </c>
      <c r="D68" t="s">
        <v>12</v>
      </c>
      <c r="E68">
        <v>4</v>
      </c>
      <c r="F68">
        <v>75</v>
      </c>
      <c r="G68">
        <v>300</v>
      </c>
      <c r="H68" t="s">
        <v>64</v>
      </c>
      <c r="I68" t="s">
        <v>20</v>
      </c>
      <c r="J68" t="str">
        <f>PROPER(CLEAN(TRIM(D68)))</f>
        <v>Informatique</v>
      </c>
      <c r="K68" t="str">
        <f t="shared" si="2"/>
        <v>Nouvelle-Aquitaine</v>
      </c>
      <c r="L68" t="str">
        <f t="shared" si="3"/>
        <v>janv</v>
      </c>
    </row>
    <row r="69" spans="1:12">
      <c r="A69" t="s">
        <v>221</v>
      </c>
      <c r="B69" t="s">
        <v>234</v>
      </c>
      <c r="C69" t="s">
        <v>34</v>
      </c>
      <c r="D69" t="s">
        <v>12</v>
      </c>
      <c r="E69">
        <v>1</v>
      </c>
      <c r="F69">
        <v>75</v>
      </c>
      <c r="G69">
        <v>75</v>
      </c>
      <c r="H69" t="s">
        <v>13</v>
      </c>
      <c r="I69" t="s">
        <v>14</v>
      </c>
      <c r="J69" t="str">
        <f>PROPER(CLEAN(TRIM(D69)))</f>
        <v>Informatique</v>
      </c>
      <c r="K69" t="str">
        <f t="shared" si="2"/>
        <v>Provence-Alpes-Côte D’Azur</v>
      </c>
      <c r="L69" t="str">
        <f t="shared" si="3"/>
        <v>janv</v>
      </c>
    </row>
    <row r="70" spans="1:12">
      <c r="A70" t="s">
        <v>221</v>
      </c>
      <c r="B70" t="s">
        <v>279</v>
      </c>
      <c r="C70" t="s">
        <v>58</v>
      </c>
      <c r="D70" t="s">
        <v>59</v>
      </c>
      <c r="E70">
        <v>1</v>
      </c>
      <c r="F70">
        <v>25</v>
      </c>
      <c r="G70">
        <v>25</v>
      </c>
      <c r="H70" t="s">
        <v>19</v>
      </c>
      <c r="I70" t="s">
        <v>14</v>
      </c>
      <c r="J70" t="str">
        <f>PROPER(CLEAN(TRIM(D70)))</f>
        <v>Maison</v>
      </c>
      <c r="K70" t="str">
        <f t="shared" si="2"/>
        <v>Bretagne</v>
      </c>
      <c r="L70" t="str">
        <f t="shared" si="3"/>
        <v>janv</v>
      </c>
    </row>
    <row r="71" spans="1:12">
      <c r="A71" t="s">
        <v>15</v>
      </c>
      <c r="B71" t="s">
        <v>16</v>
      </c>
      <c r="C71" t="s">
        <v>17</v>
      </c>
      <c r="D71" t="s">
        <v>18</v>
      </c>
      <c r="E71">
        <v>2</v>
      </c>
      <c r="F71">
        <v>59</v>
      </c>
      <c r="G71">
        <v>118</v>
      </c>
      <c r="H71" t="s">
        <v>19</v>
      </c>
      <c r="I71" t="s">
        <v>20</v>
      </c>
      <c r="J71" t="str">
        <f>PROPER(CLEAN(TRIM(D71)))</f>
        <v>Audio</v>
      </c>
      <c r="K71" t="str">
        <f t="shared" si="2"/>
        <v>Bretagne</v>
      </c>
      <c r="L71" t="str">
        <f t="shared" si="3"/>
        <v>janv</v>
      </c>
    </row>
    <row r="72" spans="1:12">
      <c r="A72" t="s">
        <v>15</v>
      </c>
      <c r="B72" t="s">
        <v>97</v>
      </c>
      <c r="C72" t="s">
        <v>30</v>
      </c>
      <c r="D72" t="s">
        <v>18</v>
      </c>
      <c r="E72">
        <v>4</v>
      </c>
      <c r="F72">
        <v>1200</v>
      </c>
      <c r="G72">
        <v>4800</v>
      </c>
      <c r="H72" t="s">
        <v>31</v>
      </c>
      <c r="I72" t="s">
        <v>20</v>
      </c>
      <c r="J72" t="str">
        <f>PROPER(CLEAN(TRIM(D72)))</f>
        <v>Audio</v>
      </c>
      <c r="K72" t="str">
        <f t="shared" si="2"/>
        <v>Île-De-France</v>
      </c>
      <c r="L72" t="str">
        <f t="shared" si="3"/>
        <v>janv</v>
      </c>
    </row>
    <row r="73" spans="1:12">
      <c r="A73" t="s">
        <v>15</v>
      </c>
      <c r="B73" t="s">
        <v>183</v>
      </c>
      <c r="C73" t="s">
        <v>30</v>
      </c>
      <c r="D73" t="s">
        <v>18</v>
      </c>
      <c r="E73">
        <v>1</v>
      </c>
      <c r="F73">
        <v>1200</v>
      </c>
      <c r="G73">
        <v>1200</v>
      </c>
      <c r="H73" t="s">
        <v>19</v>
      </c>
      <c r="I73" t="s">
        <v>14</v>
      </c>
      <c r="J73" t="str">
        <f>PROPER(CLEAN(TRIM(D73)))</f>
        <v>Audio</v>
      </c>
      <c r="K73" t="str">
        <f t="shared" si="2"/>
        <v>Bretagne</v>
      </c>
      <c r="L73" t="str">
        <f t="shared" si="3"/>
        <v>janv</v>
      </c>
    </row>
    <row r="74" spans="1:12">
      <c r="A74" t="s">
        <v>15</v>
      </c>
      <c r="B74" t="s">
        <v>116</v>
      </c>
      <c r="C74" t="s">
        <v>17</v>
      </c>
      <c r="D74" t="s">
        <v>18</v>
      </c>
      <c r="E74">
        <v>4</v>
      </c>
      <c r="F74">
        <v>59</v>
      </c>
      <c r="G74">
        <v>236</v>
      </c>
      <c r="H74" t="s">
        <v>19</v>
      </c>
      <c r="I74" t="s">
        <v>20</v>
      </c>
      <c r="J74" t="str">
        <f>PROPER(CLEAN(TRIM(D74)))</f>
        <v>Audio</v>
      </c>
      <c r="K74" t="str">
        <f t="shared" si="2"/>
        <v>Bretagne</v>
      </c>
      <c r="L74" t="str">
        <f t="shared" si="3"/>
        <v>janv</v>
      </c>
    </row>
    <row r="75" spans="1:12">
      <c r="A75" t="s">
        <v>15</v>
      </c>
      <c r="B75" t="s">
        <v>213</v>
      </c>
      <c r="C75" t="s">
        <v>34</v>
      </c>
      <c r="D75" t="s">
        <v>12</v>
      </c>
      <c r="E75">
        <v>1</v>
      </c>
      <c r="F75">
        <v>75</v>
      </c>
      <c r="G75">
        <v>75</v>
      </c>
      <c r="H75" t="s">
        <v>19</v>
      </c>
      <c r="I75" t="s">
        <v>20</v>
      </c>
      <c r="J75" t="str">
        <f>PROPER(CLEAN(TRIM(D75)))</f>
        <v>Informatique</v>
      </c>
      <c r="K75" t="str">
        <f t="shared" si="2"/>
        <v>Bretagne</v>
      </c>
      <c r="L75" t="str">
        <f t="shared" si="3"/>
        <v>janv</v>
      </c>
    </row>
    <row r="76" spans="1:12">
      <c r="A76" t="s">
        <v>15</v>
      </c>
      <c r="B76" t="s">
        <v>85</v>
      </c>
      <c r="C76" t="s">
        <v>37</v>
      </c>
      <c r="D76" t="s">
        <v>18</v>
      </c>
      <c r="E76">
        <v>5</v>
      </c>
      <c r="F76">
        <v>90</v>
      </c>
      <c r="G76">
        <v>450</v>
      </c>
      <c r="H76" t="s">
        <v>13</v>
      </c>
      <c r="I76" t="s">
        <v>20</v>
      </c>
      <c r="J76" t="str">
        <f>PROPER(CLEAN(TRIM(D76)))</f>
        <v>Audio</v>
      </c>
      <c r="K76" t="str">
        <f t="shared" si="2"/>
        <v>Provence-Alpes-Côte D’Azur</v>
      </c>
      <c r="L76" t="str">
        <f t="shared" si="3"/>
        <v>janv</v>
      </c>
    </row>
    <row r="77" spans="1:12">
      <c r="A77" t="s">
        <v>15</v>
      </c>
      <c r="B77" t="s">
        <v>220</v>
      </c>
      <c r="C77" t="s">
        <v>37</v>
      </c>
      <c r="D77" t="s">
        <v>18</v>
      </c>
      <c r="E77">
        <v>1</v>
      </c>
      <c r="F77">
        <v>90</v>
      </c>
      <c r="G77">
        <v>90</v>
      </c>
      <c r="H77" t="s">
        <v>42</v>
      </c>
      <c r="I77" t="s">
        <v>14</v>
      </c>
      <c r="J77" t="str">
        <f>PROPER(CLEAN(TRIM(D77)))</f>
        <v>Audio</v>
      </c>
      <c r="K77" t="str">
        <f t="shared" si="2"/>
        <v>Occitanie</v>
      </c>
      <c r="L77" t="str">
        <f t="shared" si="3"/>
        <v>janv</v>
      </c>
    </row>
    <row r="78" spans="1:12">
      <c r="A78" t="s">
        <v>15</v>
      </c>
      <c r="B78" t="s">
        <v>302</v>
      </c>
      <c r="C78" t="s">
        <v>73</v>
      </c>
      <c r="D78" t="s">
        <v>24</v>
      </c>
      <c r="E78">
        <v>1</v>
      </c>
      <c r="F78">
        <v>199</v>
      </c>
      <c r="G78">
        <v>199</v>
      </c>
      <c r="H78" t="s">
        <v>31</v>
      </c>
      <c r="I78" t="s">
        <v>20</v>
      </c>
      <c r="J78" t="str">
        <f>PROPER(CLEAN(TRIM(D78)))</f>
        <v>Mobilier</v>
      </c>
      <c r="K78" t="str">
        <f t="shared" si="2"/>
        <v>Île-De-France</v>
      </c>
      <c r="L78" t="str">
        <f t="shared" si="3"/>
        <v>janv</v>
      </c>
    </row>
    <row r="79" spans="1:12">
      <c r="A79" t="s">
        <v>45</v>
      </c>
      <c r="B79" t="s">
        <v>46</v>
      </c>
      <c r="C79" t="s">
        <v>47</v>
      </c>
      <c r="D79" t="s">
        <v>12</v>
      </c>
      <c r="E79">
        <v>5</v>
      </c>
      <c r="F79">
        <v>40</v>
      </c>
      <c r="G79">
        <v>200</v>
      </c>
      <c r="H79" t="s">
        <v>19</v>
      </c>
      <c r="I79" t="s">
        <v>20</v>
      </c>
      <c r="J79" t="str">
        <f>PROPER(CLEAN(TRIM(D79)))</f>
        <v>Informatique</v>
      </c>
      <c r="K79" t="str">
        <f t="shared" si="2"/>
        <v>Bretagne</v>
      </c>
      <c r="L79" t="str">
        <f t="shared" si="3"/>
        <v>janv</v>
      </c>
    </row>
    <row r="80" spans="1:12">
      <c r="A80" t="s">
        <v>45</v>
      </c>
      <c r="B80" t="s">
        <v>65</v>
      </c>
      <c r="C80" t="s">
        <v>66</v>
      </c>
      <c r="D80" t="s">
        <v>24</v>
      </c>
      <c r="E80">
        <v>5</v>
      </c>
      <c r="F80">
        <v>320</v>
      </c>
      <c r="G80">
        <v>1600</v>
      </c>
      <c r="H80" t="s">
        <v>42</v>
      </c>
      <c r="I80" t="s">
        <v>20</v>
      </c>
      <c r="J80" t="str">
        <f>PROPER(CLEAN(TRIM(D80)))</f>
        <v>Mobilier</v>
      </c>
      <c r="K80" t="str">
        <f t="shared" si="2"/>
        <v>Occitanie</v>
      </c>
      <c r="L80" t="str">
        <f t="shared" si="3"/>
        <v>janv</v>
      </c>
    </row>
    <row r="81" spans="1:12">
      <c r="A81" t="s">
        <v>45</v>
      </c>
      <c r="B81" t="s">
        <v>88</v>
      </c>
      <c r="C81" t="s">
        <v>37</v>
      </c>
      <c r="D81" t="s">
        <v>18</v>
      </c>
      <c r="E81">
        <v>3</v>
      </c>
      <c r="F81">
        <v>90</v>
      </c>
      <c r="G81">
        <v>270</v>
      </c>
      <c r="H81" t="s">
        <v>31</v>
      </c>
      <c r="I81" t="s">
        <v>20</v>
      </c>
      <c r="J81" t="str">
        <f>PROPER(CLEAN(TRIM(D81)))</f>
        <v>Audio</v>
      </c>
      <c r="K81" t="str">
        <f t="shared" si="2"/>
        <v>Île-De-France</v>
      </c>
      <c r="L81" t="str">
        <f t="shared" si="3"/>
        <v>janv</v>
      </c>
    </row>
    <row r="82" spans="1:12">
      <c r="A82" t="s">
        <v>45</v>
      </c>
      <c r="B82" t="s">
        <v>277</v>
      </c>
      <c r="C82" t="s">
        <v>66</v>
      </c>
      <c r="D82" t="s">
        <v>24</v>
      </c>
      <c r="E82">
        <v>1</v>
      </c>
      <c r="F82">
        <v>320</v>
      </c>
      <c r="G82">
        <v>320</v>
      </c>
      <c r="H82" t="s">
        <v>42</v>
      </c>
      <c r="I82" t="s">
        <v>20</v>
      </c>
      <c r="J82" t="str">
        <f>PROPER(CLEAN(TRIM(D82)))</f>
        <v>Mobilier</v>
      </c>
      <c r="K82" t="str">
        <f t="shared" si="2"/>
        <v>Occitanie</v>
      </c>
      <c r="L82" t="str">
        <f t="shared" si="3"/>
        <v>janv</v>
      </c>
    </row>
    <row r="83" spans="1:12">
      <c r="A83" t="s">
        <v>45</v>
      </c>
      <c r="B83" t="s">
        <v>178</v>
      </c>
      <c r="C83" t="s">
        <v>73</v>
      </c>
      <c r="D83" t="s">
        <v>24</v>
      </c>
      <c r="E83">
        <v>1</v>
      </c>
      <c r="F83">
        <v>199</v>
      </c>
      <c r="G83">
        <v>199</v>
      </c>
      <c r="H83" t="s">
        <v>13</v>
      </c>
      <c r="I83" t="s">
        <v>14</v>
      </c>
      <c r="J83" t="str">
        <f>PROPER(CLEAN(TRIM(D83)))</f>
        <v>Mobilier</v>
      </c>
      <c r="K83" t="str">
        <f t="shared" si="2"/>
        <v>Provence-Alpes-Côte D’Azur</v>
      </c>
      <c r="L83" t="str">
        <f t="shared" si="3"/>
        <v>janv</v>
      </c>
    </row>
    <row r="84" spans="1:12">
      <c r="A84" t="s">
        <v>192</v>
      </c>
      <c r="B84" t="s">
        <v>193</v>
      </c>
      <c r="C84" t="s">
        <v>73</v>
      </c>
      <c r="D84" t="s">
        <v>24</v>
      </c>
      <c r="E84">
        <v>1</v>
      </c>
      <c r="F84">
        <v>199</v>
      </c>
      <c r="G84">
        <v>199</v>
      </c>
      <c r="H84" t="s">
        <v>31</v>
      </c>
      <c r="I84" t="s">
        <v>20</v>
      </c>
      <c r="J84" t="str">
        <f>PROPER(CLEAN(TRIM(D84)))</f>
        <v>Mobilier</v>
      </c>
      <c r="K84" t="str">
        <f t="shared" si="2"/>
        <v>Île-De-France</v>
      </c>
      <c r="L84" t="str">
        <f t="shared" si="3"/>
        <v>janv</v>
      </c>
    </row>
    <row r="85" spans="1:12">
      <c r="A85" t="s">
        <v>192</v>
      </c>
      <c r="B85" t="s">
        <v>148</v>
      </c>
      <c r="C85" t="s">
        <v>58</v>
      </c>
      <c r="D85" t="s">
        <v>59</v>
      </c>
      <c r="E85">
        <v>3</v>
      </c>
      <c r="F85">
        <v>25</v>
      </c>
      <c r="G85">
        <v>75</v>
      </c>
      <c r="H85" t="s">
        <v>64</v>
      </c>
      <c r="I85" t="s">
        <v>20</v>
      </c>
      <c r="J85" t="str">
        <f>PROPER(CLEAN(TRIM(D85)))</f>
        <v>Maison</v>
      </c>
      <c r="K85" t="str">
        <f t="shared" si="2"/>
        <v>Nouvelle-Aquitaine</v>
      </c>
      <c r="L85" t="str">
        <f t="shared" si="3"/>
        <v>janv</v>
      </c>
    </row>
    <row r="86" spans="1:12">
      <c r="A86" t="s">
        <v>192</v>
      </c>
      <c r="B86" t="s">
        <v>159</v>
      </c>
      <c r="C86" t="s">
        <v>30</v>
      </c>
      <c r="D86" t="s">
        <v>18</v>
      </c>
      <c r="E86">
        <v>5</v>
      </c>
      <c r="F86">
        <v>1200</v>
      </c>
      <c r="G86">
        <v>6000</v>
      </c>
      <c r="H86" t="s">
        <v>27</v>
      </c>
      <c r="I86" t="s">
        <v>20</v>
      </c>
      <c r="J86" t="str">
        <f>PROPER(CLEAN(TRIM(D86)))</f>
        <v>Audio</v>
      </c>
      <c r="K86" t="str">
        <f t="shared" si="2"/>
        <v>Hauts-De-France</v>
      </c>
      <c r="L86" t="str">
        <f t="shared" si="3"/>
        <v>janv</v>
      </c>
    </row>
    <row r="87" spans="1:12">
      <c r="A87" t="s">
        <v>192</v>
      </c>
      <c r="B87" t="s">
        <v>147</v>
      </c>
      <c r="C87" t="s">
        <v>73</v>
      </c>
      <c r="D87" t="s">
        <v>24</v>
      </c>
      <c r="E87">
        <v>1</v>
      </c>
      <c r="F87">
        <v>199</v>
      </c>
      <c r="G87">
        <v>199</v>
      </c>
      <c r="H87" t="s">
        <v>19</v>
      </c>
      <c r="I87" t="s">
        <v>20</v>
      </c>
      <c r="J87" t="str">
        <f>PROPER(CLEAN(TRIM(D87)))</f>
        <v>Mobilier</v>
      </c>
      <c r="K87" t="str">
        <f t="shared" si="2"/>
        <v>Bretagne</v>
      </c>
      <c r="L87" t="str">
        <f t="shared" si="3"/>
        <v>janv</v>
      </c>
    </row>
    <row r="88" spans="1:12">
      <c r="A88" t="s">
        <v>160</v>
      </c>
      <c r="B88" t="s">
        <v>161</v>
      </c>
      <c r="C88" t="s">
        <v>58</v>
      </c>
      <c r="D88" t="s">
        <v>59</v>
      </c>
      <c r="E88">
        <v>2</v>
      </c>
      <c r="F88">
        <v>25</v>
      </c>
      <c r="G88">
        <v>50</v>
      </c>
      <c r="H88" t="s">
        <v>31</v>
      </c>
      <c r="I88" t="s">
        <v>14</v>
      </c>
      <c r="J88" t="str">
        <f>PROPER(CLEAN(TRIM(D88)))</f>
        <v>Maison</v>
      </c>
      <c r="K88" t="str">
        <f t="shared" si="2"/>
        <v>Île-De-France</v>
      </c>
      <c r="L88" t="str">
        <f t="shared" si="3"/>
        <v>janv</v>
      </c>
    </row>
    <row r="89" spans="1:12">
      <c r="A89" t="s">
        <v>160</v>
      </c>
      <c r="B89" t="s">
        <v>268</v>
      </c>
      <c r="C89" t="s">
        <v>17</v>
      </c>
      <c r="D89" t="s">
        <v>18</v>
      </c>
      <c r="E89">
        <v>4</v>
      </c>
      <c r="F89">
        <v>59</v>
      </c>
      <c r="G89">
        <v>236</v>
      </c>
      <c r="H89" t="s">
        <v>13</v>
      </c>
      <c r="I89" t="s">
        <v>20</v>
      </c>
      <c r="J89" t="str">
        <f>PROPER(CLEAN(TRIM(D89)))</f>
        <v>Audio</v>
      </c>
      <c r="K89" t="str">
        <f t="shared" si="2"/>
        <v>Provence-Alpes-Côte D’Azur</v>
      </c>
      <c r="L89" t="str">
        <f t="shared" si="3"/>
        <v>janv</v>
      </c>
    </row>
    <row r="90" spans="1:12">
      <c r="A90" t="s">
        <v>160</v>
      </c>
      <c r="B90" t="s">
        <v>114</v>
      </c>
      <c r="C90" t="s">
        <v>47</v>
      </c>
      <c r="D90" t="s">
        <v>12</v>
      </c>
      <c r="E90">
        <v>1</v>
      </c>
      <c r="F90">
        <v>40</v>
      </c>
      <c r="G90">
        <v>40</v>
      </c>
      <c r="H90" t="s">
        <v>27</v>
      </c>
      <c r="I90" t="s">
        <v>14</v>
      </c>
      <c r="J90" t="str">
        <f>PROPER(CLEAN(TRIM(D90)))</f>
        <v>Informatique</v>
      </c>
      <c r="K90" t="str">
        <f t="shared" si="2"/>
        <v>Hauts-De-France</v>
      </c>
      <c r="L90" t="str">
        <f t="shared" si="3"/>
        <v>janv</v>
      </c>
    </row>
    <row r="91" spans="1:12">
      <c r="A91" t="s">
        <v>160</v>
      </c>
      <c r="B91" t="s">
        <v>265</v>
      </c>
      <c r="C91" t="s">
        <v>73</v>
      </c>
      <c r="D91" t="s">
        <v>24</v>
      </c>
      <c r="E91">
        <v>2</v>
      </c>
      <c r="F91">
        <v>199</v>
      </c>
      <c r="G91">
        <v>398</v>
      </c>
      <c r="H91" t="s">
        <v>13</v>
      </c>
      <c r="I91" t="s">
        <v>14</v>
      </c>
      <c r="J91" t="str">
        <f>PROPER(CLEAN(TRIM(D91)))</f>
        <v>Mobilier</v>
      </c>
      <c r="K91" t="str">
        <f t="shared" si="2"/>
        <v>Provence-Alpes-Côte D’Azur</v>
      </c>
      <c r="L91" t="str">
        <f t="shared" si="3"/>
        <v>janv</v>
      </c>
    </row>
    <row r="92" spans="1:12">
      <c r="A92" t="s">
        <v>160</v>
      </c>
      <c r="B92" t="s">
        <v>94</v>
      </c>
      <c r="C92" t="s">
        <v>58</v>
      </c>
      <c r="D92" t="s">
        <v>59</v>
      </c>
      <c r="E92">
        <v>3</v>
      </c>
      <c r="F92">
        <v>25</v>
      </c>
      <c r="G92">
        <v>75</v>
      </c>
      <c r="H92" t="s">
        <v>64</v>
      </c>
      <c r="I92" t="s">
        <v>14</v>
      </c>
      <c r="J92" t="str">
        <f>PROPER(CLEAN(TRIM(D92)))</f>
        <v>Maison</v>
      </c>
      <c r="K92" t="str">
        <f t="shared" si="2"/>
        <v>Nouvelle-Aquitaine</v>
      </c>
      <c r="L92" t="str">
        <f t="shared" si="3"/>
        <v>janv</v>
      </c>
    </row>
    <row r="93" spans="1:12">
      <c r="A93" t="s">
        <v>160</v>
      </c>
      <c r="B93" t="s">
        <v>187</v>
      </c>
      <c r="C93" t="s">
        <v>73</v>
      </c>
      <c r="D93" t="s">
        <v>24</v>
      </c>
      <c r="E93">
        <v>1</v>
      </c>
      <c r="F93">
        <v>199</v>
      </c>
      <c r="G93">
        <v>199</v>
      </c>
      <c r="H93" t="s">
        <v>31</v>
      </c>
      <c r="I93" t="s">
        <v>20</v>
      </c>
      <c r="J93" t="str">
        <f>PROPER(CLEAN(TRIM(D93)))</f>
        <v>Mobilier</v>
      </c>
      <c r="K93" t="str">
        <f t="shared" si="2"/>
        <v>Île-De-France</v>
      </c>
      <c r="L93" t="str">
        <f t="shared" si="3"/>
        <v>janv</v>
      </c>
    </row>
    <row r="94" spans="1:12">
      <c r="A94" t="s">
        <v>222</v>
      </c>
      <c r="B94" t="s">
        <v>223</v>
      </c>
      <c r="C94" t="s">
        <v>58</v>
      </c>
      <c r="D94" t="s">
        <v>59</v>
      </c>
      <c r="E94">
        <v>4</v>
      </c>
      <c r="F94">
        <v>25</v>
      </c>
      <c r="G94">
        <v>100</v>
      </c>
      <c r="H94" t="s">
        <v>31</v>
      </c>
      <c r="I94" t="s">
        <v>20</v>
      </c>
      <c r="J94" t="str">
        <f>PROPER(CLEAN(TRIM(D94)))</f>
        <v>Maison</v>
      </c>
      <c r="K94" t="str">
        <f t="shared" si="2"/>
        <v>Île-De-France</v>
      </c>
      <c r="L94" t="str">
        <f t="shared" si="3"/>
        <v>janv</v>
      </c>
    </row>
    <row r="95" spans="1:12">
      <c r="A95" t="s">
        <v>222</v>
      </c>
      <c r="B95" t="s">
        <v>230</v>
      </c>
      <c r="C95" t="s">
        <v>58</v>
      </c>
      <c r="D95" t="s">
        <v>59</v>
      </c>
      <c r="E95">
        <v>3</v>
      </c>
      <c r="F95">
        <v>25</v>
      </c>
      <c r="G95">
        <v>75</v>
      </c>
      <c r="H95" t="s">
        <v>13</v>
      </c>
      <c r="I95" t="s">
        <v>14</v>
      </c>
      <c r="J95" t="str">
        <f>PROPER(CLEAN(TRIM(D95)))</f>
        <v>Maison</v>
      </c>
      <c r="K95" t="str">
        <f t="shared" si="2"/>
        <v>Provence-Alpes-Côte D’Azur</v>
      </c>
      <c r="L95" t="str">
        <f t="shared" si="3"/>
        <v>janv</v>
      </c>
    </row>
    <row r="96" spans="1:12">
      <c r="A96" t="s">
        <v>222</v>
      </c>
      <c r="B96" t="s">
        <v>29</v>
      </c>
      <c r="C96" t="s">
        <v>66</v>
      </c>
      <c r="D96" t="s">
        <v>24</v>
      </c>
      <c r="E96">
        <v>1</v>
      </c>
      <c r="F96">
        <v>320</v>
      </c>
      <c r="G96">
        <v>320</v>
      </c>
      <c r="H96" t="s">
        <v>64</v>
      </c>
      <c r="I96" t="s">
        <v>14</v>
      </c>
      <c r="J96" t="str">
        <f>PROPER(CLEAN(TRIM(D96)))</f>
        <v>Mobilier</v>
      </c>
      <c r="K96" t="str">
        <f t="shared" si="2"/>
        <v>Nouvelle-Aquitaine</v>
      </c>
      <c r="L96" t="str">
        <f t="shared" si="3"/>
        <v>janv</v>
      </c>
    </row>
    <row r="97" spans="1:12">
      <c r="A97" t="s">
        <v>222</v>
      </c>
      <c r="B97" t="s">
        <v>154</v>
      </c>
      <c r="C97" t="s">
        <v>66</v>
      </c>
      <c r="D97" t="s">
        <v>24</v>
      </c>
      <c r="E97">
        <v>2</v>
      </c>
      <c r="F97">
        <v>320</v>
      </c>
      <c r="G97">
        <v>640</v>
      </c>
      <c r="H97" t="s">
        <v>19</v>
      </c>
      <c r="I97" t="s">
        <v>20</v>
      </c>
      <c r="J97" t="str">
        <f>PROPER(CLEAN(TRIM(D97)))</f>
        <v>Mobilier</v>
      </c>
      <c r="K97" t="str">
        <f t="shared" si="2"/>
        <v>Bretagne</v>
      </c>
      <c r="L97" t="str">
        <f t="shared" si="3"/>
        <v>janv</v>
      </c>
    </row>
    <row r="98" spans="1:12">
      <c r="A98" t="s">
        <v>139</v>
      </c>
      <c r="B98" t="s">
        <v>140</v>
      </c>
      <c r="C98" t="s">
        <v>34</v>
      </c>
      <c r="D98" t="s">
        <v>12</v>
      </c>
      <c r="E98">
        <v>2</v>
      </c>
      <c r="F98">
        <v>75</v>
      </c>
      <c r="G98">
        <v>150</v>
      </c>
      <c r="H98" t="s">
        <v>13</v>
      </c>
      <c r="I98" t="s">
        <v>20</v>
      </c>
      <c r="J98" t="str">
        <f>PROPER(CLEAN(TRIM(D98)))</f>
        <v>Informatique</v>
      </c>
      <c r="K98" t="str">
        <f t="shared" si="2"/>
        <v>Provence-Alpes-Côte D’Azur</v>
      </c>
      <c r="L98" t="str">
        <f t="shared" si="3"/>
        <v>janv</v>
      </c>
    </row>
    <row r="99" spans="1:12">
      <c r="A99" t="s">
        <v>139</v>
      </c>
      <c r="B99" t="s">
        <v>226</v>
      </c>
      <c r="C99" t="s">
        <v>47</v>
      </c>
      <c r="D99" t="s">
        <v>12</v>
      </c>
      <c r="E99">
        <v>5</v>
      </c>
      <c r="F99">
        <v>40</v>
      </c>
      <c r="G99">
        <v>200</v>
      </c>
      <c r="H99" t="s">
        <v>19</v>
      </c>
      <c r="I99" t="s">
        <v>20</v>
      </c>
      <c r="J99" t="str">
        <f>PROPER(CLEAN(TRIM(D99)))</f>
        <v>Informatique</v>
      </c>
      <c r="K99" t="str">
        <f t="shared" si="2"/>
        <v>Bretagne</v>
      </c>
      <c r="L99" t="str">
        <f t="shared" si="3"/>
        <v>janv</v>
      </c>
    </row>
    <row r="100" spans="1:12">
      <c r="A100" t="s">
        <v>139</v>
      </c>
      <c r="B100" t="s">
        <v>84</v>
      </c>
      <c r="C100" t="s">
        <v>11</v>
      </c>
      <c r="D100" t="s">
        <v>12</v>
      </c>
      <c r="E100">
        <v>1</v>
      </c>
      <c r="F100">
        <v>899</v>
      </c>
      <c r="G100">
        <v>899</v>
      </c>
      <c r="H100" t="s">
        <v>42</v>
      </c>
      <c r="I100" t="s">
        <v>20</v>
      </c>
      <c r="J100" t="str">
        <f>PROPER(CLEAN(TRIM(D100)))</f>
        <v>Informatique</v>
      </c>
      <c r="K100" t="str">
        <f t="shared" si="2"/>
        <v>Occitanie</v>
      </c>
      <c r="L100" t="str">
        <f t="shared" si="3"/>
        <v>janv</v>
      </c>
    </row>
    <row r="101" spans="1:12">
      <c r="A101" t="s">
        <v>225</v>
      </c>
      <c r="B101" t="s">
        <v>226</v>
      </c>
      <c r="C101" t="s">
        <v>73</v>
      </c>
      <c r="D101" t="s">
        <v>24</v>
      </c>
      <c r="E101">
        <v>3</v>
      </c>
      <c r="F101">
        <v>199</v>
      </c>
      <c r="G101">
        <v>597</v>
      </c>
      <c r="H101" t="s">
        <v>19</v>
      </c>
      <c r="I101" t="s">
        <v>20</v>
      </c>
      <c r="J101" t="str">
        <f>PROPER(CLEAN(TRIM(D101)))</f>
        <v>Mobilier</v>
      </c>
      <c r="K101" t="str">
        <f t="shared" si="2"/>
        <v>Bretagne</v>
      </c>
      <c r="L101" t="str">
        <f t="shared" si="3"/>
        <v>janv</v>
      </c>
    </row>
    <row r="102" spans="1:12">
      <c r="A102" t="s">
        <v>225</v>
      </c>
      <c r="B102" t="s">
        <v>133</v>
      </c>
      <c r="C102" t="s">
        <v>30</v>
      </c>
      <c r="D102" t="s">
        <v>18</v>
      </c>
      <c r="E102">
        <v>1</v>
      </c>
      <c r="F102">
        <v>1200</v>
      </c>
      <c r="G102">
        <v>1200</v>
      </c>
      <c r="H102" t="s">
        <v>31</v>
      </c>
      <c r="I102" t="s">
        <v>14</v>
      </c>
      <c r="J102" t="str">
        <f>PROPER(CLEAN(TRIM(D102)))</f>
        <v>Audio</v>
      </c>
      <c r="K102" t="str">
        <f t="shared" si="2"/>
        <v>Île-De-France</v>
      </c>
      <c r="L102" t="str">
        <f t="shared" si="3"/>
        <v>janv</v>
      </c>
    </row>
    <row r="103" spans="1:12">
      <c r="A103" t="s">
        <v>225</v>
      </c>
      <c r="B103" t="s">
        <v>110</v>
      </c>
      <c r="C103" t="s">
        <v>17</v>
      </c>
      <c r="D103" t="s">
        <v>18</v>
      </c>
      <c r="E103">
        <v>5</v>
      </c>
      <c r="F103">
        <v>59</v>
      </c>
      <c r="G103">
        <v>295</v>
      </c>
      <c r="H103" t="s">
        <v>13</v>
      </c>
      <c r="I103" t="s">
        <v>20</v>
      </c>
      <c r="J103" t="str">
        <f>PROPER(CLEAN(TRIM(D103)))</f>
        <v>Audio</v>
      </c>
      <c r="K103" t="str">
        <f t="shared" si="2"/>
        <v>Provence-Alpes-Côte D’Azur</v>
      </c>
      <c r="L103" t="str">
        <f t="shared" si="3"/>
        <v>janv</v>
      </c>
    </row>
    <row r="104" spans="1:12">
      <c r="A104" t="s">
        <v>117</v>
      </c>
      <c r="B104" t="s">
        <v>118</v>
      </c>
      <c r="C104" t="s">
        <v>73</v>
      </c>
      <c r="D104" t="s">
        <v>24</v>
      </c>
      <c r="E104">
        <v>3</v>
      </c>
      <c r="F104">
        <v>199</v>
      </c>
      <c r="G104">
        <v>597</v>
      </c>
      <c r="H104" t="s">
        <v>31</v>
      </c>
      <c r="I104" t="s">
        <v>14</v>
      </c>
      <c r="J104" t="str">
        <f>PROPER(CLEAN(TRIM(D104)))</f>
        <v>Mobilier</v>
      </c>
      <c r="K104" t="str">
        <f t="shared" si="2"/>
        <v>Île-De-France</v>
      </c>
      <c r="L104" t="str">
        <f t="shared" si="3"/>
        <v>janv</v>
      </c>
    </row>
    <row r="105" spans="1:12">
      <c r="A105" t="s">
        <v>117</v>
      </c>
      <c r="B105" t="s">
        <v>223</v>
      </c>
      <c r="C105" t="s">
        <v>23</v>
      </c>
      <c r="D105" t="s">
        <v>24</v>
      </c>
      <c r="E105">
        <v>2</v>
      </c>
      <c r="F105">
        <v>220</v>
      </c>
      <c r="G105">
        <v>440</v>
      </c>
      <c r="H105" t="s">
        <v>31</v>
      </c>
      <c r="I105" t="s">
        <v>20</v>
      </c>
      <c r="J105" t="str">
        <f>PROPER(CLEAN(TRIM(D105)))</f>
        <v>Mobilier</v>
      </c>
      <c r="K105" t="str">
        <f t="shared" si="2"/>
        <v>Île-De-France</v>
      </c>
      <c r="L105" t="str">
        <f t="shared" si="3"/>
        <v>janv</v>
      </c>
    </row>
    <row r="106" spans="1:12">
      <c r="A106" t="s">
        <v>117</v>
      </c>
      <c r="B106" t="s">
        <v>255</v>
      </c>
      <c r="C106" t="s">
        <v>37</v>
      </c>
      <c r="D106" t="s">
        <v>18</v>
      </c>
      <c r="E106">
        <v>2</v>
      </c>
      <c r="F106">
        <v>90</v>
      </c>
      <c r="G106">
        <v>180</v>
      </c>
      <c r="H106" t="s">
        <v>64</v>
      </c>
      <c r="I106" t="s">
        <v>20</v>
      </c>
      <c r="J106" t="str">
        <f>PROPER(CLEAN(TRIM(D106)))</f>
        <v>Audio</v>
      </c>
      <c r="K106" t="str">
        <f t="shared" si="2"/>
        <v>Nouvelle-Aquitaine</v>
      </c>
      <c r="L106" t="str">
        <f t="shared" si="3"/>
        <v>janv</v>
      </c>
    </row>
    <row r="107" spans="1:12">
      <c r="A107" t="s">
        <v>117</v>
      </c>
      <c r="B107" t="s">
        <v>16</v>
      </c>
      <c r="C107" t="s">
        <v>30</v>
      </c>
      <c r="D107" t="s">
        <v>18</v>
      </c>
      <c r="E107">
        <v>1</v>
      </c>
      <c r="F107">
        <v>1200</v>
      </c>
      <c r="G107">
        <v>1200</v>
      </c>
      <c r="H107" t="s">
        <v>19</v>
      </c>
      <c r="I107" t="s">
        <v>20</v>
      </c>
      <c r="J107" t="str">
        <f>PROPER(CLEAN(TRIM(D107)))</f>
        <v>Audio</v>
      </c>
      <c r="K107" t="str">
        <f t="shared" si="2"/>
        <v>Bretagne</v>
      </c>
      <c r="L107" t="str">
        <f t="shared" si="3"/>
        <v>janv</v>
      </c>
    </row>
    <row r="108" spans="1:12">
      <c r="A108" t="s">
        <v>117</v>
      </c>
      <c r="B108" t="s">
        <v>300</v>
      </c>
      <c r="C108" t="s">
        <v>30</v>
      </c>
      <c r="D108" t="s">
        <v>18</v>
      </c>
      <c r="E108">
        <v>2</v>
      </c>
      <c r="F108">
        <v>1200</v>
      </c>
      <c r="G108">
        <v>2400</v>
      </c>
      <c r="H108" t="s">
        <v>13</v>
      </c>
      <c r="I108" t="s">
        <v>20</v>
      </c>
      <c r="J108" t="str">
        <f>PROPER(CLEAN(TRIM(D108)))</f>
        <v>Audio</v>
      </c>
      <c r="K108" t="str">
        <f t="shared" si="2"/>
        <v>Provence-Alpes-Côte D’Azur</v>
      </c>
      <c r="L108" t="str">
        <f t="shared" si="3"/>
        <v>janv</v>
      </c>
    </row>
    <row r="109" spans="1:12">
      <c r="A109" t="s">
        <v>69</v>
      </c>
      <c r="B109" t="s">
        <v>70</v>
      </c>
      <c r="C109" t="s">
        <v>17</v>
      </c>
      <c r="D109" t="s">
        <v>18</v>
      </c>
      <c r="E109">
        <v>4</v>
      </c>
      <c r="F109">
        <v>59</v>
      </c>
      <c r="G109">
        <v>236</v>
      </c>
      <c r="H109" t="s">
        <v>27</v>
      </c>
      <c r="I109" t="s">
        <v>14</v>
      </c>
      <c r="J109" t="str">
        <f>PROPER(CLEAN(TRIM(D109)))</f>
        <v>Audio</v>
      </c>
      <c r="K109" t="str">
        <f t="shared" si="2"/>
        <v>Hauts-De-France</v>
      </c>
      <c r="L109" t="str">
        <f t="shared" si="3"/>
        <v>janv</v>
      </c>
    </row>
    <row r="110" spans="1:12">
      <c r="A110" t="s">
        <v>69</v>
      </c>
      <c r="B110" t="s">
        <v>140</v>
      </c>
      <c r="C110" t="s">
        <v>47</v>
      </c>
      <c r="D110" t="s">
        <v>12</v>
      </c>
      <c r="E110">
        <v>4</v>
      </c>
      <c r="F110">
        <v>40</v>
      </c>
      <c r="G110">
        <v>160</v>
      </c>
      <c r="H110" t="s">
        <v>31</v>
      </c>
      <c r="I110" t="s">
        <v>20</v>
      </c>
      <c r="J110" t="str">
        <f>PROPER(CLEAN(TRIM(D110)))</f>
        <v>Informatique</v>
      </c>
      <c r="K110" t="str">
        <f t="shared" si="2"/>
        <v>Île-De-France</v>
      </c>
      <c r="L110" t="str">
        <f t="shared" si="3"/>
        <v>janv</v>
      </c>
    </row>
    <row r="111" spans="1:12">
      <c r="A111" t="s">
        <v>69</v>
      </c>
      <c r="B111" t="s">
        <v>70</v>
      </c>
      <c r="C111" t="s">
        <v>34</v>
      </c>
      <c r="D111" t="s">
        <v>12</v>
      </c>
      <c r="E111">
        <v>5</v>
      </c>
      <c r="F111">
        <v>75</v>
      </c>
      <c r="G111">
        <v>375</v>
      </c>
      <c r="H111" t="s">
        <v>31</v>
      </c>
      <c r="I111" t="s">
        <v>14</v>
      </c>
      <c r="J111" t="str">
        <f>PROPER(CLEAN(TRIM(D111)))</f>
        <v>Informatique</v>
      </c>
      <c r="K111" t="str">
        <f t="shared" si="2"/>
        <v>Île-De-France</v>
      </c>
      <c r="L111" t="str">
        <f t="shared" si="3"/>
        <v>janv</v>
      </c>
    </row>
    <row r="112" spans="1:12">
      <c r="A112" t="s">
        <v>69</v>
      </c>
      <c r="B112" t="s">
        <v>270</v>
      </c>
      <c r="C112" t="s">
        <v>66</v>
      </c>
      <c r="D112" t="s">
        <v>24</v>
      </c>
      <c r="E112">
        <v>2</v>
      </c>
      <c r="F112">
        <v>320</v>
      </c>
      <c r="G112">
        <v>640</v>
      </c>
      <c r="H112" t="s">
        <v>42</v>
      </c>
      <c r="I112" t="s">
        <v>14</v>
      </c>
      <c r="J112" t="str">
        <f>PROPER(CLEAN(TRIM(D112)))</f>
        <v>Mobilier</v>
      </c>
      <c r="K112" t="str">
        <f t="shared" si="2"/>
        <v>Occitanie</v>
      </c>
      <c r="L112" t="str">
        <f t="shared" si="3"/>
        <v>janv</v>
      </c>
    </row>
    <row r="113" spans="1:12">
      <c r="A113" t="s">
        <v>69</v>
      </c>
      <c r="B113" t="s">
        <v>234</v>
      </c>
      <c r="C113" t="s">
        <v>11</v>
      </c>
      <c r="D113" t="s">
        <v>12</v>
      </c>
      <c r="E113">
        <v>1</v>
      </c>
      <c r="F113">
        <v>899</v>
      </c>
      <c r="G113">
        <v>899</v>
      </c>
      <c r="H113" t="s">
        <v>31</v>
      </c>
      <c r="I113" t="s">
        <v>14</v>
      </c>
      <c r="J113" t="str">
        <f>PROPER(CLEAN(TRIM(D113)))</f>
        <v>Informatique</v>
      </c>
      <c r="K113" t="str">
        <f t="shared" si="2"/>
        <v>Île-De-France</v>
      </c>
      <c r="L113" t="str">
        <f t="shared" si="3"/>
        <v>janv</v>
      </c>
    </row>
    <row r="114" spans="1:12">
      <c r="A114" t="s">
        <v>69</v>
      </c>
      <c r="B114" t="s">
        <v>127</v>
      </c>
      <c r="C114" t="s">
        <v>30</v>
      </c>
      <c r="D114" t="s">
        <v>18</v>
      </c>
      <c r="E114">
        <v>3</v>
      </c>
      <c r="F114">
        <v>1200</v>
      </c>
      <c r="G114">
        <v>3600</v>
      </c>
      <c r="H114" t="s">
        <v>64</v>
      </c>
      <c r="I114" t="s">
        <v>20</v>
      </c>
      <c r="J114" t="str">
        <f>PROPER(CLEAN(TRIM(D114)))</f>
        <v>Audio</v>
      </c>
      <c r="K114" t="str">
        <f t="shared" si="2"/>
        <v>Nouvelle-Aquitaine</v>
      </c>
      <c r="L114" t="str">
        <f t="shared" si="3"/>
        <v>janv</v>
      </c>
    </row>
    <row r="115" spans="1:12">
      <c r="A115" t="s">
        <v>69</v>
      </c>
      <c r="B115" t="s">
        <v>236</v>
      </c>
      <c r="C115" t="s">
        <v>66</v>
      </c>
      <c r="D115" t="s">
        <v>24</v>
      </c>
      <c r="E115">
        <v>1</v>
      </c>
      <c r="F115">
        <v>320</v>
      </c>
      <c r="G115">
        <v>320</v>
      </c>
      <c r="H115" t="s">
        <v>27</v>
      </c>
      <c r="I115" t="s">
        <v>14</v>
      </c>
      <c r="J115" t="str">
        <f>PROPER(CLEAN(TRIM(D115)))</f>
        <v>Mobilier</v>
      </c>
      <c r="K115" t="str">
        <f t="shared" si="2"/>
        <v>Hauts-De-France</v>
      </c>
      <c r="L115" t="str">
        <f t="shared" si="3"/>
        <v>janv</v>
      </c>
    </row>
    <row r="116" spans="1:12">
      <c r="A116" t="s">
        <v>119</v>
      </c>
      <c r="B116" t="s">
        <v>120</v>
      </c>
      <c r="C116" t="s">
        <v>58</v>
      </c>
      <c r="D116" t="s">
        <v>59</v>
      </c>
      <c r="E116">
        <v>5</v>
      </c>
      <c r="F116">
        <v>25</v>
      </c>
      <c r="G116">
        <v>125</v>
      </c>
      <c r="H116" t="s">
        <v>31</v>
      </c>
      <c r="I116" t="s">
        <v>14</v>
      </c>
      <c r="J116" t="str">
        <f>PROPER(CLEAN(TRIM(D116)))</f>
        <v>Maison</v>
      </c>
      <c r="K116" t="str">
        <f t="shared" si="2"/>
        <v>Île-De-France</v>
      </c>
      <c r="L116" t="str">
        <f t="shared" si="3"/>
        <v>janv</v>
      </c>
    </row>
    <row r="117" spans="1:12">
      <c r="A117" t="s">
        <v>119</v>
      </c>
      <c r="B117" t="s">
        <v>125</v>
      </c>
      <c r="C117" t="s">
        <v>66</v>
      </c>
      <c r="D117" t="s">
        <v>24</v>
      </c>
      <c r="E117">
        <v>1</v>
      </c>
      <c r="F117">
        <v>320</v>
      </c>
      <c r="G117">
        <v>320</v>
      </c>
      <c r="H117" t="s">
        <v>13</v>
      </c>
      <c r="I117" t="s">
        <v>20</v>
      </c>
      <c r="J117" t="str">
        <f>PROPER(CLEAN(TRIM(D117)))</f>
        <v>Mobilier</v>
      </c>
      <c r="K117" t="str">
        <f t="shared" si="2"/>
        <v>Provence-Alpes-Côte D’Azur</v>
      </c>
      <c r="L117" t="str">
        <f t="shared" si="3"/>
        <v>janv</v>
      </c>
    </row>
    <row r="118" spans="1:12">
      <c r="A118" t="s">
        <v>119</v>
      </c>
      <c r="B118" t="s">
        <v>183</v>
      </c>
      <c r="C118" t="s">
        <v>34</v>
      </c>
      <c r="D118" t="s">
        <v>12</v>
      </c>
      <c r="E118">
        <v>3</v>
      </c>
      <c r="F118">
        <v>75</v>
      </c>
      <c r="G118">
        <v>225</v>
      </c>
      <c r="H118" t="s">
        <v>42</v>
      </c>
      <c r="I118" t="s">
        <v>20</v>
      </c>
      <c r="J118" t="str">
        <f>PROPER(CLEAN(TRIM(D118)))</f>
        <v>Informatique</v>
      </c>
      <c r="K118" t="str">
        <f t="shared" si="2"/>
        <v>Occitanie</v>
      </c>
      <c r="L118" t="str">
        <f t="shared" si="3"/>
        <v>janv</v>
      </c>
    </row>
    <row r="119" spans="1:12">
      <c r="A119" t="s">
        <v>119</v>
      </c>
      <c r="B119" t="s">
        <v>270</v>
      </c>
      <c r="C119" t="s">
        <v>37</v>
      </c>
      <c r="D119" t="s">
        <v>18</v>
      </c>
      <c r="E119">
        <v>2</v>
      </c>
      <c r="F119">
        <v>90</v>
      </c>
      <c r="G119">
        <v>180</v>
      </c>
      <c r="H119" t="s">
        <v>64</v>
      </c>
      <c r="I119" t="s">
        <v>14</v>
      </c>
      <c r="J119" t="str">
        <f>PROPER(CLEAN(TRIM(D119)))</f>
        <v>Audio</v>
      </c>
      <c r="K119" t="str">
        <f t="shared" si="2"/>
        <v>Nouvelle-Aquitaine</v>
      </c>
      <c r="L119" t="str">
        <f t="shared" si="3"/>
        <v>janv</v>
      </c>
    </row>
    <row r="120" spans="1:12">
      <c r="A120" t="s">
        <v>106</v>
      </c>
      <c r="B120" t="s">
        <v>107</v>
      </c>
      <c r="C120" t="s">
        <v>47</v>
      </c>
      <c r="D120" t="s">
        <v>12</v>
      </c>
      <c r="E120">
        <v>2</v>
      </c>
      <c r="F120">
        <v>40</v>
      </c>
      <c r="G120">
        <v>80</v>
      </c>
      <c r="H120" t="s">
        <v>31</v>
      </c>
      <c r="I120" t="s">
        <v>14</v>
      </c>
      <c r="J120" t="str">
        <f>PROPER(CLEAN(TRIM(D120)))</f>
        <v>Informatique</v>
      </c>
      <c r="K120" t="str">
        <f t="shared" si="2"/>
        <v>Île-De-France</v>
      </c>
      <c r="L120" t="str">
        <f t="shared" si="3"/>
        <v>janv</v>
      </c>
    </row>
    <row r="121" spans="1:12">
      <c r="A121" t="s">
        <v>106</v>
      </c>
      <c r="B121" t="s">
        <v>179</v>
      </c>
      <c r="C121" t="s">
        <v>73</v>
      </c>
      <c r="D121" t="s">
        <v>24</v>
      </c>
      <c r="E121">
        <v>3</v>
      </c>
      <c r="F121">
        <v>199</v>
      </c>
      <c r="G121">
        <v>597</v>
      </c>
      <c r="H121" t="s">
        <v>13</v>
      </c>
      <c r="I121" t="s">
        <v>14</v>
      </c>
      <c r="J121" t="str">
        <f>PROPER(CLEAN(TRIM(D121)))</f>
        <v>Mobilier</v>
      </c>
      <c r="K121" t="str">
        <f t="shared" si="2"/>
        <v>Provence-Alpes-Côte D’Azur</v>
      </c>
      <c r="L121" t="str">
        <f t="shared" si="3"/>
        <v>janv</v>
      </c>
    </row>
    <row r="122" spans="1:12">
      <c r="A122" t="s">
        <v>106</v>
      </c>
      <c r="B122" t="s">
        <v>265</v>
      </c>
      <c r="C122" t="s">
        <v>58</v>
      </c>
      <c r="D122" t="s">
        <v>59</v>
      </c>
      <c r="E122">
        <v>3</v>
      </c>
      <c r="F122">
        <v>25</v>
      </c>
      <c r="G122">
        <v>75</v>
      </c>
      <c r="H122" t="s">
        <v>19</v>
      </c>
      <c r="I122" t="s">
        <v>20</v>
      </c>
      <c r="J122" t="str">
        <f>PROPER(CLEAN(TRIM(D122)))</f>
        <v>Maison</v>
      </c>
      <c r="K122" t="str">
        <f t="shared" si="2"/>
        <v>Bretagne</v>
      </c>
      <c r="L122" t="str">
        <f t="shared" si="3"/>
        <v>janv</v>
      </c>
    </row>
    <row r="123" spans="1:12">
      <c r="A123" t="s">
        <v>106</v>
      </c>
      <c r="B123" t="s">
        <v>272</v>
      </c>
      <c r="C123" t="s">
        <v>23</v>
      </c>
      <c r="D123" t="s">
        <v>24</v>
      </c>
      <c r="E123">
        <v>4</v>
      </c>
      <c r="F123">
        <v>220</v>
      </c>
      <c r="G123">
        <v>880</v>
      </c>
      <c r="H123" t="s">
        <v>42</v>
      </c>
      <c r="I123" t="s">
        <v>20</v>
      </c>
      <c r="J123" t="str">
        <f>PROPER(CLEAN(TRIM(D123)))</f>
        <v>Mobilier</v>
      </c>
      <c r="K123" t="str">
        <f t="shared" si="2"/>
        <v>Occitanie</v>
      </c>
      <c r="L123" t="str">
        <f t="shared" si="3"/>
        <v>janv</v>
      </c>
    </row>
    <row r="124" spans="1:12">
      <c r="A124" t="s">
        <v>106</v>
      </c>
      <c r="B124" t="s">
        <v>44</v>
      </c>
      <c r="C124" t="s">
        <v>37</v>
      </c>
      <c r="D124" t="s">
        <v>18</v>
      </c>
      <c r="E124">
        <v>2</v>
      </c>
      <c r="F124">
        <v>90</v>
      </c>
      <c r="G124">
        <v>180</v>
      </c>
      <c r="H124" t="s">
        <v>64</v>
      </c>
      <c r="I124" t="s">
        <v>14</v>
      </c>
      <c r="J124" t="str">
        <f>PROPER(CLEAN(TRIM(D124)))</f>
        <v>Audio</v>
      </c>
      <c r="K124" t="str">
        <f t="shared" si="2"/>
        <v>Nouvelle-Aquitaine</v>
      </c>
      <c r="L124" t="str">
        <f t="shared" si="3"/>
        <v>janv</v>
      </c>
    </row>
    <row r="125" spans="1:12">
      <c r="A125" t="s">
        <v>106</v>
      </c>
      <c r="B125" t="s">
        <v>269</v>
      </c>
      <c r="C125" t="s">
        <v>47</v>
      </c>
      <c r="D125" t="s">
        <v>12</v>
      </c>
      <c r="E125">
        <v>3</v>
      </c>
      <c r="F125">
        <v>40</v>
      </c>
      <c r="G125">
        <v>120</v>
      </c>
      <c r="H125" t="s">
        <v>64</v>
      </c>
      <c r="I125" t="s">
        <v>14</v>
      </c>
      <c r="J125" t="str">
        <f>PROPER(CLEAN(TRIM(D125)))</f>
        <v>Informatique</v>
      </c>
      <c r="K125" t="str">
        <f t="shared" si="2"/>
        <v>Nouvelle-Aquitaine</v>
      </c>
      <c r="L125" t="str">
        <f t="shared" si="3"/>
        <v>janv</v>
      </c>
    </row>
    <row r="126" spans="1:12">
      <c r="A126" t="s">
        <v>50</v>
      </c>
      <c r="B126" t="s">
        <v>51</v>
      </c>
      <c r="C126" t="s">
        <v>11</v>
      </c>
      <c r="D126" t="s">
        <v>12</v>
      </c>
      <c r="E126">
        <v>4</v>
      </c>
      <c r="F126">
        <v>899</v>
      </c>
      <c r="G126">
        <v>3596</v>
      </c>
      <c r="H126" t="s">
        <v>13</v>
      </c>
      <c r="I126" t="s">
        <v>14</v>
      </c>
      <c r="J126" t="str">
        <f>PROPER(CLEAN(TRIM(D126)))</f>
        <v>Informatique</v>
      </c>
      <c r="K126" t="str">
        <f t="shared" si="2"/>
        <v>Provence-Alpes-Côte D’Azur</v>
      </c>
      <c r="L126" t="str">
        <f t="shared" si="3"/>
        <v>janv</v>
      </c>
    </row>
    <row r="127" spans="1:12">
      <c r="A127" t="s">
        <v>50</v>
      </c>
      <c r="B127" t="s">
        <v>149</v>
      </c>
      <c r="C127" t="s">
        <v>23</v>
      </c>
      <c r="D127" t="s">
        <v>24</v>
      </c>
      <c r="E127">
        <v>2</v>
      </c>
      <c r="F127">
        <v>220</v>
      </c>
      <c r="G127">
        <v>440</v>
      </c>
      <c r="H127" t="s">
        <v>27</v>
      </c>
      <c r="I127" t="s">
        <v>14</v>
      </c>
      <c r="J127" t="str">
        <f>PROPER(CLEAN(TRIM(D127)))</f>
        <v>Mobilier</v>
      </c>
      <c r="K127" t="str">
        <f t="shared" si="2"/>
        <v>Hauts-De-France</v>
      </c>
      <c r="L127" t="str">
        <f t="shared" si="3"/>
        <v>janv</v>
      </c>
    </row>
    <row r="128" spans="1:12">
      <c r="A128" t="s">
        <v>50</v>
      </c>
      <c r="B128" t="s">
        <v>197</v>
      </c>
      <c r="C128" t="s">
        <v>37</v>
      </c>
      <c r="D128" t="s">
        <v>18</v>
      </c>
      <c r="E128">
        <v>3</v>
      </c>
      <c r="F128">
        <v>90</v>
      </c>
      <c r="G128">
        <v>270</v>
      </c>
      <c r="H128" t="s">
        <v>42</v>
      </c>
      <c r="I128" t="s">
        <v>20</v>
      </c>
      <c r="J128" t="str">
        <f>PROPER(CLEAN(TRIM(D128)))</f>
        <v>Audio</v>
      </c>
      <c r="K128" t="str">
        <f t="shared" si="2"/>
        <v>Occitanie</v>
      </c>
      <c r="L128" t="str">
        <f t="shared" si="3"/>
        <v>janv</v>
      </c>
    </row>
    <row r="129" spans="1:12">
      <c r="A129" t="s">
        <v>50</v>
      </c>
      <c r="B129" t="s">
        <v>87</v>
      </c>
      <c r="C129" t="s">
        <v>11</v>
      </c>
      <c r="D129" t="s">
        <v>12</v>
      </c>
      <c r="E129">
        <v>2</v>
      </c>
      <c r="F129">
        <v>899</v>
      </c>
      <c r="G129">
        <v>1798</v>
      </c>
      <c r="H129" t="s">
        <v>42</v>
      </c>
      <c r="I129" t="s">
        <v>20</v>
      </c>
      <c r="J129" t="str">
        <f>PROPER(CLEAN(TRIM(D129)))</f>
        <v>Informatique</v>
      </c>
      <c r="K129" t="str">
        <f t="shared" si="2"/>
        <v>Occitanie</v>
      </c>
      <c r="L129" t="str">
        <f t="shared" si="3"/>
        <v>janv</v>
      </c>
    </row>
    <row r="130" spans="1:12">
      <c r="A130" t="s">
        <v>184</v>
      </c>
      <c r="B130" t="s">
        <v>162</v>
      </c>
      <c r="C130" t="s">
        <v>34</v>
      </c>
      <c r="D130" t="s">
        <v>12</v>
      </c>
      <c r="E130">
        <v>4</v>
      </c>
      <c r="F130">
        <v>75</v>
      </c>
      <c r="G130">
        <v>300</v>
      </c>
      <c r="H130" t="s">
        <v>27</v>
      </c>
      <c r="I130" t="s">
        <v>20</v>
      </c>
      <c r="J130" t="str">
        <f>PROPER(CLEAN(TRIM(D130)))</f>
        <v>Informatique</v>
      </c>
      <c r="K130" t="str">
        <f t="shared" si="2"/>
        <v>Hauts-De-France</v>
      </c>
      <c r="L130" t="str">
        <f t="shared" si="3"/>
        <v>janv</v>
      </c>
    </row>
    <row r="131" spans="1:12">
      <c r="A131" t="s">
        <v>184</v>
      </c>
      <c r="B131" t="s">
        <v>172</v>
      </c>
      <c r="C131" t="s">
        <v>11</v>
      </c>
      <c r="D131" t="s">
        <v>12</v>
      </c>
      <c r="E131">
        <v>2</v>
      </c>
      <c r="F131">
        <v>899</v>
      </c>
      <c r="G131">
        <v>1798</v>
      </c>
      <c r="H131" t="s">
        <v>13</v>
      </c>
      <c r="I131" t="s">
        <v>20</v>
      </c>
      <c r="J131" t="str">
        <f>PROPER(CLEAN(TRIM(D131)))</f>
        <v>Informatique</v>
      </c>
      <c r="K131" t="str">
        <f t="shared" ref="K131:K194" si="4">PROPER(CLEAN(TRIM(H131)))</f>
        <v>Provence-Alpes-Côte D’Azur</v>
      </c>
      <c r="L131" t="str">
        <f t="shared" ref="L131:L194" si="5">TEXT(A131,"mmm")</f>
        <v>janv</v>
      </c>
    </row>
    <row r="132" spans="1:12">
      <c r="A132" t="s">
        <v>184</v>
      </c>
      <c r="B132" t="s">
        <v>274</v>
      </c>
      <c r="C132" t="s">
        <v>58</v>
      </c>
      <c r="D132" t="s">
        <v>59</v>
      </c>
      <c r="E132">
        <v>4</v>
      </c>
      <c r="F132">
        <v>25</v>
      </c>
      <c r="G132">
        <v>100</v>
      </c>
      <c r="H132" t="s">
        <v>42</v>
      </c>
      <c r="I132" t="s">
        <v>20</v>
      </c>
      <c r="J132" t="str">
        <f>PROPER(CLEAN(TRIM(D132)))</f>
        <v>Maison</v>
      </c>
      <c r="K132" t="str">
        <f t="shared" si="4"/>
        <v>Occitanie</v>
      </c>
      <c r="L132" t="str">
        <f t="shared" si="5"/>
        <v>janv</v>
      </c>
    </row>
    <row r="133" spans="1:12">
      <c r="A133" t="s">
        <v>184</v>
      </c>
      <c r="B133" t="s">
        <v>272</v>
      </c>
      <c r="C133" t="s">
        <v>11</v>
      </c>
      <c r="D133" t="s">
        <v>12</v>
      </c>
      <c r="E133">
        <v>4</v>
      </c>
      <c r="F133">
        <v>899</v>
      </c>
      <c r="G133">
        <v>3596</v>
      </c>
      <c r="H133" t="s">
        <v>42</v>
      </c>
      <c r="I133" t="s">
        <v>20</v>
      </c>
      <c r="J133" t="str">
        <f>PROPER(CLEAN(TRIM(D133)))</f>
        <v>Informatique</v>
      </c>
      <c r="K133" t="str">
        <f t="shared" si="4"/>
        <v>Occitanie</v>
      </c>
      <c r="L133" t="str">
        <f t="shared" si="5"/>
        <v>janv</v>
      </c>
    </row>
    <row r="134" spans="1:12">
      <c r="A134" t="s">
        <v>184</v>
      </c>
      <c r="B134" t="s">
        <v>90</v>
      </c>
      <c r="C134" t="s">
        <v>37</v>
      </c>
      <c r="D134" t="s">
        <v>18</v>
      </c>
      <c r="E134">
        <v>1</v>
      </c>
      <c r="F134">
        <v>90</v>
      </c>
      <c r="G134">
        <v>90</v>
      </c>
      <c r="H134" t="s">
        <v>27</v>
      </c>
      <c r="I134" t="s">
        <v>20</v>
      </c>
      <c r="J134" t="str">
        <f>PROPER(CLEAN(TRIM(D134)))</f>
        <v>Audio</v>
      </c>
      <c r="K134" t="str">
        <f t="shared" si="4"/>
        <v>Hauts-De-France</v>
      </c>
      <c r="L134" t="str">
        <f t="shared" si="5"/>
        <v>janv</v>
      </c>
    </row>
    <row r="135" spans="1:12">
      <c r="A135" t="s">
        <v>184</v>
      </c>
      <c r="B135" t="s">
        <v>179</v>
      </c>
      <c r="C135" t="s">
        <v>73</v>
      </c>
      <c r="D135" t="s">
        <v>24</v>
      </c>
      <c r="E135">
        <v>4</v>
      </c>
      <c r="F135">
        <v>199</v>
      </c>
      <c r="G135">
        <v>796</v>
      </c>
      <c r="H135" t="s">
        <v>13</v>
      </c>
      <c r="I135" t="s">
        <v>14</v>
      </c>
      <c r="J135" t="str">
        <f>PROPER(CLEAN(TRIM(D135)))</f>
        <v>Mobilier</v>
      </c>
      <c r="K135" t="str">
        <f t="shared" si="4"/>
        <v>Provence-Alpes-Côte D’Azur</v>
      </c>
      <c r="L135" t="str">
        <f t="shared" si="5"/>
        <v>janv</v>
      </c>
    </row>
    <row r="136" spans="1:12">
      <c r="A136" t="s">
        <v>184</v>
      </c>
      <c r="B136" t="s">
        <v>85</v>
      </c>
      <c r="C136" t="s">
        <v>47</v>
      </c>
      <c r="D136" t="s">
        <v>12</v>
      </c>
      <c r="E136">
        <v>2</v>
      </c>
      <c r="F136">
        <v>40</v>
      </c>
      <c r="G136">
        <v>80</v>
      </c>
      <c r="H136" t="s">
        <v>19</v>
      </c>
      <c r="I136" t="s">
        <v>14</v>
      </c>
      <c r="J136" t="str">
        <f>PROPER(CLEAN(TRIM(D136)))</f>
        <v>Informatique</v>
      </c>
      <c r="K136" t="str">
        <f t="shared" si="4"/>
        <v>Bretagne</v>
      </c>
      <c r="L136" t="str">
        <f t="shared" si="5"/>
        <v>janv</v>
      </c>
    </row>
    <row r="137" spans="1:12">
      <c r="A137" t="s">
        <v>184</v>
      </c>
      <c r="B137" t="s">
        <v>57</v>
      </c>
      <c r="C137" t="s">
        <v>73</v>
      </c>
      <c r="D137" t="s">
        <v>24</v>
      </c>
      <c r="E137">
        <v>5</v>
      </c>
      <c r="F137">
        <v>199</v>
      </c>
      <c r="G137">
        <v>995</v>
      </c>
      <c r="H137" t="s">
        <v>19</v>
      </c>
      <c r="I137" t="s">
        <v>14</v>
      </c>
      <c r="J137" t="str">
        <f>PROPER(CLEAN(TRIM(D137)))</f>
        <v>Mobilier</v>
      </c>
      <c r="K137" t="str">
        <f t="shared" si="4"/>
        <v>Bretagne</v>
      </c>
      <c r="L137" t="str">
        <f t="shared" si="5"/>
        <v>janv</v>
      </c>
    </row>
    <row r="138" spans="1:12">
      <c r="A138" t="s">
        <v>102</v>
      </c>
      <c r="B138" t="s">
        <v>103</v>
      </c>
      <c r="C138" t="s">
        <v>30</v>
      </c>
      <c r="D138" t="s">
        <v>18</v>
      </c>
      <c r="E138">
        <v>4</v>
      </c>
      <c r="F138">
        <v>1200</v>
      </c>
      <c r="G138">
        <v>4800</v>
      </c>
      <c r="H138" t="s">
        <v>19</v>
      </c>
      <c r="I138" t="s">
        <v>20</v>
      </c>
      <c r="J138" t="str">
        <f>PROPER(CLEAN(TRIM(D138)))</f>
        <v>Audio</v>
      </c>
      <c r="K138" t="str">
        <f t="shared" si="4"/>
        <v>Bretagne</v>
      </c>
      <c r="L138" t="str">
        <f t="shared" si="5"/>
        <v>janv</v>
      </c>
    </row>
    <row r="139" spans="1:12">
      <c r="A139" t="s">
        <v>102</v>
      </c>
      <c r="B139" t="s">
        <v>245</v>
      </c>
      <c r="C139" t="s">
        <v>23</v>
      </c>
      <c r="D139" t="s">
        <v>24</v>
      </c>
      <c r="E139">
        <v>1</v>
      </c>
      <c r="F139">
        <v>220</v>
      </c>
      <c r="G139">
        <v>220</v>
      </c>
      <c r="H139" t="s">
        <v>13</v>
      </c>
      <c r="I139" t="s">
        <v>20</v>
      </c>
      <c r="J139" t="str">
        <f>PROPER(CLEAN(TRIM(D139)))</f>
        <v>Mobilier</v>
      </c>
      <c r="K139" t="str">
        <f t="shared" si="4"/>
        <v>Provence-Alpes-Côte D’Azur</v>
      </c>
      <c r="L139" t="str">
        <f t="shared" si="5"/>
        <v>janv</v>
      </c>
    </row>
    <row r="140" spans="1:12">
      <c r="A140" t="s">
        <v>102</v>
      </c>
      <c r="B140" t="s">
        <v>241</v>
      </c>
      <c r="C140" t="s">
        <v>11</v>
      </c>
      <c r="D140" t="s">
        <v>12</v>
      </c>
      <c r="E140">
        <v>5</v>
      </c>
      <c r="F140">
        <v>899</v>
      </c>
      <c r="G140">
        <v>4495</v>
      </c>
      <c r="H140" t="s">
        <v>19</v>
      </c>
      <c r="I140" t="s">
        <v>14</v>
      </c>
      <c r="J140" t="str">
        <f>PROPER(CLEAN(TRIM(D140)))</f>
        <v>Informatique</v>
      </c>
      <c r="K140" t="str">
        <f t="shared" si="4"/>
        <v>Bretagne</v>
      </c>
      <c r="L140" t="str">
        <f t="shared" si="5"/>
        <v>janv</v>
      </c>
    </row>
    <row r="141" spans="1:12">
      <c r="A141" t="s">
        <v>102</v>
      </c>
      <c r="B141" t="s">
        <v>114</v>
      </c>
      <c r="C141" t="s">
        <v>37</v>
      </c>
      <c r="D141" t="s">
        <v>18</v>
      </c>
      <c r="E141">
        <v>1</v>
      </c>
      <c r="F141">
        <v>90</v>
      </c>
      <c r="G141">
        <v>90</v>
      </c>
      <c r="H141" t="s">
        <v>13</v>
      </c>
      <c r="I141" t="s">
        <v>20</v>
      </c>
      <c r="J141" t="str">
        <f>PROPER(CLEAN(TRIM(D141)))</f>
        <v>Audio</v>
      </c>
      <c r="K141" t="str">
        <f t="shared" si="4"/>
        <v>Provence-Alpes-Côte D’Azur</v>
      </c>
      <c r="L141" t="str">
        <f t="shared" si="5"/>
        <v>janv</v>
      </c>
    </row>
    <row r="142" spans="1:12">
      <c r="A142" t="s">
        <v>102</v>
      </c>
      <c r="B142" t="s">
        <v>115</v>
      </c>
      <c r="C142" t="s">
        <v>11</v>
      </c>
      <c r="D142" t="s">
        <v>12</v>
      </c>
      <c r="E142">
        <v>3</v>
      </c>
      <c r="F142">
        <v>899</v>
      </c>
      <c r="G142">
        <v>2697</v>
      </c>
      <c r="H142" t="s">
        <v>42</v>
      </c>
      <c r="I142" t="s">
        <v>20</v>
      </c>
      <c r="J142" t="str">
        <f>PROPER(CLEAN(TRIM(D142)))</f>
        <v>Informatique</v>
      </c>
      <c r="K142" t="str">
        <f t="shared" si="4"/>
        <v>Occitanie</v>
      </c>
      <c r="L142" t="str">
        <f t="shared" si="5"/>
        <v>janv</v>
      </c>
    </row>
    <row r="143" spans="1:12">
      <c r="A143" t="s">
        <v>102</v>
      </c>
      <c r="B143" t="s">
        <v>97</v>
      </c>
      <c r="C143" t="s">
        <v>11</v>
      </c>
      <c r="D143" t="s">
        <v>12</v>
      </c>
      <c r="E143">
        <v>1</v>
      </c>
      <c r="F143">
        <v>899</v>
      </c>
      <c r="G143">
        <v>899</v>
      </c>
      <c r="H143" t="s">
        <v>42</v>
      </c>
      <c r="I143" t="s">
        <v>20</v>
      </c>
      <c r="J143" t="str">
        <f>PROPER(CLEAN(TRIM(D143)))</f>
        <v>Informatique</v>
      </c>
      <c r="K143" t="str">
        <f t="shared" si="4"/>
        <v>Occitanie</v>
      </c>
      <c r="L143" t="str">
        <f t="shared" si="5"/>
        <v>janv</v>
      </c>
    </row>
    <row r="144" spans="1:12">
      <c r="A144" t="s">
        <v>102</v>
      </c>
      <c r="B144" t="s">
        <v>87</v>
      </c>
      <c r="C144" t="s">
        <v>11</v>
      </c>
      <c r="D144" t="s">
        <v>12</v>
      </c>
      <c r="E144">
        <v>2</v>
      </c>
      <c r="F144">
        <v>899</v>
      </c>
      <c r="G144">
        <v>1798</v>
      </c>
      <c r="H144" t="s">
        <v>31</v>
      </c>
      <c r="I144" t="s">
        <v>14</v>
      </c>
      <c r="J144" t="str">
        <f>PROPER(CLEAN(TRIM(D144)))</f>
        <v>Informatique</v>
      </c>
      <c r="K144" t="str">
        <f t="shared" si="4"/>
        <v>Île-De-France</v>
      </c>
      <c r="L144" t="str">
        <f t="shared" si="5"/>
        <v>janv</v>
      </c>
    </row>
    <row r="145" spans="1:12">
      <c r="A145" t="s">
        <v>231</v>
      </c>
      <c r="B145" t="s">
        <v>232</v>
      </c>
      <c r="C145" t="s">
        <v>11</v>
      </c>
      <c r="D145" t="s">
        <v>12</v>
      </c>
      <c r="E145">
        <v>2</v>
      </c>
      <c r="F145">
        <v>899</v>
      </c>
      <c r="G145">
        <v>1798</v>
      </c>
      <c r="H145" t="s">
        <v>31</v>
      </c>
      <c r="I145" t="s">
        <v>14</v>
      </c>
      <c r="J145" t="str">
        <f>PROPER(CLEAN(TRIM(D145)))</f>
        <v>Informatique</v>
      </c>
      <c r="K145" t="str">
        <f t="shared" si="4"/>
        <v>Île-De-France</v>
      </c>
      <c r="L145" t="str">
        <f t="shared" si="5"/>
        <v>janv</v>
      </c>
    </row>
    <row r="146" spans="1:12">
      <c r="A146" t="s">
        <v>231</v>
      </c>
      <c r="B146" t="s">
        <v>92</v>
      </c>
      <c r="C146" t="s">
        <v>37</v>
      </c>
      <c r="D146" t="s">
        <v>18</v>
      </c>
      <c r="E146">
        <v>2</v>
      </c>
      <c r="F146">
        <v>90</v>
      </c>
      <c r="G146">
        <v>180</v>
      </c>
      <c r="H146" t="s">
        <v>13</v>
      </c>
      <c r="I146" t="s">
        <v>20</v>
      </c>
      <c r="J146" t="str">
        <f>PROPER(CLEAN(TRIM(D146)))</f>
        <v>Audio</v>
      </c>
      <c r="K146" t="str">
        <f t="shared" si="4"/>
        <v>Provence-Alpes-Côte D’Azur</v>
      </c>
      <c r="L146" t="str">
        <f t="shared" si="5"/>
        <v>janv</v>
      </c>
    </row>
    <row r="147" spans="1:12">
      <c r="A147" t="s">
        <v>231</v>
      </c>
      <c r="B147" t="s">
        <v>255</v>
      </c>
      <c r="C147" t="s">
        <v>34</v>
      </c>
      <c r="D147" t="s">
        <v>12</v>
      </c>
      <c r="E147">
        <v>2</v>
      </c>
      <c r="F147">
        <v>75</v>
      </c>
      <c r="G147">
        <v>150</v>
      </c>
      <c r="H147" t="s">
        <v>13</v>
      </c>
      <c r="I147" t="s">
        <v>20</v>
      </c>
      <c r="J147" t="str">
        <f>PROPER(CLEAN(TRIM(D147)))</f>
        <v>Informatique</v>
      </c>
      <c r="K147" t="str">
        <f t="shared" si="4"/>
        <v>Provence-Alpes-Côte D’Azur</v>
      </c>
      <c r="L147" t="str">
        <f t="shared" si="5"/>
        <v>janv</v>
      </c>
    </row>
    <row r="148" spans="1:12">
      <c r="A148" t="s">
        <v>231</v>
      </c>
      <c r="B148" t="s">
        <v>269</v>
      </c>
      <c r="C148" t="s">
        <v>23</v>
      </c>
      <c r="D148" t="s">
        <v>24</v>
      </c>
      <c r="E148">
        <v>1</v>
      </c>
      <c r="F148">
        <v>220</v>
      </c>
      <c r="G148">
        <v>220</v>
      </c>
      <c r="H148" t="s">
        <v>64</v>
      </c>
      <c r="I148" t="s">
        <v>14</v>
      </c>
      <c r="J148" t="str">
        <f>PROPER(CLEAN(TRIM(D148)))</f>
        <v>Mobilier</v>
      </c>
      <c r="K148" t="str">
        <f t="shared" si="4"/>
        <v>Nouvelle-Aquitaine</v>
      </c>
      <c r="L148" t="str">
        <f t="shared" si="5"/>
        <v>janv</v>
      </c>
    </row>
    <row r="149" spans="1:12">
      <c r="A149" t="s">
        <v>231</v>
      </c>
      <c r="B149" t="s">
        <v>142</v>
      </c>
      <c r="C149" t="s">
        <v>58</v>
      </c>
      <c r="D149" t="s">
        <v>59</v>
      </c>
      <c r="E149">
        <v>2</v>
      </c>
      <c r="F149">
        <v>25</v>
      </c>
      <c r="G149">
        <v>50</v>
      </c>
      <c r="H149" t="s">
        <v>19</v>
      </c>
      <c r="I149" t="s">
        <v>14</v>
      </c>
      <c r="J149" t="str">
        <f>PROPER(CLEAN(TRIM(D149)))</f>
        <v>Maison</v>
      </c>
      <c r="K149" t="str">
        <f t="shared" si="4"/>
        <v>Bretagne</v>
      </c>
      <c r="L149" t="str">
        <f t="shared" si="5"/>
        <v>janv</v>
      </c>
    </row>
    <row r="150" spans="1:12">
      <c r="A150" t="s">
        <v>231</v>
      </c>
      <c r="B150" t="s">
        <v>296</v>
      </c>
      <c r="C150" t="s">
        <v>58</v>
      </c>
      <c r="D150" t="s">
        <v>59</v>
      </c>
      <c r="E150">
        <v>5</v>
      </c>
      <c r="F150">
        <v>25</v>
      </c>
      <c r="G150">
        <v>125</v>
      </c>
      <c r="H150" t="s">
        <v>42</v>
      </c>
      <c r="I150" t="s">
        <v>20</v>
      </c>
      <c r="J150" t="str">
        <f>PROPER(CLEAN(TRIM(D150)))</f>
        <v>Maison</v>
      </c>
      <c r="K150" t="str">
        <f t="shared" si="4"/>
        <v>Occitanie</v>
      </c>
      <c r="L150" t="str">
        <f t="shared" si="5"/>
        <v>janv</v>
      </c>
    </row>
    <row r="151" spans="1:12">
      <c r="A151" t="s">
        <v>146</v>
      </c>
      <c r="B151" t="s">
        <v>147</v>
      </c>
      <c r="C151" t="s">
        <v>47</v>
      </c>
      <c r="D151" t="s">
        <v>12</v>
      </c>
      <c r="E151">
        <v>4</v>
      </c>
      <c r="F151">
        <v>40</v>
      </c>
      <c r="G151">
        <v>160</v>
      </c>
      <c r="H151" t="s">
        <v>42</v>
      </c>
      <c r="I151" t="s">
        <v>20</v>
      </c>
      <c r="J151" t="str">
        <f>PROPER(CLEAN(TRIM(D151)))</f>
        <v>Informatique</v>
      </c>
      <c r="K151" t="str">
        <f t="shared" si="4"/>
        <v>Occitanie</v>
      </c>
      <c r="L151" t="str">
        <f t="shared" si="5"/>
        <v>janv</v>
      </c>
    </row>
    <row r="152" spans="1:12">
      <c r="A152" t="s">
        <v>146</v>
      </c>
      <c r="B152" t="s">
        <v>116</v>
      </c>
      <c r="C152" t="s">
        <v>66</v>
      </c>
      <c r="D152" t="s">
        <v>24</v>
      </c>
      <c r="E152">
        <v>1</v>
      </c>
      <c r="F152">
        <v>320</v>
      </c>
      <c r="G152">
        <v>320</v>
      </c>
      <c r="H152" t="s">
        <v>64</v>
      </c>
      <c r="I152" t="s">
        <v>14</v>
      </c>
      <c r="J152" t="str">
        <f>PROPER(CLEAN(TRIM(D152)))</f>
        <v>Mobilier</v>
      </c>
      <c r="K152" t="str">
        <f t="shared" si="4"/>
        <v>Nouvelle-Aquitaine</v>
      </c>
      <c r="L152" t="str">
        <f t="shared" si="5"/>
        <v>janv</v>
      </c>
    </row>
    <row r="153" spans="1:12">
      <c r="A153" t="s">
        <v>146</v>
      </c>
      <c r="B153" t="s">
        <v>162</v>
      </c>
      <c r="C153" t="s">
        <v>34</v>
      </c>
      <c r="D153" t="s">
        <v>12</v>
      </c>
      <c r="E153">
        <v>4</v>
      </c>
      <c r="F153">
        <v>75</v>
      </c>
      <c r="G153">
        <v>300</v>
      </c>
      <c r="H153" t="s">
        <v>13</v>
      </c>
      <c r="I153" t="s">
        <v>20</v>
      </c>
      <c r="J153" t="str">
        <f>PROPER(CLEAN(TRIM(D153)))</f>
        <v>Informatique</v>
      </c>
      <c r="K153" t="str">
        <f t="shared" si="4"/>
        <v>Provence-Alpes-Côte D’Azur</v>
      </c>
      <c r="L153" t="str">
        <f t="shared" si="5"/>
        <v>janv</v>
      </c>
    </row>
    <row r="154" spans="1:12">
      <c r="A154" t="s">
        <v>177</v>
      </c>
      <c r="B154" t="s">
        <v>178</v>
      </c>
      <c r="C154" t="s">
        <v>23</v>
      </c>
      <c r="D154" t="s">
        <v>24</v>
      </c>
      <c r="E154">
        <v>4</v>
      </c>
      <c r="F154">
        <v>220</v>
      </c>
      <c r="G154">
        <v>880</v>
      </c>
      <c r="H154" t="s">
        <v>13</v>
      </c>
      <c r="I154" t="s">
        <v>14</v>
      </c>
      <c r="J154" t="str">
        <f>PROPER(CLEAN(TRIM(D154)))</f>
        <v>Mobilier</v>
      </c>
      <c r="K154" t="str">
        <f t="shared" si="4"/>
        <v>Provence-Alpes-Côte D’Azur</v>
      </c>
      <c r="L154" t="str">
        <f t="shared" si="5"/>
        <v>janv</v>
      </c>
    </row>
    <row r="155" spans="1:12">
      <c r="A155" t="s">
        <v>177</v>
      </c>
      <c r="B155" t="s">
        <v>125</v>
      </c>
      <c r="C155" t="s">
        <v>11</v>
      </c>
      <c r="D155" t="s">
        <v>12</v>
      </c>
      <c r="E155">
        <v>1</v>
      </c>
      <c r="F155">
        <v>899</v>
      </c>
      <c r="G155">
        <v>899</v>
      </c>
      <c r="H155" t="s">
        <v>13</v>
      </c>
      <c r="I155" t="s">
        <v>14</v>
      </c>
      <c r="J155" t="str">
        <f>PROPER(CLEAN(TRIM(D155)))</f>
        <v>Informatique</v>
      </c>
      <c r="K155" t="str">
        <f t="shared" si="4"/>
        <v>Provence-Alpes-Côte D’Azur</v>
      </c>
      <c r="L155" t="str">
        <f t="shared" si="5"/>
        <v>janv</v>
      </c>
    </row>
    <row r="156" spans="1:12">
      <c r="A156" t="s">
        <v>177</v>
      </c>
      <c r="B156" t="s">
        <v>135</v>
      </c>
      <c r="C156" t="s">
        <v>66</v>
      </c>
      <c r="D156" t="s">
        <v>24</v>
      </c>
      <c r="E156">
        <v>3</v>
      </c>
      <c r="F156">
        <v>320</v>
      </c>
      <c r="G156">
        <v>960</v>
      </c>
      <c r="H156" t="s">
        <v>13</v>
      </c>
      <c r="I156" t="s">
        <v>20</v>
      </c>
      <c r="J156" t="str">
        <f>PROPER(CLEAN(TRIM(D156)))</f>
        <v>Mobilier</v>
      </c>
      <c r="K156" t="str">
        <f t="shared" si="4"/>
        <v>Provence-Alpes-Côte D’Azur</v>
      </c>
      <c r="L156" t="str">
        <f t="shared" si="5"/>
        <v>janv</v>
      </c>
    </row>
    <row r="157" spans="1:12">
      <c r="A157" t="s">
        <v>177</v>
      </c>
      <c r="B157" t="s">
        <v>118</v>
      </c>
      <c r="C157" t="s">
        <v>66</v>
      </c>
      <c r="D157" t="s">
        <v>24</v>
      </c>
      <c r="E157">
        <v>3</v>
      </c>
      <c r="F157">
        <v>320</v>
      </c>
      <c r="G157">
        <v>960</v>
      </c>
      <c r="H157" t="s">
        <v>19</v>
      </c>
      <c r="I157" t="s">
        <v>20</v>
      </c>
      <c r="J157" t="str">
        <f>PROPER(CLEAN(TRIM(D157)))</f>
        <v>Mobilier</v>
      </c>
      <c r="K157" t="str">
        <f t="shared" si="4"/>
        <v>Bretagne</v>
      </c>
      <c r="L157" t="str">
        <f t="shared" si="5"/>
        <v>janv</v>
      </c>
    </row>
    <row r="158" spans="1:12">
      <c r="A158" t="s">
        <v>99</v>
      </c>
      <c r="B158" t="s">
        <v>100</v>
      </c>
      <c r="C158" t="s">
        <v>66</v>
      </c>
      <c r="D158" t="s">
        <v>24</v>
      </c>
      <c r="E158">
        <v>4</v>
      </c>
      <c r="F158">
        <v>320</v>
      </c>
      <c r="G158">
        <v>1280</v>
      </c>
      <c r="H158" t="s">
        <v>31</v>
      </c>
      <c r="I158" t="s">
        <v>20</v>
      </c>
      <c r="J158" t="str">
        <f>PROPER(CLEAN(TRIM(D158)))</f>
        <v>Mobilier</v>
      </c>
      <c r="K158" t="str">
        <f t="shared" si="4"/>
        <v>Île-De-France</v>
      </c>
      <c r="L158" t="str">
        <f t="shared" si="5"/>
        <v>janv</v>
      </c>
    </row>
    <row r="159" spans="1:12">
      <c r="A159" t="s">
        <v>99</v>
      </c>
      <c r="B159" t="s">
        <v>148</v>
      </c>
      <c r="C159" t="s">
        <v>34</v>
      </c>
      <c r="D159" t="s">
        <v>12</v>
      </c>
      <c r="E159">
        <v>2</v>
      </c>
      <c r="F159">
        <v>75</v>
      </c>
      <c r="G159">
        <v>150</v>
      </c>
      <c r="H159" t="s">
        <v>42</v>
      </c>
      <c r="I159" t="s">
        <v>14</v>
      </c>
      <c r="J159" t="str">
        <f>PROPER(CLEAN(TRIM(D159)))</f>
        <v>Informatique</v>
      </c>
      <c r="K159" t="str">
        <f t="shared" si="4"/>
        <v>Occitanie</v>
      </c>
      <c r="L159" t="str">
        <f t="shared" si="5"/>
        <v>janv</v>
      </c>
    </row>
    <row r="160" spans="1:12">
      <c r="A160" t="s">
        <v>99</v>
      </c>
      <c r="B160" t="s">
        <v>115</v>
      </c>
      <c r="C160" t="s">
        <v>66</v>
      </c>
      <c r="D160" t="s">
        <v>24</v>
      </c>
      <c r="E160">
        <v>2</v>
      </c>
      <c r="F160">
        <v>320</v>
      </c>
      <c r="G160">
        <v>640</v>
      </c>
      <c r="H160" t="s">
        <v>31</v>
      </c>
      <c r="I160" t="s">
        <v>14</v>
      </c>
      <c r="J160" t="str">
        <f>PROPER(CLEAN(TRIM(D160)))</f>
        <v>Mobilier</v>
      </c>
      <c r="K160" t="str">
        <f t="shared" si="4"/>
        <v>Île-De-France</v>
      </c>
      <c r="L160" t="str">
        <f t="shared" si="5"/>
        <v>janv</v>
      </c>
    </row>
    <row r="161" spans="1:12">
      <c r="A161" t="s">
        <v>212</v>
      </c>
      <c r="B161" t="s">
        <v>94</v>
      </c>
      <c r="C161" t="s">
        <v>11</v>
      </c>
      <c r="D161" t="s">
        <v>12</v>
      </c>
      <c r="E161">
        <v>2</v>
      </c>
      <c r="F161">
        <v>899</v>
      </c>
      <c r="G161">
        <v>1798</v>
      </c>
      <c r="H161" t="s">
        <v>13</v>
      </c>
      <c r="I161" t="s">
        <v>20</v>
      </c>
      <c r="J161" t="str">
        <f>PROPER(CLEAN(TRIM(D161)))</f>
        <v>Informatique</v>
      </c>
      <c r="K161" t="str">
        <f t="shared" si="4"/>
        <v>Provence-Alpes-Côte D’Azur</v>
      </c>
      <c r="L161" t="str">
        <f t="shared" si="5"/>
        <v>janv</v>
      </c>
    </row>
    <row r="162" spans="1:12">
      <c r="A162" t="s">
        <v>212</v>
      </c>
      <c r="B162" t="s">
        <v>114</v>
      </c>
      <c r="C162" t="s">
        <v>34</v>
      </c>
      <c r="D162" t="s">
        <v>12</v>
      </c>
      <c r="E162">
        <v>1</v>
      </c>
      <c r="F162">
        <v>75</v>
      </c>
      <c r="G162">
        <v>75</v>
      </c>
      <c r="H162" t="s">
        <v>31</v>
      </c>
      <c r="I162" t="s">
        <v>14</v>
      </c>
      <c r="J162" t="str">
        <f>PROPER(CLEAN(TRIM(D162)))</f>
        <v>Informatique</v>
      </c>
      <c r="K162" t="str">
        <f t="shared" si="4"/>
        <v>Île-De-France</v>
      </c>
      <c r="L162" t="str">
        <f t="shared" si="5"/>
        <v>janv</v>
      </c>
    </row>
    <row r="163" spans="1:12">
      <c r="A163" t="s">
        <v>212</v>
      </c>
      <c r="B163" t="s">
        <v>162</v>
      </c>
      <c r="C163" t="s">
        <v>34</v>
      </c>
      <c r="D163" t="s">
        <v>12</v>
      </c>
      <c r="E163">
        <v>4</v>
      </c>
      <c r="F163">
        <v>75</v>
      </c>
      <c r="G163">
        <v>300</v>
      </c>
      <c r="H163" t="s">
        <v>19</v>
      </c>
      <c r="I163" t="s">
        <v>14</v>
      </c>
      <c r="J163" t="str">
        <f>PROPER(CLEAN(TRIM(D163)))</f>
        <v>Informatique</v>
      </c>
      <c r="K163" t="str">
        <f t="shared" si="4"/>
        <v>Bretagne</v>
      </c>
      <c r="L163" t="str">
        <f t="shared" si="5"/>
        <v>janv</v>
      </c>
    </row>
    <row r="164" spans="1:12">
      <c r="A164" t="s">
        <v>212</v>
      </c>
      <c r="B164" t="s">
        <v>157</v>
      </c>
      <c r="C164" t="s">
        <v>23</v>
      </c>
      <c r="D164" t="s">
        <v>24</v>
      </c>
      <c r="E164">
        <v>5</v>
      </c>
      <c r="F164">
        <v>220</v>
      </c>
      <c r="G164">
        <v>1100</v>
      </c>
      <c r="H164" t="s">
        <v>27</v>
      </c>
      <c r="I164" t="s">
        <v>14</v>
      </c>
      <c r="J164" t="str">
        <f>PROPER(CLEAN(TRIM(D164)))</f>
        <v>Mobilier</v>
      </c>
      <c r="K164" t="str">
        <f t="shared" si="4"/>
        <v>Hauts-De-France</v>
      </c>
      <c r="L164" t="str">
        <f t="shared" si="5"/>
        <v>janv</v>
      </c>
    </row>
    <row r="165" spans="1:12">
      <c r="A165" t="s">
        <v>212</v>
      </c>
      <c r="B165" t="s">
        <v>148</v>
      </c>
      <c r="C165" t="s">
        <v>37</v>
      </c>
      <c r="D165" t="s">
        <v>18</v>
      </c>
      <c r="E165">
        <v>5</v>
      </c>
      <c r="F165">
        <v>90</v>
      </c>
      <c r="G165">
        <v>450</v>
      </c>
      <c r="H165" t="s">
        <v>64</v>
      </c>
      <c r="I165" t="s">
        <v>20</v>
      </c>
      <c r="J165" t="str">
        <f>PROPER(CLEAN(TRIM(D165)))</f>
        <v>Audio</v>
      </c>
      <c r="K165" t="str">
        <f t="shared" si="4"/>
        <v>Nouvelle-Aquitaine</v>
      </c>
      <c r="L165" t="str">
        <f t="shared" si="5"/>
        <v>janv</v>
      </c>
    </row>
    <row r="166" spans="1:12">
      <c r="A166" t="s">
        <v>134</v>
      </c>
      <c r="B166" t="s">
        <v>135</v>
      </c>
      <c r="C166" t="s">
        <v>30</v>
      </c>
      <c r="D166" t="s">
        <v>18</v>
      </c>
      <c r="E166">
        <v>1</v>
      </c>
      <c r="F166">
        <v>1200</v>
      </c>
      <c r="G166">
        <v>1200</v>
      </c>
      <c r="H166" t="s">
        <v>64</v>
      </c>
      <c r="I166" t="s">
        <v>14</v>
      </c>
      <c r="J166" t="str">
        <f>PROPER(CLEAN(TRIM(D166)))</f>
        <v>Audio</v>
      </c>
      <c r="K166" t="str">
        <f t="shared" si="4"/>
        <v>Nouvelle-Aquitaine</v>
      </c>
      <c r="L166" t="str">
        <f t="shared" si="5"/>
        <v>janv</v>
      </c>
    </row>
    <row r="167" spans="1:12">
      <c r="A167" t="s">
        <v>134</v>
      </c>
      <c r="B167" t="s">
        <v>162</v>
      </c>
      <c r="C167" t="s">
        <v>34</v>
      </c>
      <c r="D167" t="s">
        <v>12</v>
      </c>
      <c r="E167">
        <v>4</v>
      </c>
      <c r="F167">
        <v>75</v>
      </c>
      <c r="G167">
        <v>300</v>
      </c>
      <c r="H167" t="s">
        <v>19</v>
      </c>
      <c r="I167" t="s">
        <v>20</v>
      </c>
      <c r="J167" t="str">
        <f>PROPER(CLEAN(TRIM(D167)))</f>
        <v>Informatique</v>
      </c>
      <c r="K167" t="str">
        <f t="shared" si="4"/>
        <v>Bretagne</v>
      </c>
      <c r="L167" t="str">
        <f t="shared" si="5"/>
        <v>janv</v>
      </c>
    </row>
    <row r="168" spans="1:12">
      <c r="A168" t="s">
        <v>134</v>
      </c>
      <c r="B168" t="s">
        <v>33</v>
      </c>
      <c r="C168" t="s">
        <v>66</v>
      </c>
      <c r="D168" t="s">
        <v>24</v>
      </c>
      <c r="E168">
        <v>3</v>
      </c>
      <c r="F168">
        <v>320</v>
      </c>
      <c r="G168">
        <v>960</v>
      </c>
      <c r="H168" t="s">
        <v>13</v>
      </c>
      <c r="I168" t="s">
        <v>14</v>
      </c>
      <c r="J168" t="str">
        <f>PROPER(CLEAN(TRIM(D168)))</f>
        <v>Mobilier</v>
      </c>
      <c r="K168" t="str">
        <f t="shared" si="4"/>
        <v>Provence-Alpes-Côte D’Azur</v>
      </c>
      <c r="L168" t="str">
        <f t="shared" si="5"/>
        <v>janv</v>
      </c>
    </row>
    <row r="169" spans="1:12">
      <c r="A169" t="s">
        <v>134</v>
      </c>
      <c r="B169" t="s">
        <v>195</v>
      </c>
      <c r="C169" t="s">
        <v>30</v>
      </c>
      <c r="D169" t="s">
        <v>18</v>
      </c>
      <c r="E169">
        <v>3</v>
      </c>
      <c r="F169">
        <v>1200</v>
      </c>
      <c r="G169">
        <v>3600</v>
      </c>
      <c r="H169" t="s">
        <v>13</v>
      </c>
      <c r="I169" t="s">
        <v>20</v>
      </c>
      <c r="J169" t="str">
        <f>PROPER(CLEAN(TRIM(D169)))</f>
        <v>Audio</v>
      </c>
      <c r="K169" t="str">
        <f t="shared" si="4"/>
        <v>Provence-Alpes-Côte D’Azur</v>
      </c>
      <c r="L169" t="str">
        <f t="shared" si="5"/>
        <v>janv</v>
      </c>
    </row>
    <row r="170" spans="1:12">
      <c r="A170" t="s">
        <v>134</v>
      </c>
      <c r="B170" t="s">
        <v>276</v>
      </c>
      <c r="C170" t="s">
        <v>23</v>
      </c>
      <c r="D170" t="s">
        <v>24</v>
      </c>
      <c r="E170">
        <v>4</v>
      </c>
      <c r="F170">
        <v>220</v>
      </c>
      <c r="G170">
        <v>880</v>
      </c>
      <c r="H170" t="s">
        <v>19</v>
      </c>
      <c r="I170" t="s">
        <v>14</v>
      </c>
      <c r="J170" t="str">
        <f>PROPER(CLEAN(TRIM(D170)))</f>
        <v>Mobilier</v>
      </c>
      <c r="K170" t="str">
        <f t="shared" si="4"/>
        <v>Bretagne</v>
      </c>
      <c r="L170" t="str">
        <f t="shared" si="5"/>
        <v>janv</v>
      </c>
    </row>
    <row r="171" spans="1:12">
      <c r="A171" t="s">
        <v>76</v>
      </c>
      <c r="B171" t="s">
        <v>77</v>
      </c>
      <c r="C171" t="s">
        <v>47</v>
      </c>
      <c r="D171" t="s">
        <v>12</v>
      </c>
      <c r="E171">
        <v>2</v>
      </c>
      <c r="F171">
        <v>40</v>
      </c>
      <c r="G171">
        <v>80</v>
      </c>
      <c r="H171" t="s">
        <v>42</v>
      </c>
      <c r="I171" t="s">
        <v>20</v>
      </c>
      <c r="J171" t="str">
        <f>PROPER(CLEAN(TRIM(D171)))</f>
        <v>Informatique</v>
      </c>
      <c r="K171" t="str">
        <f t="shared" si="4"/>
        <v>Occitanie</v>
      </c>
      <c r="L171" t="str">
        <f t="shared" si="5"/>
        <v>févr</v>
      </c>
    </row>
    <row r="172" spans="1:12">
      <c r="A172" t="s">
        <v>76</v>
      </c>
      <c r="B172" t="s">
        <v>115</v>
      </c>
      <c r="C172" t="s">
        <v>30</v>
      </c>
      <c r="D172" t="s">
        <v>18</v>
      </c>
      <c r="E172">
        <v>2</v>
      </c>
      <c r="F172">
        <v>1200</v>
      </c>
      <c r="G172">
        <v>2400</v>
      </c>
      <c r="H172" t="s">
        <v>42</v>
      </c>
      <c r="I172" t="s">
        <v>20</v>
      </c>
      <c r="J172" t="str">
        <f>PROPER(CLEAN(TRIM(D172)))</f>
        <v>Audio</v>
      </c>
      <c r="K172" t="str">
        <f t="shared" si="4"/>
        <v>Occitanie</v>
      </c>
      <c r="L172" t="str">
        <f t="shared" si="5"/>
        <v>févr</v>
      </c>
    </row>
    <row r="173" spans="1:12">
      <c r="A173" t="s">
        <v>76</v>
      </c>
      <c r="B173" t="s">
        <v>227</v>
      </c>
      <c r="C173" t="s">
        <v>58</v>
      </c>
      <c r="D173" t="s">
        <v>59</v>
      </c>
      <c r="E173">
        <v>5</v>
      </c>
      <c r="F173">
        <v>25</v>
      </c>
      <c r="G173">
        <v>125</v>
      </c>
      <c r="H173" t="s">
        <v>13</v>
      </c>
      <c r="I173" t="s">
        <v>14</v>
      </c>
      <c r="J173" t="str">
        <f>PROPER(CLEAN(TRIM(D173)))</f>
        <v>Maison</v>
      </c>
      <c r="K173" t="str">
        <f t="shared" si="4"/>
        <v>Provence-Alpes-Côte D’Azur</v>
      </c>
      <c r="L173" t="str">
        <f t="shared" si="5"/>
        <v>févr</v>
      </c>
    </row>
    <row r="174" spans="1:12">
      <c r="A174" t="s">
        <v>76</v>
      </c>
      <c r="B174" t="s">
        <v>220</v>
      </c>
      <c r="C174" t="s">
        <v>73</v>
      </c>
      <c r="D174" t="s">
        <v>24</v>
      </c>
      <c r="E174">
        <v>1</v>
      </c>
      <c r="F174">
        <v>199</v>
      </c>
      <c r="G174">
        <v>199</v>
      </c>
      <c r="H174" t="s">
        <v>13</v>
      </c>
      <c r="I174" t="s">
        <v>14</v>
      </c>
      <c r="J174" t="str">
        <f>PROPER(CLEAN(TRIM(D174)))</f>
        <v>Mobilier</v>
      </c>
      <c r="K174" t="str">
        <f t="shared" si="4"/>
        <v>Provence-Alpes-Côte D’Azur</v>
      </c>
      <c r="L174" t="str">
        <f t="shared" si="5"/>
        <v>févr</v>
      </c>
    </row>
    <row r="175" spans="1:12">
      <c r="A175" t="s">
        <v>76</v>
      </c>
      <c r="B175" t="s">
        <v>90</v>
      </c>
      <c r="C175" t="s">
        <v>11</v>
      </c>
      <c r="D175" t="s">
        <v>12</v>
      </c>
      <c r="E175">
        <v>4</v>
      </c>
      <c r="F175">
        <v>899</v>
      </c>
      <c r="G175">
        <v>3596</v>
      </c>
      <c r="H175" t="s">
        <v>64</v>
      </c>
      <c r="I175" t="s">
        <v>14</v>
      </c>
      <c r="J175" t="str">
        <f>PROPER(CLEAN(TRIM(D175)))</f>
        <v>Informatique</v>
      </c>
      <c r="K175" t="str">
        <f t="shared" si="4"/>
        <v>Nouvelle-Aquitaine</v>
      </c>
      <c r="L175" t="str">
        <f t="shared" si="5"/>
        <v>févr</v>
      </c>
    </row>
    <row r="176" spans="1:12">
      <c r="A176" t="s">
        <v>21</v>
      </c>
      <c r="B176" t="s">
        <v>22</v>
      </c>
      <c r="C176" t="s">
        <v>23</v>
      </c>
      <c r="D176" t="s">
        <v>24</v>
      </c>
      <c r="E176">
        <v>4</v>
      </c>
      <c r="F176">
        <v>220</v>
      </c>
      <c r="G176">
        <v>880</v>
      </c>
      <c r="H176" t="s">
        <v>19</v>
      </c>
      <c r="I176" t="s">
        <v>20</v>
      </c>
      <c r="J176" t="str">
        <f>PROPER(CLEAN(TRIM(D176)))</f>
        <v>Mobilier</v>
      </c>
      <c r="K176" t="str">
        <f t="shared" si="4"/>
        <v>Bretagne</v>
      </c>
      <c r="L176" t="str">
        <f t="shared" si="5"/>
        <v>févr</v>
      </c>
    </row>
    <row r="177" spans="1:12">
      <c r="A177" t="s">
        <v>21</v>
      </c>
      <c r="B177" t="s">
        <v>264</v>
      </c>
      <c r="C177" t="s">
        <v>47</v>
      </c>
      <c r="D177" t="s">
        <v>12</v>
      </c>
      <c r="E177">
        <v>5</v>
      </c>
      <c r="F177">
        <v>40</v>
      </c>
      <c r="G177">
        <v>200</v>
      </c>
      <c r="H177" t="s">
        <v>13</v>
      </c>
      <c r="I177" t="s">
        <v>20</v>
      </c>
      <c r="J177" t="str">
        <f>PROPER(CLEAN(TRIM(D177)))</f>
        <v>Informatique</v>
      </c>
      <c r="K177" t="str">
        <f t="shared" si="4"/>
        <v>Provence-Alpes-Côte D’Azur</v>
      </c>
      <c r="L177" t="str">
        <f t="shared" si="5"/>
        <v>févr</v>
      </c>
    </row>
    <row r="178" spans="1:12">
      <c r="A178" t="s">
        <v>21</v>
      </c>
      <c r="B178" t="s">
        <v>152</v>
      </c>
      <c r="C178" t="s">
        <v>66</v>
      </c>
      <c r="D178" t="s">
        <v>24</v>
      </c>
      <c r="E178">
        <v>1</v>
      </c>
      <c r="F178">
        <v>320</v>
      </c>
      <c r="G178">
        <v>320</v>
      </c>
      <c r="H178" t="s">
        <v>31</v>
      </c>
      <c r="I178" t="s">
        <v>20</v>
      </c>
      <c r="J178" t="str">
        <f>PROPER(CLEAN(TRIM(D178)))</f>
        <v>Mobilier</v>
      </c>
      <c r="K178" t="str">
        <f t="shared" si="4"/>
        <v>Île-De-France</v>
      </c>
      <c r="L178" t="str">
        <f t="shared" si="5"/>
        <v>févr</v>
      </c>
    </row>
    <row r="179" spans="1:12">
      <c r="A179" t="s">
        <v>21</v>
      </c>
      <c r="B179" t="s">
        <v>238</v>
      </c>
      <c r="C179" t="s">
        <v>34</v>
      </c>
      <c r="D179" t="s">
        <v>12</v>
      </c>
      <c r="E179">
        <v>4</v>
      </c>
      <c r="F179">
        <v>75</v>
      </c>
      <c r="G179">
        <v>300</v>
      </c>
      <c r="H179" t="s">
        <v>31</v>
      </c>
      <c r="I179" t="s">
        <v>20</v>
      </c>
      <c r="J179" t="str">
        <f>PROPER(CLEAN(TRIM(D179)))</f>
        <v>Informatique</v>
      </c>
      <c r="K179" t="str">
        <f t="shared" si="4"/>
        <v>Île-De-France</v>
      </c>
      <c r="L179" t="str">
        <f t="shared" si="5"/>
        <v>févr</v>
      </c>
    </row>
    <row r="180" spans="1:12">
      <c r="A180" t="s">
        <v>21</v>
      </c>
      <c r="B180" t="s">
        <v>200</v>
      </c>
      <c r="C180" t="s">
        <v>11</v>
      </c>
      <c r="D180" t="s">
        <v>12</v>
      </c>
      <c r="E180">
        <v>1</v>
      </c>
      <c r="F180">
        <v>899</v>
      </c>
      <c r="G180">
        <v>899</v>
      </c>
      <c r="H180" t="s">
        <v>64</v>
      </c>
      <c r="I180" t="s">
        <v>14</v>
      </c>
      <c r="J180" t="str">
        <f>PROPER(CLEAN(TRIM(D180)))</f>
        <v>Informatique</v>
      </c>
      <c r="K180" t="str">
        <f t="shared" si="4"/>
        <v>Nouvelle-Aquitaine</v>
      </c>
      <c r="L180" t="str">
        <f t="shared" si="5"/>
        <v>févr</v>
      </c>
    </row>
    <row r="181" spans="1:12">
      <c r="A181" t="s">
        <v>81</v>
      </c>
      <c r="B181" t="s">
        <v>82</v>
      </c>
      <c r="C181" t="s">
        <v>47</v>
      </c>
      <c r="D181" t="s">
        <v>12</v>
      </c>
      <c r="E181">
        <v>1</v>
      </c>
      <c r="F181">
        <v>40</v>
      </c>
      <c r="G181">
        <v>40</v>
      </c>
      <c r="H181" t="s">
        <v>64</v>
      </c>
      <c r="I181" t="s">
        <v>14</v>
      </c>
      <c r="J181" t="str">
        <f>PROPER(CLEAN(TRIM(D181)))</f>
        <v>Informatique</v>
      </c>
      <c r="K181" t="str">
        <f t="shared" si="4"/>
        <v>Nouvelle-Aquitaine</v>
      </c>
      <c r="L181" t="str">
        <f t="shared" si="5"/>
        <v>févr</v>
      </c>
    </row>
    <row r="182" spans="1:12">
      <c r="A182" t="s">
        <v>81</v>
      </c>
      <c r="B182" t="s">
        <v>138</v>
      </c>
      <c r="C182" t="s">
        <v>47</v>
      </c>
      <c r="D182" t="s">
        <v>12</v>
      </c>
      <c r="E182">
        <v>5</v>
      </c>
      <c r="F182">
        <v>40</v>
      </c>
      <c r="G182">
        <v>200</v>
      </c>
      <c r="H182" t="s">
        <v>31</v>
      </c>
      <c r="I182" t="s">
        <v>14</v>
      </c>
      <c r="J182" t="str">
        <f>PROPER(CLEAN(TRIM(D182)))</f>
        <v>Informatique</v>
      </c>
      <c r="K182" t="str">
        <f t="shared" si="4"/>
        <v>Île-De-France</v>
      </c>
      <c r="L182" t="str">
        <f t="shared" si="5"/>
        <v>févr</v>
      </c>
    </row>
    <row r="183" spans="1:12">
      <c r="A183" t="s">
        <v>81</v>
      </c>
      <c r="B183" t="s">
        <v>70</v>
      </c>
      <c r="C183" t="s">
        <v>30</v>
      </c>
      <c r="D183" t="s">
        <v>18</v>
      </c>
      <c r="E183">
        <v>2</v>
      </c>
      <c r="F183">
        <v>1200</v>
      </c>
      <c r="G183">
        <v>2400</v>
      </c>
      <c r="H183" t="s">
        <v>42</v>
      </c>
      <c r="I183" t="s">
        <v>20</v>
      </c>
      <c r="J183" t="str">
        <f>PROPER(CLEAN(TRIM(D183)))</f>
        <v>Audio</v>
      </c>
      <c r="K183" t="str">
        <f t="shared" si="4"/>
        <v>Occitanie</v>
      </c>
      <c r="L183" t="str">
        <f t="shared" si="5"/>
        <v>févr</v>
      </c>
    </row>
    <row r="184" spans="1:12">
      <c r="A184" t="s">
        <v>81</v>
      </c>
      <c r="B184" t="s">
        <v>215</v>
      </c>
      <c r="C184" t="s">
        <v>73</v>
      </c>
      <c r="D184" t="s">
        <v>24</v>
      </c>
      <c r="E184">
        <v>1</v>
      </c>
      <c r="F184">
        <v>199</v>
      </c>
      <c r="G184">
        <v>199</v>
      </c>
      <c r="H184" t="s">
        <v>42</v>
      </c>
      <c r="I184" t="s">
        <v>14</v>
      </c>
      <c r="J184" t="str">
        <f>PROPER(CLEAN(TRIM(D184)))</f>
        <v>Mobilier</v>
      </c>
      <c r="K184" t="str">
        <f t="shared" si="4"/>
        <v>Occitanie</v>
      </c>
      <c r="L184" t="str">
        <f t="shared" si="5"/>
        <v>févr</v>
      </c>
    </row>
    <row r="185" spans="1:12">
      <c r="A185" t="s">
        <v>81</v>
      </c>
      <c r="B185" t="s">
        <v>219</v>
      </c>
      <c r="C185" t="s">
        <v>37</v>
      </c>
      <c r="D185" t="s">
        <v>18</v>
      </c>
      <c r="E185">
        <v>3</v>
      </c>
      <c r="F185">
        <v>90</v>
      </c>
      <c r="G185">
        <v>270</v>
      </c>
      <c r="H185" t="s">
        <v>27</v>
      </c>
      <c r="I185" t="s">
        <v>20</v>
      </c>
      <c r="J185" t="str">
        <f>PROPER(CLEAN(TRIM(D185)))</f>
        <v>Audio</v>
      </c>
      <c r="K185" t="str">
        <f t="shared" si="4"/>
        <v>Hauts-De-France</v>
      </c>
      <c r="L185" t="str">
        <f t="shared" si="5"/>
        <v>févr</v>
      </c>
    </row>
    <row r="186" spans="1:12">
      <c r="A186" t="s">
        <v>81</v>
      </c>
      <c r="B186" t="s">
        <v>217</v>
      </c>
      <c r="C186" t="s">
        <v>34</v>
      </c>
      <c r="D186" t="s">
        <v>12</v>
      </c>
      <c r="E186">
        <v>4</v>
      </c>
      <c r="F186">
        <v>75</v>
      </c>
      <c r="G186">
        <v>300</v>
      </c>
      <c r="H186" t="s">
        <v>27</v>
      </c>
      <c r="I186" t="s">
        <v>20</v>
      </c>
      <c r="J186" t="str">
        <f>PROPER(CLEAN(TRIM(D186)))</f>
        <v>Informatique</v>
      </c>
      <c r="K186" t="str">
        <f t="shared" si="4"/>
        <v>Hauts-De-France</v>
      </c>
      <c r="L186" t="str">
        <f t="shared" si="5"/>
        <v>févr</v>
      </c>
    </row>
    <row r="187" spans="1:12">
      <c r="A187" t="s">
        <v>81</v>
      </c>
      <c r="B187" t="s">
        <v>289</v>
      </c>
      <c r="C187" t="s">
        <v>47</v>
      </c>
      <c r="D187" t="s">
        <v>12</v>
      </c>
      <c r="E187">
        <v>5</v>
      </c>
      <c r="F187">
        <v>40</v>
      </c>
      <c r="G187">
        <v>200</v>
      </c>
      <c r="H187" t="s">
        <v>27</v>
      </c>
      <c r="I187" t="s">
        <v>20</v>
      </c>
      <c r="J187" t="str">
        <f>PROPER(CLEAN(TRIM(D187)))</f>
        <v>Informatique</v>
      </c>
      <c r="K187" t="str">
        <f t="shared" si="4"/>
        <v>Hauts-De-France</v>
      </c>
      <c r="L187" t="str">
        <f t="shared" si="5"/>
        <v>févr</v>
      </c>
    </row>
    <row r="188" spans="1:12">
      <c r="A188" t="s">
        <v>81</v>
      </c>
      <c r="B188" t="s">
        <v>298</v>
      </c>
      <c r="C188" t="s">
        <v>23</v>
      </c>
      <c r="D188" t="s">
        <v>24</v>
      </c>
      <c r="E188">
        <v>1</v>
      </c>
      <c r="F188">
        <v>220</v>
      </c>
      <c r="G188">
        <v>220</v>
      </c>
      <c r="H188" t="s">
        <v>42</v>
      </c>
      <c r="I188" t="s">
        <v>14</v>
      </c>
      <c r="J188" t="str">
        <f>PROPER(CLEAN(TRIM(D188)))</f>
        <v>Mobilier</v>
      </c>
      <c r="K188" t="str">
        <f t="shared" si="4"/>
        <v>Occitanie</v>
      </c>
      <c r="L188" t="str">
        <f t="shared" si="5"/>
        <v>févr</v>
      </c>
    </row>
    <row r="189" spans="1:12">
      <c r="A189" t="s">
        <v>81</v>
      </c>
      <c r="B189" t="s">
        <v>240</v>
      </c>
      <c r="C189" t="s">
        <v>23</v>
      </c>
      <c r="D189" t="s">
        <v>24</v>
      </c>
      <c r="E189">
        <v>1</v>
      </c>
      <c r="F189">
        <v>220</v>
      </c>
      <c r="G189">
        <v>220</v>
      </c>
      <c r="H189" t="s">
        <v>64</v>
      </c>
      <c r="I189" t="s">
        <v>14</v>
      </c>
      <c r="J189" t="str">
        <f>PROPER(CLEAN(TRIM(D189)))</f>
        <v>Mobilier</v>
      </c>
      <c r="K189" t="str">
        <f t="shared" si="4"/>
        <v>Nouvelle-Aquitaine</v>
      </c>
      <c r="L189" t="str">
        <f t="shared" si="5"/>
        <v>févr</v>
      </c>
    </row>
    <row r="190" spans="1:12">
      <c r="A190" t="s">
        <v>32</v>
      </c>
      <c r="B190" t="s">
        <v>33</v>
      </c>
      <c r="C190" t="s">
        <v>34</v>
      </c>
      <c r="D190" t="s">
        <v>12</v>
      </c>
      <c r="E190">
        <v>1</v>
      </c>
      <c r="F190">
        <v>75</v>
      </c>
      <c r="G190">
        <v>75</v>
      </c>
      <c r="H190" t="s">
        <v>27</v>
      </c>
      <c r="I190" t="s">
        <v>20</v>
      </c>
      <c r="J190" t="str">
        <f>PROPER(CLEAN(TRIM(D190)))</f>
        <v>Informatique</v>
      </c>
      <c r="K190" t="str">
        <f t="shared" si="4"/>
        <v>Hauts-De-France</v>
      </c>
      <c r="L190" t="str">
        <f t="shared" si="5"/>
        <v>févr</v>
      </c>
    </row>
    <row r="191" spans="1:12">
      <c r="A191" t="s">
        <v>32</v>
      </c>
      <c r="B191" t="s">
        <v>105</v>
      </c>
      <c r="C191" t="s">
        <v>17</v>
      </c>
      <c r="D191" t="s">
        <v>18</v>
      </c>
      <c r="E191">
        <v>4</v>
      </c>
      <c r="F191">
        <v>59</v>
      </c>
      <c r="G191">
        <v>236</v>
      </c>
      <c r="H191" t="s">
        <v>64</v>
      </c>
      <c r="I191" t="s">
        <v>14</v>
      </c>
      <c r="J191" t="str">
        <f>PROPER(CLEAN(TRIM(D191)))</f>
        <v>Audio</v>
      </c>
      <c r="K191" t="str">
        <f t="shared" si="4"/>
        <v>Nouvelle-Aquitaine</v>
      </c>
      <c r="L191" t="str">
        <f t="shared" si="5"/>
        <v>févr</v>
      </c>
    </row>
    <row r="192" spans="1:12">
      <c r="A192" t="s">
        <v>32</v>
      </c>
      <c r="B192" t="s">
        <v>68</v>
      </c>
      <c r="C192" t="s">
        <v>37</v>
      </c>
      <c r="D192" t="s">
        <v>18</v>
      </c>
      <c r="E192">
        <v>3</v>
      </c>
      <c r="F192">
        <v>90</v>
      </c>
      <c r="G192">
        <v>270</v>
      </c>
      <c r="H192" t="s">
        <v>42</v>
      </c>
      <c r="I192" t="s">
        <v>20</v>
      </c>
      <c r="J192" t="str">
        <f>PROPER(CLEAN(TRIM(D192)))</f>
        <v>Audio</v>
      </c>
      <c r="K192" t="str">
        <f t="shared" si="4"/>
        <v>Occitanie</v>
      </c>
      <c r="L192" t="str">
        <f t="shared" si="5"/>
        <v>févr</v>
      </c>
    </row>
    <row r="193" spans="1:12">
      <c r="A193" t="s">
        <v>32</v>
      </c>
      <c r="B193" t="s">
        <v>210</v>
      </c>
      <c r="C193" t="s">
        <v>34</v>
      </c>
      <c r="D193" t="s">
        <v>12</v>
      </c>
      <c r="E193">
        <v>1</v>
      </c>
      <c r="F193">
        <v>75</v>
      </c>
      <c r="G193">
        <v>75</v>
      </c>
      <c r="H193" t="s">
        <v>42</v>
      </c>
      <c r="I193" t="s">
        <v>14</v>
      </c>
      <c r="J193" t="str">
        <f>PROPER(CLEAN(TRIM(D193)))</f>
        <v>Informatique</v>
      </c>
      <c r="K193" t="str">
        <f t="shared" si="4"/>
        <v>Occitanie</v>
      </c>
      <c r="L193" t="str">
        <f t="shared" si="5"/>
        <v>févr</v>
      </c>
    </row>
    <row r="194" spans="1:12">
      <c r="A194" t="s">
        <v>32</v>
      </c>
      <c r="B194" t="s">
        <v>233</v>
      </c>
      <c r="C194" t="s">
        <v>23</v>
      </c>
      <c r="D194" t="s">
        <v>24</v>
      </c>
      <c r="E194">
        <v>2</v>
      </c>
      <c r="F194">
        <v>220</v>
      </c>
      <c r="G194">
        <v>440</v>
      </c>
      <c r="H194" t="s">
        <v>64</v>
      </c>
      <c r="I194" t="s">
        <v>14</v>
      </c>
      <c r="J194" t="str">
        <f>PROPER(CLEAN(TRIM(D194)))</f>
        <v>Mobilier</v>
      </c>
      <c r="K194" t="str">
        <f t="shared" si="4"/>
        <v>Nouvelle-Aquitaine</v>
      </c>
      <c r="L194" t="str">
        <f t="shared" si="5"/>
        <v>févr</v>
      </c>
    </row>
    <row r="195" spans="1:12">
      <c r="A195" t="s">
        <v>32</v>
      </c>
      <c r="B195" t="s">
        <v>262</v>
      </c>
      <c r="C195" t="s">
        <v>11</v>
      </c>
      <c r="D195" t="s">
        <v>12</v>
      </c>
      <c r="E195">
        <v>4</v>
      </c>
      <c r="F195">
        <v>899</v>
      </c>
      <c r="G195">
        <v>3596</v>
      </c>
      <c r="H195" t="s">
        <v>13</v>
      </c>
      <c r="I195" t="s">
        <v>14</v>
      </c>
      <c r="J195" t="str">
        <f>PROPER(CLEAN(TRIM(D195)))</f>
        <v>Informatique</v>
      </c>
      <c r="K195" t="str">
        <f t="shared" ref="K195:K258" si="6">PROPER(CLEAN(TRIM(H195)))</f>
        <v>Provence-Alpes-Côte D’Azur</v>
      </c>
      <c r="L195" t="str">
        <f t="shared" ref="L195:L258" si="7">TEXT(A195,"mmm")</f>
        <v>févr</v>
      </c>
    </row>
    <row r="196" spans="1:12">
      <c r="A196" t="s">
        <v>32</v>
      </c>
      <c r="B196" t="s">
        <v>210</v>
      </c>
      <c r="C196" t="s">
        <v>37</v>
      </c>
      <c r="D196" t="s">
        <v>18</v>
      </c>
      <c r="E196">
        <v>2</v>
      </c>
      <c r="F196">
        <v>90</v>
      </c>
      <c r="G196">
        <v>180</v>
      </c>
      <c r="H196" t="s">
        <v>27</v>
      </c>
      <c r="I196" t="s">
        <v>14</v>
      </c>
      <c r="J196" t="str">
        <f>PROPER(CLEAN(TRIM(D196)))</f>
        <v>Audio</v>
      </c>
      <c r="K196" t="str">
        <f t="shared" si="6"/>
        <v>Hauts-De-France</v>
      </c>
      <c r="L196" t="str">
        <f t="shared" si="7"/>
        <v>févr</v>
      </c>
    </row>
    <row r="197" spans="1:12">
      <c r="A197" t="s">
        <v>32</v>
      </c>
      <c r="B197" t="s">
        <v>191</v>
      </c>
      <c r="C197" t="s">
        <v>47</v>
      </c>
      <c r="D197" t="s">
        <v>12</v>
      </c>
      <c r="E197">
        <v>1</v>
      </c>
      <c r="F197">
        <v>40</v>
      </c>
      <c r="G197">
        <v>40</v>
      </c>
      <c r="H197" t="s">
        <v>64</v>
      </c>
      <c r="I197" t="s">
        <v>14</v>
      </c>
      <c r="J197" t="str">
        <f>PROPER(CLEAN(TRIM(D197)))</f>
        <v>Informatique</v>
      </c>
      <c r="K197" t="str">
        <f t="shared" si="6"/>
        <v>Nouvelle-Aquitaine</v>
      </c>
      <c r="L197" t="str">
        <f t="shared" si="7"/>
        <v>févr</v>
      </c>
    </row>
    <row r="198" spans="1:12">
      <c r="A198" t="s">
        <v>126</v>
      </c>
      <c r="B198" t="s">
        <v>127</v>
      </c>
      <c r="C198" t="s">
        <v>30</v>
      </c>
      <c r="D198" t="s">
        <v>18</v>
      </c>
      <c r="E198">
        <v>4</v>
      </c>
      <c r="F198">
        <v>1200</v>
      </c>
      <c r="G198">
        <v>4800</v>
      </c>
      <c r="H198" t="s">
        <v>31</v>
      </c>
      <c r="I198" t="s">
        <v>14</v>
      </c>
      <c r="J198" t="str">
        <f>PROPER(CLEAN(TRIM(D198)))</f>
        <v>Audio</v>
      </c>
      <c r="K198" t="str">
        <f t="shared" si="6"/>
        <v>Île-De-France</v>
      </c>
      <c r="L198" t="str">
        <f t="shared" si="7"/>
        <v>févr</v>
      </c>
    </row>
    <row r="199" spans="1:12">
      <c r="A199" t="s">
        <v>126</v>
      </c>
      <c r="B199" t="s">
        <v>187</v>
      </c>
      <c r="C199" t="s">
        <v>30</v>
      </c>
      <c r="D199" t="s">
        <v>18</v>
      </c>
      <c r="E199">
        <v>5</v>
      </c>
      <c r="F199">
        <v>1200</v>
      </c>
      <c r="G199">
        <v>6000</v>
      </c>
      <c r="H199" t="s">
        <v>19</v>
      </c>
      <c r="I199" t="s">
        <v>14</v>
      </c>
      <c r="J199" t="str">
        <f>PROPER(CLEAN(TRIM(D199)))</f>
        <v>Audio</v>
      </c>
      <c r="K199" t="str">
        <f t="shared" si="6"/>
        <v>Bretagne</v>
      </c>
      <c r="L199" t="str">
        <f t="shared" si="7"/>
        <v>févr</v>
      </c>
    </row>
    <row r="200" spans="1:12">
      <c r="A200" t="s">
        <v>126</v>
      </c>
      <c r="B200" t="s">
        <v>279</v>
      </c>
      <c r="C200" t="s">
        <v>66</v>
      </c>
      <c r="D200" t="s">
        <v>24</v>
      </c>
      <c r="E200">
        <v>4</v>
      </c>
      <c r="F200">
        <v>320</v>
      </c>
      <c r="G200">
        <v>1280</v>
      </c>
      <c r="H200" t="s">
        <v>19</v>
      </c>
      <c r="I200" t="s">
        <v>20</v>
      </c>
      <c r="J200" t="str">
        <f>PROPER(CLEAN(TRIM(D200)))</f>
        <v>Mobilier</v>
      </c>
      <c r="K200" t="str">
        <f t="shared" si="6"/>
        <v>Bretagne</v>
      </c>
      <c r="L200" t="str">
        <f t="shared" si="7"/>
        <v>févr</v>
      </c>
    </row>
    <row r="201" spans="1:12">
      <c r="A201" t="s">
        <v>194</v>
      </c>
      <c r="B201" t="s">
        <v>144</v>
      </c>
      <c r="C201" t="s">
        <v>34</v>
      </c>
      <c r="D201" t="s">
        <v>12</v>
      </c>
      <c r="E201">
        <v>4</v>
      </c>
      <c r="F201">
        <v>75</v>
      </c>
      <c r="G201">
        <v>300</v>
      </c>
      <c r="H201" t="s">
        <v>13</v>
      </c>
      <c r="I201" t="s">
        <v>20</v>
      </c>
      <c r="J201" t="str">
        <f>PROPER(CLEAN(TRIM(D201)))</f>
        <v>Informatique</v>
      </c>
      <c r="K201" t="str">
        <f t="shared" si="6"/>
        <v>Provence-Alpes-Côte D’Azur</v>
      </c>
      <c r="L201" t="str">
        <f t="shared" si="7"/>
        <v>févr</v>
      </c>
    </row>
    <row r="202" spans="1:12">
      <c r="A202" t="s">
        <v>194</v>
      </c>
      <c r="B202" t="s">
        <v>241</v>
      </c>
      <c r="C202" t="s">
        <v>34</v>
      </c>
      <c r="D202" t="s">
        <v>12</v>
      </c>
      <c r="E202">
        <v>1</v>
      </c>
      <c r="F202">
        <v>75</v>
      </c>
      <c r="G202">
        <v>75</v>
      </c>
      <c r="H202" t="s">
        <v>19</v>
      </c>
      <c r="I202" t="s">
        <v>20</v>
      </c>
      <c r="J202" t="str">
        <f>PROPER(CLEAN(TRIM(D202)))</f>
        <v>Informatique</v>
      </c>
      <c r="K202" t="str">
        <f t="shared" si="6"/>
        <v>Bretagne</v>
      </c>
      <c r="L202" t="str">
        <f t="shared" si="7"/>
        <v>févr</v>
      </c>
    </row>
    <row r="203" spans="1:12">
      <c r="A203" t="s">
        <v>194</v>
      </c>
      <c r="B203" t="s">
        <v>57</v>
      </c>
      <c r="C203" t="s">
        <v>58</v>
      </c>
      <c r="D203" t="s">
        <v>59</v>
      </c>
      <c r="E203">
        <v>4</v>
      </c>
      <c r="F203">
        <v>25</v>
      </c>
      <c r="G203">
        <v>100</v>
      </c>
      <c r="H203" t="s">
        <v>19</v>
      </c>
      <c r="I203" t="s">
        <v>20</v>
      </c>
      <c r="J203" t="str">
        <f>PROPER(CLEAN(TRIM(D203)))</f>
        <v>Maison</v>
      </c>
      <c r="K203" t="str">
        <f t="shared" si="6"/>
        <v>Bretagne</v>
      </c>
      <c r="L203" t="str">
        <f t="shared" si="7"/>
        <v>févr</v>
      </c>
    </row>
    <row r="204" spans="1:12">
      <c r="A204" t="s">
        <v>194</v>
      </c>
      <c r="B204" t="s">
        <v>304</v>
      </c>
      <c r="C204" t="s">
        <v>37</v>
      </c>
      <c r="D204" t="s">
        <v>18</v>
      </c>
      <c r="E204">
        <v>3</v>
      </c>
      <c r="F204">
        <v>90</v>
      </c>
      <c r="G204">
        <v>270</v>
      </c>
      <c r="H204" t="s">
        <v>19</v>
      </c>
      <c r="I204" t="s">
        <v>14</v>
      </c>
      <c r="J204" t="str">
        <f>PROPER(CLEAN(TRIM(D204)))</f>
        <v>Audio</v>
      </c>
      <c r="K204" t="str">
        <f t="shared" si="6"/>
        <v>Bretagne</v>
      </c>
      <c r="L204" t="str">
        <f t="shared" si="7"/>
        <v>févr</v>
      </c>
    </row>
    <row r="205" spans="1:12">
      <c r="A205" t="s">
        <v>129</v>
      </c>
      <c r="B205" t="s">
        <v>130</v>
      </c>
      <c r="C205" t="s">
        <v>17</v>
      </c>
      <c r="D205" t="s">
        <v>18</v>
      </c>
      <c r="E205">
        <v>1</v>
      </c>
      <c r="F205">
        <v>59</v>
      </c>
      <c r="G205">
        <v>59</v>
      </c>
      <c r="H205" t="s">
        <v>42</v>
      </c>
      <c r="I205" t="s">
        <v>20</v>
      </c>
      <c r="J205" t="str">
        <f>PROPER(CLEAN(TRIM(D205)))</f>
        <v>Audio</v>
      </c>
      <c r="K205" t="str">
        <f t="shared" si="6"/>
        <v>Occitanie</v>
      </c>
      <c r="L205" t="str">
        <f t="shared" si="7"/>
        <v>févr</v>
      </c>
    </row>
    <row r="206" spans="1:12">
      <c r="A206" t="s">
        <v>129</v>
      </c>
      <c r="B206" t="s">
        <v>166</v>
      </c>
      <c r="C206" t="s">
        <v>47</v>
      </c>
      <c r="D206" t="s">
        <v>12</v>
      </c>
      <c r="E206">
        <v>3</v>
      </c>
      <c r="F206">
        <v>40</v>
      </c>
      <c r="G206">
        <v>120</v>
      </c>
      <c r="H206" t="s">
        <v>42</v>
      </c>
      <c r="I206" t="s">
        <v>14</v>
      </c>
      <c r="J206" t="str">
        <f>PROPER(CLEAN(TRIM(D206)))</f>
        <v>Informatique</v>
      </c>
      <c r="K206" t="str">
        <f t="shared" si="6"/>
        <v>Occitanie</v>
      </c>
      <c r="L206" t="str">
        <f t="shared" si="7"/>
        <v>févr</v>
      </c>
    </row>
    <row r="207" spans="1:12">
      <c r="A207" t="s">
        <v>129</v>
      </c>
      <c r="B207" t="s">
        <v>170</v>
      </c>
      <c r="C207" t="s">
        <v>73</v>
      </c>
      <c r="D207" t="s">
        <v>24</v>
      </c>
      <c r="E207">
        <v>2</v>
      </c>
      <c r="F207">
        <v>199</v>
      </c>
      <c r="G207">
        <v>398</v>
      </c>
      <c r="H207" t="s">
        <v>19</v>
      </c>
      <c r="I207" t="s">
        <v>20</v>
      </c>
      <c r="J207" t="str">
        <f>PROPER(CLEAN(TRIM(D207)))</f>
        <v>Mobilier</v>
      </c>
      <c r="K207" t="str">
        <f t="shared" si="6"/>
        <v>Bretagne</v>
      </c>
      <c r="L207" t="str">
        <f t="shared" si="7"/>
        <v>févr</v>
      </c>
    </row>
    <row r="208" spans="1:12">
      <c r="A208" t="s">
        <v>129</v>
      </c>
      <c r="B208" t="s">
        <v>230</v>
      </c>
      <c r="C208" t="s">
        <v>47</v>
      </c>
      <c r="D208" t="s">
        <v>12</v>
      </c>
      <c r="E208">
        <v>1</v>
      </c>
      <c r="F208">
        <v>40</v>
      </c>
      <c r="G208">
        <v>40</v>
      </c>
      <c r="H208" t="s">
        <v>42</v>
      </c>
      <c r="I208" t="s">
        <v>14</v>
      </c>
      <c r="J208" t="str">
        <f>PROPER(CLEAN(TRIM(D208)))</f>
        <v>Informatique</v>
      </c>
      <c r="K208" t="str">
        <f t="shared" si="6"/>
        <v>Occitanie</v>
      </c>
      <c r="L208" t="str">
        <f t="shared" si="7"/>
        <v>févr</v>
      </c>
    </row>
    <row r="209" spans="1:12">
      <c r="A209" t="s">
        <v>129</v>
      </c>
      <c r="B209" t="s">
        <v>261</v>
      </c>
      <c r="C209" t="s">
        <v>47</v>
      </c>
      <c r="D209" t="s">
        <v>12</v>
      </c>
      <c r="E209">
        <v>4</v>
      </c>
      <c r="F209">
        <v>40</v>
      </c>
      <c r="G209">
        <v>160</v>
      </c>
      <c r="H209" t="s">
        <v>13</v>
      </c>
      <c r="I209" t="s">
        <v>20</v>
      </c>
      <c r="J209" t="str">
        <f>PROPER(CLEAN(TRIM(D209)))</f>
        <v>Informatique</v>
      </c>
      <c r="K209" t="str">
        <f t="shared" si="6"/>
        <v>Provence-Alpes-Côte D’Azur</v>
      </c>
      <c r="L209" t="str">
        <f t="shared" si="7"/>
        <v>févr</v>
      </c>
    </row>
    <row r="210" spans="1:12">
      <c r="A210" t="s">
        <v>129</v>
      </c>
      <c r="B210" t="s">
        <v>275</v>
      </c>
      <c r="C210" t="s">
        <v>11</v>
      </c>
      <c r="D210" t="s">
        <v>12</v>
      </c>
      <c r="E210">
        <v>4</v>
      </c>
      <c r="F210">
        <v>899</v>
      </c>
      <c r="G210">
        <v>3596</v>
      </c>
      <c r="H210" t="s">
        <v>19</v>
      </c>
      <c r="I210" t="s">
        <v>20</v>
      </c>
      <c r="J210" t="str">
        <f>PROPER(CLEAN(TRIM(D210)))</f>
        <v>Informatique</v>
      </c>
      <c r="K210" t="str">
        <f t="shared" si="6"/>
        <v>Bretagne</v>
      </c>
      <c r="L210" t="str">
        <f t="shared" si="7"/>
        <v>févr</v>
      </c>
    </row>
    <row r="211" spans="1:12">
      <c r="A211" t="s">
        <v>129</v>
      </c>
      <c r="B211" t="s">
        <v>277</v>
      </c>
      <c r="C211" t="s">
        <v>58</v>
      </c>
      <c r="D211" t="s">
        <v>59</v>
      </c>
      <c r="E211">
        <v>4</v>
      </c>
      <c r="F211">
        <v>25</v>
      </c>
      <c r="G211">
        <v>100</v>
      </c>
      <c r="H211" t="s">
        <v>27</v>
      </c>
      <c r="I211" t="s">
        <v>14</v>
      </c>
      <c r="J211" t="str">
        <f>PROPER(CLEAN(TRIM(D211)))</f>
        <v>Maison</v>
      </c>
      <c r="K211" t="str">
        <f t="shared" si="6"/>
        <v>Hauts-De-France</v>
      </c>
      <c r="L211" t="str">
        <f t="shared" si="7"/>
        <v>févr</v>
      </c>
    </row>
    <row r="212" spans="1:12">
      <c r="A212" t="s">
        <v>129</v>
      </c>
      <c r="B212" t="s">
        <v>272</v>
      </c>
      <c r="C212" t="s">
        <v>73</v>
      </c>
      <c r="D212" t="s">
        <v>24</v>
      </c>
      <c r="E212">
        <v>3</v>
      </c>
      <c r="F212">
        <v>199</v>
      </c>
      <c r="G212">
        <v>597</v>
      </c>
      <c r="H212" t="s">
        <v>42</v>
      </c>
      <c r="I212" t="s">
        <v>20</v>
      </c>
      <c r="J212" t="str">
        <f>PROPER(CLEAN(TRIM(D212)))</f>
        <v>Mobilier</v>
      </c>
      <c r="K212" t="str">
        <f t="shared" si="6"/>
        <v>Occitanie</v>
      </c>
      <c r="L212" t="str">
        <f t="shared" si="7"/>
        <v>févr</v>
      </c>
    </row>
    <row r="213" spans="1:12">
      <c r="A213" t="s">
        <v>129</v>
      </c>
      <c r="B213" t="s">
        <v>114</v>
      </c>
      <c r="C213" t="s">
        <v>47</v>
      </c>
      <c r="D213" t="s">
        <v>12</v>
      </c>
      <c r="E213">
        <v>1</v>
      </c>
      <c r="F213">
        <v>40</v>
      </c>
      <c r="G213">
        <v>40</v>
      </c>
      <c r="H213" t="s">
        <v>64</v>
      </c>
      <c r="I213" t="s">
        <v>14</v>
      </c>
      <c r="J213" t="str">
        <f>PROPER(CLEAN(TRIM(D213)))</f>
        <v>Informatique</v>
      </c>
      <c r="K213" t="str">
        <f t="shared" si="6"/>
        <v>Nouvelle-Aquitaine</v>
      </c>
      <c r="L213" t="str">
        <f t="shared" si="7"/>
        <v>févr</v>
      </c>
    </row>
    <row r="214" spans="1:12">
      <c r="A214" t="s">
        <v>129</v>
      </c>
      <c r="B214" t="s">
        <v>180</v>
      </c>
      <c r="C214" t="s">
        <v>73</v>
      </c>
      <c r="D214" t="s">
        <v>24</v>
      </c>
      <c r="E214">
        <v>4</v>
      </c>
      <c r="F214">
        <v>199</v>
      </c>
      <c r="G214">
        <v>796</v>
      </c>
      <c r="H214" t="s">
        <v>27</v>
      </c>
      <c r="I214" t="s">
        <v>14</v>
      </c>
      <c r="J214" t="str">
        <f>PROPER(CLEAN(TRIM(D214)))</f>
        <v>Mobilier</v>
      </c>
      <c r="K214" t="str">
        <f t="shared" si="6"/>
        <v>Hauts-De-France</v>
      </c>
      <c r="L214" t="str">
        <f t="shared" si="7"/>
        <v>févr</v>
      </c>
    </row>
    <row r="215" spans="1:12">
      <c r="A215" t="s">
        <v>181</v>
      </c>
      <c r="B215" t="s">
        <v>182</v>
      </c>
      <c r="C215" t="s">
        <v>11</v>
      </c>
      <c r="D215" t="s">
        <v>12</v>
      </c>
      <c r="E215">
        <v>3</v>
      </c>
      <c r="F215">
        <v>899</v>
      </c>
      <c r="G215">
        <v>2697</v>
      </c>
      <c r="H215" t="s">
        <v>27</v>
      </c>
      <c r="I215" t="s">
        <v>14</v>
      </c>
      <c r="J215" t="str">
        <f>PROPER(CLEAN(TRIM(D215)))</f>
        <v>Informatique</v>
      </c>
      <c r="K215" t="str">
        <f t="shared" si="6"/>
        <v>Hauts-De-France</v>
      </c>
      <c r="L215" t="str">
        <f t="shared" si="7"/>
        <v>févr</v>
      </c>
    </row>
    <row r="216" spans="1:12">
      <c r="A216" t="s">
        <v>181</v>
      </c>
      <c r="B216" t="s">
        <v>16</v>
      </c>
      <c r="C216" t="s">
        <v>17</v>
      </c>
      <c r="D216" t="s">
        <v>18</v>
      </c>
      <c r="E216">
        <v>1</v>
      </c>
      <c r="F216">
        <v>59</v>
      </c>
      <c r="G216">
        <v>59</v>
      </c>
      <c r="H216" t="s">
        <v>42</v>
      </c>
      <c r="I216" t="s">
        <v>14</v>
      </c>
      <c r="J216" t="str">
        <f>PROPER(CLEAN(TRIM(D216)))</f>
        <v>Audio</v>
      </c>
      <c r="K216" t="str">
        <f t="shared" si="6"/>
        <v>Occitanie</v>
      </c>
      <c r="L216" t="str">
        <f t="shared" si="7"/>
        <v>févr</v>
      </c>
    </row>
    <row r="217" spans="1:12">
      <c r="A217" t="s">
        <v>181</v>
      </c>
      <c r="B217" t="s">
        <v>165</v>
      </c>
      <c r="C217" t="s">
        <v>17</v>
      </c>
      <c r="D217" t="s">
        <v>18</v>
      </c>
      <c r="E217">
        <v>3</v>
      </c>
      <c r="F217">
        <v>59</v>
      </c>
      <c r="G217">
        <v>177</v>
      </c>
      <c r="H217" t="s">
        <v>13</v>
      </c>
      <c r="I217" t="s">
        <v>14</v>
      </c>
      <c r="J217" t="str">
        <f>PROPER(CLEAN(TRIM(D217)))</f>
        <v>Audio</v>
      </c>
      <c r="K217" t="str">
        <f t="shared" si="6"/>
        <v>Provence-Alpes-Côte D’Azur</v>
      </c>
      <c r="L217" t="str">
        <f t="shared" si="7"/>
        <v>févr</v>
      </c>
    </row>
    <row r="218" spans="1:12">
      <c r="A218" t="s">
        <v>181</v>
      </c>
      <c r="B218" t="s">
        <v>147</v>
      </c>
      <c r="C218" t="s">
        <v>73</v>
      </c>
      <c r="D218" t="s">
        <v>24</v>
      </c>
      <c r="E218">
        <v>3</v>
      </c>
      <c r="F218">
        <v>199</v>
      </c>
      <c r="G218">
        <v>597</v>
      </c>
      <c r="H218" t="s">
        <v>31</v>
      </c>
      <c r="I218" t="s">
        <v>14</v>
      </c>
      <c r="J218" t="str">
        <f>PROPER(CLEAN(TRIM(D218)))</f>
        <v>Mobilier</v>
      </c>
      <c r="K218" t="str">
        <f t="shared" si="6"/>
        <v>Île-De-France</v>
      </c>
      <c r="L218" t="str">
        <f t="shared" si="7"/>
        <v>févr</v>
      </c>
    </row>
    <row r="219" spans="1:12">
      <c r="A219" t="s">
        <v>181</v>
      </c>
      <c r="B219" t="s">
        <v>167</v>
      </c>
      <c r="C219" t="s">
        <v>66</v>
      </c>
      <c r="D219" t="s">
        <v>24</v>
      </c>
      <c r="E219">
        <v>4</v>
      </c>
      <c r="F219">
        <v>320</v>
      </c>
      <c r="G219">
        <v>1280</v>
      </c>
      <c r="H219" t="s">
        <v>27</v>
      </c>
      <c r="I219" t="s">
        <v>20</v>
      </c>
      <c r="J219" t="str">
        <f>PROPER(CLEAN(TRIM(D219)))</f>
        <v>Mobilier</v>
      </c>
      <c r="K219" t="str">
        <f t="shared" si="6"/>
        <v>Hauts-De-France</v>
      </c>
      <c r="L219" t="str">
        <f t="shared" si="7"/>
        <v>févr</v>
      </c>
    </row>
    <row r="220" spans="1:12">
      <c r="A220" t="s">
        <v>181</v>
      </c>
      <c r="B220" t="s">
        <v>97</v>
      </c>
      <c r="C220" t="s">
        <v>73</v>
      </c>
      <c r="D220" t="s">
        <v>24</v>
      </c>
      <c r="E220">
        <v>5</v>
      </c>
      <c r="F220">
        <v>199</v>
      </c>
      <c r="G220">
        <v>995</v>
      </c>
      <c r="H220" t="s">
        <v>19</v>
      </c>
      <c r="I220" t="s">
        <v>20</v>
      </c>
      <c r="J220" t="str">
        <f>PROPER(CLEAN(TRIM(D220)))</f>
        <v>Mobilier</v>
      </c>
      <c r="K220" t="str">
        <f t="shared" si="6"/>
        <v>Bretagne</v>
      </c>
      <c r="L220" t="str">
        <f t="shared" si="7"/>
        <v>févr</v>
      </c>
    </row>
    <row r="221" spans="1:12">
      <c r="A221" t="s">
        <v>181</v>
      </c>
      <c r="B221" t="s">
        <v>306</v>
      </c>
      <c r="C221" t="s">
        <v>66</v>
      </c>
      <c r="D221" t="s">
        <v>24</v>
      </c>
      <c r="E221">
        <v>2</v>
      </c>
      <c r="F221">
        <v>320</v>
      </c>
      <c r="G221">
        <v>640</v>
      </c>
      <c r="H221" t="s">
        <v>42</v>
      </c>
      <c r="I221" t="s">
        <v>20</v>
      </c>
      <c r="J221" t="str">
        <f>PROPER(CLEAN(TRIM(D221)))</f>
        <v>Mobilier</v>
      </c>
      <c r="K221" t="str">
        <f t="shared" si="6"/>
        <v>Occitanie</v>
      </c>
      <c r="L221" t="str">
        <f t="shared" si="7"/>
        <v>févr</v>
      </c>
    </row>
    <row r="222" spans="1:12">
      <c r="A222" t="s">
        <v>153</v>
      </c>
      <c r="B222" t="s">
        <v>154</v>
      </c>
      <c r="C222" t="s">
        <v>23</v>
      </c>
      <c r="D222" t="s">
        <v>24</v>
      </c>
      <c r="E222">
        <v>5</v>
      </c>
      <c r="F222">
        <v>220</v>
      </c>
      <c r="G222">
        <v>1100</v>
      </c>
      <c r="H222" t="s">
        <v>19</v>
      </c>
      <c r="I222" t="s">
        <v>14</v>
      </c>
      <c r="J222" t="str">
        <f>PROPER(CLEAN(TRIM(D222)))</f>
        <v>Mobilier</v>
      </c>
      <c r="K222" t="str">
        <f t="shared" si="6"/>
        <v>Bretagne</v>
      </c>
      <c r="L222" t="str">
        <f t="shared" si="7"/>
        <v>févr</v>
      </c>
    </row>
    <row r="223" spans="1:12">
      <c r="A223" t="s">
        <v>153</v>
      </c>
      <c r="B223" t="s">
        <v>266</v>
      </c>
      <c r="C223" t="s">
        <v>17</v>
      </c>
      <c r="D223" t="s">
        <v>18</v>
      </c>
      <c r="E223">
        <v>3</v>
      </c>
      <c r="F223">
        <v>59</v>
      </c>
      <c r="G223">
        <v>177</v>
      </c>
      <c r="H223" t="s">
        <v>27</v>
      </c>
      <c r="I223" t="s">
        <v>20</v>
      </c>
      <c r="J223" t="str">
        <f>PROPER(CLEAN(TRIM(D223)))</f>
        <v>Audio</v>
      </c>
      <c r="K223" t="str">
        <f t="shared" si="6"/>
        <v>Hauts-De-France</v>
      </c>
      <c r="L223" t="str">
        <f t="shared" si="7"/>
        <v>févr</v>
      </c>
    </row>
    <row r="224" spans="1:12">
      <c r="A224" t="s">
        <v>153</v>
      </c>
      <c r="B224" t="s">
        <v>26</v>
      </c>
      <c r="C224" t="s">
        <v>30</v>
      </c>
      <c r="D224" t="s">
        <v>18</v>
      </c>
      <c r="E224">
        <v>2</v>
      </c>
      <c r="F224">
        <v>1200</v>
      </c>
      <c r="G224">
        <v>2400</v>
      </c>
      <c r="H224" t="s">
        <v>31</v>
      </c>
      <c r="I224" t="s">
        <v>20</v>
      </c>
      <c r="J224" t="str">
        <f>PROPER(CLEAN(TRIM(D224)))</f>
        <v>Audio</v>
      </c>
      <c r="K224" t="str">
        <f t="shared" si="6"/>
        <v>Île-De-France</v>
      </c>
      <c r="L224" t="str">
        <f t="shared" si="7"/>
        <v>févr</v>
      </c>
    </row>
    <row r="225" spans="1:12">
      <c r="A225" t="s">
        <v>153</v>
      </c>
      <c r="B225" t="s">
        <v>262</v>
      </c>
      <c r="C225" t="s">
        <v>47</v>
      </c>
      <c r="D225" t="s">
        <v>12</v>
      </c>
      <c r="E225">
        <v>3</v>
      </c>
      <c r="F225">
        <v>40</v>
      </c>
      <c r="G225">
        <v>120</v>
      </c>
      <c r="H225" t="s">
        <v>42</v>
      </c>
      <c r="I225" t="s">
        <v>20</v>
      </c>
      <c r="J225" t="str">
        <f>PROPER(CLEAN(TRIM(D225)))</f>
        <v>Informatique</v>
      </c>
      <c r="K225" t="str">
        <f t="shared" si="6"/>
        <v>Occitanie</v>
      </c>
      <c r="L225" t="str">
        <f t="shared" si="7"/>
        <v>févr</v>
      </c>
    </row>
    <row r="226" spans="1:12">
      <c r="A226" t="s">
        <v>153</v>
      </c>
      <c r="B226" t="s">
        <v>223</v>
      </c>
      <c r="C226" t="s">
        <v>17</v>
      </c>
      <c r="D226" t="s">
        <v>18</v>
      </c>
      <c r="E226">
        <v>5</v>
      </c>
      <c r="F226">
        <v>59</v>
      </c>
      <c r="G226">
        <v>295</v>
      </c>
      <c r="H226" t="s">
        <v>19</v>
      </c>
      <c r="I226" t="s">
        <v>20</v>
      </c>
      <c r="J226" t="str">
        <f>PROPER(CLEAN(TRIM(D226)))</f>
        <v>Audio</v>
      </c>
      <c r="K226" t="str">
        <f t="shared" si="6"/>
        <v>Bretagne</v>
      </c>
      <c r="L226" t="str">
        <f t="shared" si="7"/>
        <v>févr</v>
      </c>
    </row>
    <row r="227" spans="1:12">
      <c r="A227" t="s">
        <v>153</v>
      </c>
      <c r="B227" t="s">
        <v>88</v>
      </c>
      <c r="C227" t="s">
        <v>23</v>
      </c>
      <c r="D227" t="s">
        <v>24</v>
      </c>
      <c r="E227">
        <v>3</v>
      </c>
      <c r="F227">
        <v>220</v>
      </c>
      <c r="G227">
        <v>660</v>
      </c>
      <c r="H227" t="s">
        <v>19</v>
      </c>
      <c r="I227" t="s">
        <v>20</v>
      </c>
      <c r="J227" t="str">
        <f>PROPER(CLEAN(TRIM(D227)))</f>
        <v>Mobilier</v>
      </c>
      <c r="K227" t="str">
        <f t="shared" si="6"/>
        <v>Bretagne</v>
      </c>
      <c r="L227" t="str">
        <f t="shared" si="7"/>
        <v>févr</v>
      </c>
    </row>
    <row r="228" spans="1:12">
      <c r="A228" t="s">
        <v>153</v>
      </c>
      <c r="B228" t="s">
        <v>187</v>
      </c>
      <c r="C228" t="s">
        <v>37</v>
      </c>
      <c r="D228" t="s">
        <v>18</v>
      </c>
      <c r="E228">
        <v>1</v>
      </c>
      <c r="F228">
        <v>90</v>
      </c>
      <c r="G228">
        <v>90</v>
      </c>
      <c r="H228" t="s">
        <v>42</v>
      </c>
      <c r="I228" t="s">
        <v>14</v>
      </c>
      <c r="J228" t="str">
        <f>PROPER(CLEAN(TRIM(D228)))</f>
        <v>Audio</v>
      </c>
      <c r="K228" t="str">
        <f t="shared" si="6"/>
        <v>Occitanie</v>
      </c>
      <c r="L228" t="str">
        <f t="shared" si="7"/>
        <v>févr</v>
      </c>
    </row>
    <row r="229" spans="1:12">
      <c r="A229" t="s">
        <v>153</v>
      </c>
      <c r="B229" t="s">
        <v>185</v>
      </c>
      <c r="C229" t="s">
        <v>17</v>
      </c>
      <c r="D229" t="s">
        <v>18</v>
      </c>
      <c r="E229">
        <v>3</v>
      </c>
      <c r="F229">
        <v>59</v>
      </c>
      <c r="G229">
        <v>177</v>
      </c>
      <c r="H229" t="s">
        <v>19</v>
      </c>
      <c r="I229" t="s">
        <v>20</v>
      </c>
      <c r="J229" t="str">
        <f>PROPER(CLEAN(TRIM(D229)))</f>
        <v>Audio</v>
      </c>
      <c r="K229" t="str">
        <f t="shared" si="6"/>
        <v>Bretagne</v>
      </c>
      <c r="L229" t="str">
        <f t="shared" si="7"/>
        <v>févr</v>
      </c>
    </row>
    <row r="230" spans="1:12">
      <c r="A230" t="s">
        <v>153</v>
      </c>
      <c r="B230" t="s">
        <v>57</v>
      </c>
      <c r="C230" t="s">
        <v>30</v>
      </c>
      <c r="D230" t="s">
        <v>18</v>
      </c>
      <c r="E230">
        <v>3</v>
      </c>
      <c r="F230">
        <v>1200</v>
      </c>
      <c r="G230">
        <v>3600</v>
      </c>
      <c r="H230" t="s">
        <v>13</v>
      </c>
      <c r="I230" t="s">
        <v>20</v>
      </c>
      <c r="J230" t="str">
        <f>PROPER(CLEAN(TRIM(D230)))</f>
        <v>Audio</v>
      </c>
      <c r="K230" t="str">
        <f t="shared" si="6"/>
        <v>Provence-Alpes-Côte D’Azur</v>
      </c>
      <c r="L230" t="str">
        <f t="shared" si="7"/>
        <v>févr</v>
      </c>
    </row>
    <row r="231" spans="1:12">
      <c r="A231" t="s">
        <v>43</v>
      </c>
      <c r="B231" t="s">
        <v>44</v>
      </c>
      <c r="C231" t="s">
        <v>11</v>
      </c>
      <c r="D231" t="s">
        <v>12</v>
      </c>
      <c r="E231">
        <v>5</v>
      </c>
      <c r="F231">
        <v>899</v>
      </c>
      <c r="G231">
        <v>4495</v>
      </c>
      <c r="H231" t="s">
        <v>19</v>
      </c>
      <c r="I231" t="s">
        <v>20</v>
      </c>
      <c r="J231" t="str">
        <f>PROPER(CLEAN(TRIM(D231)))</f>
        <v>Informatique</v>
      </c>
      <c r="K231" t="str">
        <f t="shared" si="6"/>
        <v>Bretagne</v>
      </c>
      <c r="L231" t="str">
        <f t="shared" si="7"/>
        <v>févr</v>
      </c>
    </row>
    <row r="232" spans="1:12">
      <c r="A232" t="s">
        <v>43</v>
      </c>
      <c r="B232" t="s">
        <v>80</v>
      </c>
      <c r="C232" t="s">
        <v>58</v>
      </c>
      <c r="D232" t="s">
        <v>59</v>
      </c>
      <c r="E232">
        <v>2</v>
      </c>
      <c r="F232">
        <v>25</v>
      </c>
      <c r="G232">
        <v>50</v>
      </c>
      <c r="H232" t="s">
        <v>19</v>
      </c>
      <c r="I232" t="s">
        <v>14</v>
      </c>
      <c r="J232" t="str">
        <f>PROPER(CLEAN(TRIM(D232)))</f>
        <v>Maison</v>
      </c>
      <c r="K232" t="str">
        <f t="shared" si="6"/>
        <v>Bretagne</v>
      </c>
      <c r="L232" t="str">
        <f t="shared" si="7"/>
        <v>févr</v>
      </c>
    </row>
    <row r="233" spans="1:12">
      <c r="A233" t="s">
        <v>43</v>
      </c>
      <c r="B233" t="s">
        <v>131</v>
      </c>
      <c r="C233" t="s">
        <v>30</v>
      </c>
      <c r="D233" t="s">
        <v>18</v>
      </c>
      <c r="E233">
        <v>4</v>
      </c>
      <c r="F233">
        <v>1200</v>
      </c>
      <c r="G233">
        <v>4800</v>
      </c>
      <c r="H233" t="s">
        <v>31</v>
      </c>
      <c r="I233" t="s">
        <v>20</v>
      </c>
      <c r="J233" t="str">
        <f>PROPER(CLEAN(TRIM(D233)))</f>
        <v>Audio</v>
      </c>
      <c r="K233" t="str">
        <f t="shared" si="6"/>
        <v>Île-De-France</v>
      </c>
      <c r="L233" t="str">
        <f t="shared" si="7"/>
        <v>févr</v>
      </c>
    </row>
    <row r="234" spans="1:12">
      <c r="A234" t="s">
        <v>199</v>
      </c>
      <c r="B234" t="s">
        <v>200</v>
      </c>
      <c r="C234" t="s">
        <v>37</v>
      </c>
      <c r="D234" t="s">
        <v>18</v>
      </c>
      <c r="E234">
        <v>5</v>
      </c>
      <c r="F234">
        <v>90</v>
      </c>
      <c r="G234">
        <v>450</v>
      </c>
      <c r="H234" t="s">
        <v>19</v>
      </c>
      <c r="I234" t="s">
        <v>20</v>
      </c>
      <c r="J234" t="str">
        <f>PROPER(CLEAN(TRIM(D234)))</f>
        <v>Audio</v>
      </c>
      <c r="K234" t="str">
        <f t="shared" si="6"/>
        <v>Bretagne</v>
      </c>
      <c r="L234" t="str">
        <f t="shared" si="7"/>
        <v>févr</v>
      </c>
    </row>
    <row r="235" spans="1:12">
      <c r="A235" t="s">
        <v>199</v>
      </c>
      <c r="B235" t="s">
        <v>46</v>
      </c>
      <c r="C235" t="s">
        <v>17</v>
      </c>
      <c r="D235" t="s">
        <v>18</v>
      </c>
      <c r="E235">
        <v>4</v>
      </c>
      <c r="F235">
        <v>59</v>
      </c>
      <c r="G235">
        <v>236</v>
      </c>
      <c r="H235" t="s">
        <v>27</v>
      </c>
      <c r="I235" t="s">
        <v>20</v>
      </c>
      <c r="J235" t="str">
        <f>PROPER(CLEAN(TRIM(D235)))</f>
        <v>Audio</v>
      </c>
      <c r="K235" t="str">
        <f t="shared" si="6"/>
        <v>Hauts-De-France</v>
      </c>
      <c r="L235" t="str">
        <f t="shared" si="7"/>
        <v>févr</v>
      </c>
    </row>
    <row r="236" spans="1:12">
      <c r="A236" t="s">
        <v>199</v>
      </c>
      <c r="B236" t="s">
        <v>144</v>
      </c>
      <c r="C236" t="s">
        <v>58</v>
      </c>
      <c r="D236" t="s">
        <v>59</v>
      </c>
      <c r="E236">
        <v>4</v>
      </c>
      <c r="F236">
        <v>25</v>
      </c>
      <c r="G236">
        <v>100</v>
      </c>
      <c r="H236" t="s">
        <v>64</v>
      </c>
      <c r="I236" t="s">
        <v>14</v>
      </c>
      <c r="J236" t="str">
        <f>PROPER(CLEAN(TRIM(D236)))</f>
        <v>Maison</v>
      </c>
      <c r="K236" t="str">
        <f t="shared" si="6"/>
        <v>Nouvelle-Aquitaine</v>
      </c>
      <c r="L236" t="str">
        <f t="shared" si="7"/>
        <v>févr</v>
      </c>
    </row>
    <row r="237" spans="1:12">
      <c r="A237" t="s">
        <v>199</v>
      </c>
      <c r="B237" t="s">
        <v>75</v>
      </c>
      <c r="C237" t="s">
        <v>23</v>
      </c>
      <c r="D237" t="s">
        <v>24</v>
      </c>
      <c r="E237">
        <v>5</v>
      </c>
      <c r="F237">
        <v>220</v>
      </c>
      <c r="G237">
        <v>1100</v>
      </c>
      <c r="H237" t="s">
        <v>64</v>
      </c>
      <c r="I237" t="s">
        <v>14</v>
      </c>
      <c r="J237" t="str">
        <f>PROPER(CLEAN(TRIM(D237)))</f>
        <v>Mobilier</v>
      </c>
      <c r="K237" t="str">
        <f t="shared" si="6"/>
        <v>Nouvelle-Aquitaine</v>
      </c>
      <c r="L237" t="str">
        <f t="shared" si="7"/>
        <v>févr</v>
      </c>
    </row>
    <row r="238" spans="1:12">
      <c r="A238" t="s">
        <v>199</v>
      </c>
      <c r="B238" t="s">
        <v>266</v>
      </c>
      <c r="C238" t="s">
        <v>58</v>
      </c>
      <c r="D238" t="s">
        <v>59</v>
      </c>
      <c r="E238">
        <v>4</v>
      </c>
      <c r="F238">
        <v>25</v>
      </c>
      <c r="G238">
        <v>100</v>
      </c>
      <c r="H238" t="s">
        <v>42</v>
      </c>
      <c r="I238" t="s">
        <v>14</v>
      </c>
      <c r="J238" t="str">
        <f>PROPER(CLEAN(TRIM(D238)))</f>
        <v>Maison</v>
      </c>
      <c r="K238" t="str">
        <f t="shared" si="6"/>
        <v>Occitanie</v>
      </c>
      <c r="L238" t="str">
        <f t="shared" si="7"/>
        <v>févr</v>
      </c>
    </row>
    <row r="239" spans="1:12">
      <c r="A239" t="s">
        <v>199</v>
      </c>
      <c r="B239" t="s">
        <v>72</v>
      </c>
      <c r="C239" t="s">
        <v>37</v>
      </c>
      <c r="D239" t="s">
        <v>18</v>
      </c>
      <c r="E239">
        <v>3</v>
      </c>
      <c r="F239">
        <v>90</v>
      </c>
      <c r="G239">
        <v>270</v>
      </c>
      <c r="H239" t="s">
        <v>27</v>
      </c>
      <c r="I239" t="s">
        <v>20</v>
      </c>
      <c r="J239" t="str">
        <f>PROPER(CLEAN(TRIM(D239)))</f>
        <v>Audio</v>
      </c>
      <c r="K239" t="str">
        <f t="shared" si="6"/>
        <v>Hauts-De-France</v>
      </c>
      <c r="L239" t="str">
        <f t="shared" si="7"/>
        <v>févr</v>
      </c>
    </row>
    <row r="240" spans="1:12">
      <c r="A240" t="s">
        <v>78</v>
      </c>
      <c r="B240" t="s">
        <v>79</v>
      </c>
      <c r="C240" t="s">
        <v>23</v>
      </c>
      <c r="D240" t="s">
        <v>24</v>
      </c>
      <c r="E240">
        <v>5</v>
      </c>
      <c r="F240">
        <v>220</v>
      </c>
      <c r="G240">
        <v>1100</v>
      </c>
      <c r="H240" t="s">
        <v>13</v>
      </c>
      <c r="I240" t="s">
        <v>20</v>
      </c>
      <c r="J240" t="str">
        <f>PROPER(CLEAN(TRIM(D240)))</f>
        <v>Mobilier</v>
      </c>
      <c r="K240" t="str">
        <f t="shared" si="6"/>
        <v>Provence-Alpes-Côte D’Azur</v>
      </c>
      <c r="L240" t="str">
        <f t="shared" si="7"/>
        <v>févr</v>
      </c>
    </row>
    <row r="241" spans="1:12">
      <c r="A241" t="s">
        <v>78</v>
      </c>
      <c r="B241" t="s">
        <v>85</v>
      </c>
      <c r="C241" t="s">
        <v>47</v>
      </c>
      <c r="D241" t="s">
        <v>12</v>
      </c>
      <c r="E241">
        <v>5</v>
      </c>
      <c r="F241">
        <v>40</v>
      </c>
      <c r="G241">
        <v>200</v>
      </c>
      <c r="H241" t="s">
        <v>64</v>
      </c>
      <c r="I241" t="s">
        <v>20</v>
      </c>
      <c r="J241" t="str">
        <f>PROPER(CLEAN(TRIM(D241)))</f>
        <v>Informatique</v>
      </c>
      <c r="K241" t="str">
        <f t="shared" si="6"/>
        <v>Nouvelle-Aquitaine</v>
      </c>
      <c r="L241" t="str">
        <f t="shared" si="7"/>
        <v>févr</v>
      </c>
    </row>
    <row r="242" spans="1:12">
      <c r="A242" t="s">
        <v>78</v>
      </c>
      <c r="B242" t="s">
        <v>196</v>
      </c>
      <c r="C242" t="s">
        <v>37</v>
      </c>
      <c r="D242" t="s">
        <v>18</v>
      </c>
      <c r="E242">
        <v>2</v>
      </c>
      <c r="F242">
        <v>90</v>
      </c>
      <c r="G242">
        <v>180</v>
      </c>
      <c r="H242" t="s">
        <v>19</v>
      </c>
      <c r="I242" t="s">
        <v>20</v>
      </c>
      <c r="J242" t="str">
        <f>PROPER(CLEAN(TRIM(D242)))</f>
        <v>Audio</v>
      </c>
      <c r="K242" t="str">
        <f t="shared" si="6"/>
        <v>Bretagne</v>
      </c>
      <c r="L242" t="str">
        <f t="shared" si="7"/>
        <v>févr</v>
      </c>
    </row>
    <row r="243" spans="1:12">
      <c r="A243" t="s">
        <v>78</v>
      </c>
      <c r="B243" t="s">
        <v>240</v>
      </c>
      <c r="C243" t="s">
        <v>66</v>
      </c>
      <c r="D243" t="s">
        <v>24</v>
      </c>
      <c r="E243">
        <v>3</v>
      </c>
      <c r="F243">
        <v>320</v>
      </c>
      <c r="G243">
        <v>960</v>
      </c>
      <c r="H243" t="s">
        <v>31</v>
      </c>
      <c r="I243" t="s">
        <v>14</v>
      </c>
      <c r="J243" t="str">
        <f>PROPER(CLEAN(TRIM(D243)))</f>
        <v>Mobilier</v>
      </c>
      <c r="K243" t="str">
        <f t="shared" si="6"/>
        <v>Île-De-France</v>
      </c>
      <c r="L243" t="str">
        <f t="shared" si="7"/>
        <v>févr</v>
      </c>
    </row>
    <row r="244" spans="1:12">
      <c r="A244" t="s">
        <v>218</v>
      </c>
      <c r="B244" t="s">
        <v>219</v>
      </c>
      <c r="C244" t="s">
        <v>66</v>
      </c>
      <c r="D244" t="s">
        <v>24</v>
      </c>
      <c r="E244">
        <v>2</v>
      </c>
      <c r="F244">
        <v>320</v>
      </c>
      <c r="G244">
        <v>640</v>
      </c>
      <c r="H244" t="s">
        <v>42</v>
      </c>
      <c r="I244" t="s">
        <v>20</v>
      </c>
      <c r="J244" t="str">
        <f>PROPER(CLEAN(TRIM(D244)))</f>
        <v>Mobilier</v>
      </c>
      <c r="K244" t="str">
        <f t="shared" si="6"/>
        <v>Occitanie</v>
      </c>
      <c r="L244" t="str">
        <f t="shared" si="7"/>
        <v>févr</v>
      </c>
    </row>
    <row r="245" spans="1:12">
      <c r="A245" t="s">
        <v>218</v>
      </c>
      <c r="B245" t="s">
        <v>220</v>
      </c>
      <c r="C245" t="s">
        <v>37</v>
      </c>
      <c r="D245" t="s">
        <v>18</v>
      </c>
      <c r="E245">
        <v>2</v>
      </c>
      <c r="F245">
        <v>90</v>
      </c>
      <c r="G245">
        <v>180</v>
      </c>
      <c r="H245" t="s">
        <v>31</v>
      </c>
      <c r="I245" t="s">
        <v>20</v>
      </c>
      <c r="J245" t="str">
        <f>PROPER(CLEAN(TRIM(D245)))</f>
        <v>Audio</v>
      </c>
      <c r="K245" t="str">
        <f t="shared" si="6"/>
        <v>Île-De-France</v>
      </c>
      <c r="L245" t="str">
        <f t="shared" si="7"/>
        <v>févr</v>
      </c>
    </row>
    <row r="246" spans="1:12">
      <c r="A246" t="s">
        <v>218</v>
      </c>
      <c r="B246" t="s">
        <v>124</v>
      </c>
      <c r="C246" t="s">
        <v>73</v>
      </c>
      <c r="D246" t="s">
        <v>24</v>
      </c>
      <c r="E246">
        <v>2</v>
      </c>
      <c r="F246">
        <v>199</v>
      </c>
      <c r="G246">
        <v>398</v>
      </c>
      <c r="H246" t="s">
        <v>19</v>
      </c>
      <c r="I246" t="s">
        <v>14</v>
      </c>
      <c r="J246" t="str">
        <f>PROPER(CLEAN(TRIM(D246)))</f>
        <v>Mobilier</v>
      </c>
      <c r="K246" t="str">
        <f t="shared" si="6"/>
        <v>Bretagne</v>
      </c>
      <c r="L246" t="str">
        <f t="shared" si="7"/>
        <v>févr</v>
      </c>
    </row>
    <row r="247" spans="1:12">
      <c r="A247" t="s">
        <v>218</v>
      </c>
      <c r="B247" t="s">
        <v>63</v>
      </c>
      <c r="C247" t="s">
        <v>37</v>
      </c>
      <c r="D247" t="s">
        <v>18</v>
      </c>
      <c r="E247">
        <v>5</v>
      </c>
      <c r="F247">
        <v>90</v>
      </c>
      <c r="G247">
        <v>450</v>
      </c>
      <c r="H247" t="s">
        <v>13</v>
      </c>
      <c r="I247" t="s">
        <v>20</v>
      </c>
      <c r="J247" t="str">
        <f>PROPER(CLEAN(TRIM(D247)))</f>
        <v>Audio</v>
      </c>
      <c r="K247" t="str">
        <f t="shared" si="6"/>
        <v>Provence-Alpes-Côte D’Azur</v>
      </c>
      <c r="L247" t="str">
        <f t="shared" si="7"/>
        <v>févr</v>
      </c>
    </row>
    <row r="248" spans="1:12">
      <c r="A248" t="s">
        <v>218</v>
      </c>
      <c r="B248" t="s">
        <v>167</v>
      </c>
      <c r="C248" t="s">
        <v>58</v>
      </c>
      <c r="D248" t="s">
        <v>59</v>
      </c>
      <c r="E248">
        <v>3</v>
      </c>
      <c r="F248">
        <v>25</v>
      </c>
      <c r="G248">
        <v>75</v>
      </c>
      <c r="H248" t="s">
        <v>31</v>
      </c>
      <c r="I248" t="s">
        <v>20</v>
      </c>
      <c r="J248" t="str">
        <f>PROPER(CLEAN(TRIM(D248)))</f>
        <v>Maison</v>
      </c>
      <c r="K248" t="str">
        <f t="shared" si="6"/>
        <v>Île-De-France</v>
      </c>
      <c r="L248" t="str">
        <f t="shared" si="7"/>
        <v>févr</v>
      </c>
    </row>
    <row r="249" spans="1:12">
      <c r="A249" t="s">
        <v>38</v>
      </c>
      <c r="B249" t="s">
        <v>39</v>
      </c>
      <c r="C249" t="s">
        <v>17</v>
      </c>
      <c r="D249" t="s">
        <v>18</v>
      </c>
      <c r="E249">
        <v>5</v>
      </c>
      <c r="F249">
        <v>59</v>
      </c>
      <c r="G249">
        <v>295</v>
      </c>
      <c r="H249" t="s">
        <v>31</v>
      </c>
      <c r="I249" t="s">
        <v>14</v>
      </c>
      <c r="J249" t="str">
        <f>PROPER(CLEAN(TRIM(D249)))</f>
        <v>Audio</v>
      </c>
      <c r="K249" t="str">
        <f t="shared" si="6"/>
        <v>Île-De-France</v>
      </c>
      <c r="L249" t="str">
        <f t="shared" si="7"/>
        <v>févr</v>
      </c>
    </row>
    <row r="250" spans="1:12">
      <c r="A250" t="s">
        <v>38</v>
      </c>
      <c r="B250" t="s">
        <v>127</v>
      </c>
      <c r="C250" t="s">
        <v>34</v>
      </c>
      <c r="D250" t="s">
        <v>12</v>
      </c>
      <c r="E250">
        <v>1</v>
      </c>
      <c r="F250">
        <v>75</v>
      </c>
      <c r="G250">
        <v>75</v>
      </c>
      <c r="H250" t="s">
        <v>19</v>
      </c>
      <c r="I250" t="s">
        <v>14</v>
      </c>
      <c r="J250" t="str">
        <f>PROPER(CLEAN(TRIM(D250)))</f>
        <v>Informatique</v>
      </c>
      <c r="K250" t="str">
        <f t="shared" si="6"/>
        <v>Bretagne</v>
      </c>
      <c r="L250" t="str">
        <f t="shared" si="7"/>
        <v>févr</v>
      </c>
    </row>
    <row r="251" spans="1:12">
      <c r="A251" t="s">
        <v>38</v>
      </c>
      <c r="B251" t="s">
        <v>174</v>
      </c>
      <c r="C251" t="s">
        <v>23</v>
      </c>
      <c r="D251" t="s">
        <v>24</v>
      </c>
      <c r="E251">
        <v>4</v>
      </c>
      <c r="F251">
        <v>220</v>
      </c>
      <c r="G251">
        <v>880</v>
      </c>
      <c r="H251" t="s">
        <v>42</v>
      </c>
      <c r="I251" t="s">
        <v>20</v>
      </c>
      <c r="J251" t="str">
        <f>PROPER(CLEAN(TRIM(D251)))</f>
        <v>Mobilier</v>
      </c>
      <c r="K251" t="str">
        <f t="shared" si="6"/>
        <v>Occitanie</v>
      </c>
      <c r="L251" t="str">
        <f t="shared" si="7"/>
        <v>févr</v>
      </c>
    </row>
    <row r="252" spans="1:12">
      <c r="A252" t="s">
        <v>38</v>
      </c>
      <c r="B252" t="s">
        <v>256</v>
      </c>
      <c r="C252" t="s">
        <v>17</v>
      </c>
      <c r="D252" t="s">
        <v>18</v>
      </c>
      <c r="E252">
        <v>5</v>
      </c>
      <c r="F252">
        <v>59</v>
      </c>
      <c r="G252">
        <v>295</v>
      </c>
      <c r="H252" t="s">
        <v>13</v>
      </c>
      <c r="I252" t="s">
        <v>20</v>
      </c>
      <c r="J252" t="str">
        <f>PROPER(CLEAN(TRIM(D252)))</f>
        <v>Audio</v>
      </c>
      <c r="K252" t="str">
        <f t="shared" si="6"/>
        <v>Provence-Alpes-Côte D’Azur</v>
      </c>
      <c r="L252" t="str">
        <f t="shared" si="7"/>
        <v>févr</v>
      </c>
    </row>
    <row r="253" spans="1:12">
      <c r="A253" t="s">
        <v>38</v>
      </c>
      <c r="B253" t="s">
        <v>208</v>
      </c>
      <c r="C253" t="s">
        <v>73</v>
      </c>
      <c r="D253" t="s">
        <v>24</v>
      </c>
      <c r="E253">
        <v>2</v>
      </c>
      <c r="F253">
        <v>199</v>
      </c>
      <c r="G253">
        <v>398</v>
      </c>
      <c r="H253" t="s">
        <v>42</v>
      </c>
      <c r="I253" t="s">
        <v>20</v>
      </c>
      <c r="J253" t="str">
        <f>PROPER(CLEAN(TRIM(D253)))</f>
        <v>Mobilier</v>
      </c>
      <c r="K253" t="str">
        <f t="shared" si="6"/>
        <v>Occitanie</v>
      </c>
      <c r="L253" t="str">
        <f t="shared" si="7"/>
        <v>févr</v>
      </c>
    </row>
    <row r="254" spans="1:12">
      <c r="A254" t="s">
        <v>38</v>
      </c>
      <c r="B254" t="s">
        <v>180</v>
      </c>
      <c r="C254" t="s">
        <v>23</v>
      </c>
      <c r="D254" t="s">
        <v>24</v>
      </c>
      <c r="E254">
        <v>4</v>
      </c>
      <c r="F254">
        <v>220</v>
      </c>
      <c r="G254">
        <v>880</v>
      </c>
      <c r="H254" t="s">
        <v>27</v>
      </c>
      <c r="I254" t="s">
        <v>14</v>
      </c>
      <c r="J254" t="str">
        <f>PROPER(CLEAN(TRIM(D254)))</f>
        <v>Mobilier</v>
      </c>
      <c r="K254" t="str">
        <f t="shared" si="6"/>
        <v>Hauts-De-France</v>
      </c>
      <c r="L254" t="str">
        <f t="shared" si="7"/>
        <v>févr</v>
      </c>
    </row>
    <row r="255" spans="1:12">
      <c r="A255" t="s">
        <v>111</v>
      </c>
      <c r="B255" t="s">
        <v>112</v>
      </c>
      <c r="C255" t="s">
        <v>58</v>
      </c>
      <c r="D255" t="s">
        <v>59</v>
      </c>
      <c r="E255">
        <v>1</v>
      </c>
      <c r="F255">
        <v>25</v>
      </c>
      <c r="G255">
        <v>25</v>
      </c>
      <c r="H255" t="s">
        <v>64</v>
      </c>
      <c r="I255" t="s">
        <v>20</v>
      </c>
      <c r="J255" t="str">
        <f>PROPER(CLEAN(TRIM(D255)))</f>
        <v>Maison</v>
      </c>
      <c r="K255" t="str">
        <f t="shared" si="6"/>
        <v>Nouvelle-Aquitaine</v>
      </c>
      <c r="L255" t="str">
        <f t="shared" si="7"/>
        <v>févr</v>
      </c>
    </row>
    <row r="256" spans="1:12">
      <c r="A256" t="s">
        <v>111</v>
      </c>
      <c r="B256" t="s">
        <v>131</v>
      </c>
      <c r="C256" t="s">
        <v>23</v>
      </c>
      <c r="D256" t="s">
        <v>24</v>
      </c>
      <c r="E256">
        <v>5</v>
      </c>
      <c r="F256">
        <v>220</v>
      </c>
      <c r="G256">
        <v>1100</v>
      </c>
      <c r="H256" t="s">
        <v>13</v>
      </c>
      <c r="I256" t="s">
        <v>14</v>
      </c>
      <c r="J256" t="str">
        <f>PROPER(CLEAN(TRIM(D256)))</f>
        <v>Mobilier</v>
      </c>
      <c r="K256" t="str">
        <f t="shared" si="6"/>
        <v>Provence-Alpes-Côte D’Azur</v>
      </c>
      <c r="L256" t="str">
        <f t="shared" si="7"/>
        <v>févr</v>
      </c>
    </row>
    <row r="257" spans="1:12">
      <c r="A257" t="s">
        <v>111</v>
      </c>
      <c r="B257" t="s">
        <v>133</v>
      </c>
      <c r="C257" t="s">
        <v>11</v>
      </c>
      <c r="D257" t="s">
        <v>12</v>
      </c>
      <c r="E257">
        <v>4</v>
      </c>
      <c r="F257">
        <v>899</v>
      </c>
      <c r="G257">
        <v>3596</v>
      </c>
      <c r="H257" t="s">
        <v>13</v>
      </c>
      <c r="I257" t="s">
        <v>14</v>
      </c>
      <c r="J257" t="str">
        <f>PROPER(CLEAN(TRIM(D257)))</f>
        <v>Informatique</v>
      </c>
      <c r="K257" t="str">
        <f t="shared" si="6"/>
        <v>Provence-Alpes-Côte D’Azur</v>
      </c>
      <c r="L257" t="str">
        <f t="shared" si="7"/>
        <v>févr</v>
      </c>
    </row>
    <row r="258" spans="1:12">
      <c r="A258" t="s">
        <v>111</v>
      </c>
      <c r="B258" t="s">
        <v>77</v>
      </c>
      <c r="C258" t="s">
        <v>17</v>
      </c>
      <c r="D258" t="s">
        <v>18</v>
      </c>
      <c r="E258">
        <v>4</v>
      </c>
      <c r="F258">
        <v>59</v>
      </c>
      <c r="G258">
        <v>236</v>
      </c>
      <c r="H258" t="s">
        <v>27</v>
      </c>
      <c r="I258" t="s">
        <v>14</v>
      </c>
      <c r="J258" t="str">
        <f>PROPER(CLEAN(TRIM(D258)))</f>
        <v>Audio</v>
      </c>
      <c r="K258" t="str">
        <f t="shared" si="6"/>
        <v>Hauts-De-France</v>
      </c>
      <c r="L258" t="str">
        <f t="shared" si="7"/>
        <v>févr</v>
      </c>
    </row>
    <row r="259" spans="1:12">
      <c r="A259" t="s">
        <v>111</v>
      </c>
      <c r="B259" t="s">
        <v>295</v>
      </c>
      <c r="C259" t="s">
        <v>58</v>
      </c>
      <c r="D259" t="s">
        <v>59</v>
      </c>
      <c r="E259">
        <v>3</v>
      </c>
      <c r="F259">
        <v>25</v>
      </c>
      <c r="G259">
        <v>75</v>
      </c>
      <c r="H259" t="s">
        <v>42</v>
      </c>
      <c r="I259" t="s">
        <v>14</v>
      </c>
      <c r="J259" t="str">
        <f>PROPER(CLEAN(TRIM(D259)))</f>
        <v>Maison</v>
      </c>
      <c r="K259" t="str">
        <f t="shared" ref="K259:K322" si="8">PROPER(CLEAN(TRIM(H259)))</f>
        <v>Occitanie</v>
      </c>
      <c r="L259" t="str">
        <f t="shared" ref="L259:L322" si="9">TEXT(A259,"mmm")</f>
        <v>févr</v>
      </c>
    </row>
    <row r="260" spans="1:12">
      <c r="A260" t="s">
        <v>257</v>
      </c>
      <c r="B260" t="s">
        <v>258</v>
      </c>
      <c r="C260" t="s">
        <v>58</v>
      </c>
      <c r="D260" t="s">
        <v>59</v>
      </c>
      <c r="E260">
        <v>2</v>
      </c>
      <c r="F260">
        <v>25</v>
      </c>
      <c r="G260">
        <v>50</v>
      </c>
      <c r="H260" t="s">
        <v>13</v>
      </c>
      <c r="I260" t="s">
        <v>20</v>
      </c>
      <c r="J260" t="str">
        <f>PROPER(CLEAN(TRIM(D260)))</f>
        <v>Maison</v>
      </c>
      <c r="K260" t="str">
        <f t="shared" si="8"/>
        <v>Provence-Alpes-Côte D’Azur</v>
      </c>
      <c r="L260" t="str">
        <f t="shared" si="9"/>
        <v>févr</v>
      </c>
    </row>
    <row r="261" spans="1:12">
      <c r="A261" t="s">
        <v>257</v>
      </c>
      <c r="B261" t="s">
        <v>299</v>
      </c>
      <c r="C261" t="s">
        <v>23</v>
      </c>
      <c r="D261" t="s">
        <v>24</v>
      </c>
      <c r="E261">
        <v>1</v>
      </c>
      <c r="F261">
        <v>220</v>
      </c>
      <c r="G261">
        <v>220</v>
      </c>
      <c r="H261" t="s">
        <v>42</v>
      </c>
      <c r="I261" t="s">
        <v>14</v>
      </c>
      <c r="J261" t="str">
        <f>PROPER(CLEAN(TRIM(D261)))</f>
        <v>Mobilier</v>
      </c>
      <c r="K261" t="str">
        <f t="shared" si="8"/>
        <v>Occitanie</v>
      </c>
      <c r="L261" t="str">
        <f t="shared" si="9"/>
        <v>févr</v>
      </c>
    </row>
    <row r="262" spans="1:12">
      <c r="A262" t="s">
        <v>257</v>
      </c>
      <c r="B262" t="s">
        <v>248</v>
      </c>
      <c r="C262" t="s">
        <v>17</v>
      </c>
      <c r="D262" t="s">
        <v>18</v>
      </c>
      <c r="E262">
        <v>4</v>
      </c>
      <c r="F262">
        <v>59</v>
      </c>
      <c r="G262">
        <v>236</v>
      </c>
      <c r="H262" t="s">
        <v>31</v>
      </c>
      <c r="I262" t="s">
        <v>14</v>
      </c>
      <c r="J262" t="str">
        <f>PROPER(CLEAN(TRIM(D262)))</f>
        <v>Audio</v>
      </c>
      <c r="K262" t="str">
        <f t="shared" si="8"/>
        <v>Île-De-France</v>
      </c>
      <c r="L262" t="str">
        <f t="shared" si="9"/>
        <v>févr</v>
      </c>
    </row>
    <row r="263" spans="1:12">
      <c r="A263" t="s">
        <v>257</v>
      </c>
      <c r="B263" t="s">
        <v>233</v>
      </c>
      <c r="C263" t="s">
        <v>30</v>
      </c>
      <c r="D263" t="s">
        <v>18</v>
      </c>
      <c r="E263">
        <v>3</v>
      </c>
      <c r="F263">
        <v>1200</v>
      </c>
      <c r="G263">
        <v>3600</v>
      </c>
      <c r="H263" t="s">
        <v>19</v>
      </c>
      <c r="I263" t="s">
        <v>14</v>
      </c>
      <c r="J263" t="str">
        <f>PROPER(CLEAN(TRIM(D263)))</f>
        <v>Audio</v>
      </c>
      <c r="K263" t="str">
        <f t="shared" si="8"/>
        <v>Bretagne</v>
      </c>
      <c r="L263" t="str">
        <f t="shared" si="9"/>
        <v>févr</v>
      </c>
    </row>
    <row r="264" spans="1:12">
      <c r="A264" t="s">
        <v>257</v>
      </c>
      <c r="B264" t="s">
        <v>251</v>
      </c>
      <c r="C264" t="s">
        <v>66</v>
      </c>
      <c r="D264" t="s">
        <v>24</v>
      </c>
      <c r="E264">
        <v>2</v>
      </c>
      <c r="F264">
        <v>320</v>
      </c>
      <c r="G264">
        <v>640</v>
      </c>
      <c r="H264" t="s">
        <v>42</v>
      </c>
      <c r="I264" t="s">
        <v>14</v>
      </c>
      <c r="J264" t="str">
        <f>PROPER(CLEAN(TRIM(D264)))</f>
        <v>Mobilier</v>
      </c>
      <c r="K264" t="str">
        <f t="shared" si="8"/>
        <v>Occitanie</v>
      </c>
      <c r="L264" t="str">
        <f t="shared" si="9"/>
        <v>févr</v>
      </c>
    </row>
    <row r="265" spans="1:12">
      <c r="A265" t="s">
        <v>206</v>
      </c>
      <c r="B265" t="s">
        <v>207</v>
      </c>
      <c r="C265" t="s">
        <v>30</v>
      </c>
      <c r="D265" t="s">
        <v>18</v>
      </c>
      <c r="E265">
        <v>5</v>
      </c>
      <c r="F265">
        <v>1200</v>
      </c>
      <c r="G265">
        <v>6000</v>
      </c>
      <c r="H265" t="s">
        <v>19</v>
      </c>
      <c r="I265" t="s">
        <v>14</v>
      </c>
      <c r="J265" t="str">
        <f>PROPER(CLEAN(TRIM(D265)))</f>
        <v>Audio</v>
      </c>
      <c r="K265" t="str">
        <f t="shared" si="8"/>
        <v>Bretagne</v>
      </c>
      <c r="L265" t="str">
        <f t="shared" si="9"/>
        <v>févr</v>
      </c>
    </row>
    <row r="266" spans="1:12">
      <c r="A266" t="s">
        <v>206</v>
      </c>
      <c r="B266" t="s">
        <v>271</v>
      </c>
      <c r="C266" t="s">
        <v>34</v>
      </c>
      <c r="D266" t="s">
        <v>12</v>
      </c>
      <c r="E266">
        <v>5</v>
      </c>
      <c r="F266">
        <v>75</v>
      </c>
      <c r="G266">
        <v>375</v>
      </c>
      <c r="H266" t="s">
        <v>42</v>
      </c>
      <c r="I266" t="s">
        <v>20</v>
      </c>
      <c r="J266" t="str">
        <f>PROPER(CLEAN(TRIM(D266)))</f>
        <v>Informatique</v>
      </c>
      <c r="K266" t="str">
        <f t="shared" si="8"/>
        <v>Occitanie</v>
      </c>
      <c r="L266" t="str">
        <f t="shared" si="9"/>
        <v>févr</v>
      </c>
    </row>
    <row r="267" spans="1:12">
      <c r="A267" t="s">
        <v>206</v>
      </c>
      <c r="B267" t="s">
        <v>239</v>
      </c>
      <c r="C267" t="s">
        <v>11</v>
      </c>
      <c r="D267" t="s">
        <v>12</v>
      </c>
      <c r="E267">
        <v>4</v>
      </c>
      <c r="F267">
        <v>899</v>
      </c>
      <c r="G267">
        <v>3596</v>
      </c>
      <c r="H267" t="s">
        <v>42</v>
      </c>
      <c r="I267" t="s">
        <v>20</v>
      </c>
      <c r="J267" t="str">
        <f>PROPER(CLEAN(TRIM(D267)))</f>
        <v>Informatique</v>
      </c>
      <c r="K267" t="str">
        <f t="shared" si="8"/>
        <v>Occitanie</v>
      </c>
      <c r="L267" t="str">
        <f t="shared" si="9"/>
        <v>févr</v>
      </c>
    </row>
    <row r="268" spans="1:12">
      <c r="A268" t="s">
        <v>206</v>
      </c>
      <c r="B268" t="s">
        <v>269</v>
      </c>
      <c r="C268" t="s">
        <v>73</v>
      </c>
      <c r="D268" t="s">
        <v>24</v>
      </c>
      <c r="E268">
        <v>1</v>
      </c>
      <c r="F268">
        <v>199</v>
      </c>
      <c r="G268">
        <v>199</v>
      </c>
      <c r="H268" t="s">
        <v>27</v>
      </c>
      <c r="I268" t="s">
        <v>14</v>
      </c>
      <c r="J268" t="str">
        <f>PROPER(CLEAN(TRIM(D268)))</f>
        <v>Mobilier</v>
      </c>
      <c r="K268" t="str">
        <f t="shared" si="8"/>
        <v>Hauts-De-France</v>
      </c>
      <c r="L268" t="str">
        <f t="shared" si="9"/>
        <v>févr</v>
      </c>
    </row>
    <row r="269" spans="1:12">
      <c r="A269" t="s">
        <v>151</v>
      </c>
      <c r="B269" t="s">
        <v>152</v>
      </c>
      <c r="C269" t="s">
        <v>73</v>
      </c>
      <c r="D269" t="s">
        <v>24</v>
      </c>
      <c r="E269">
        <v>2</v>
      </c>
      <c r="F269">
        <v>199</v>
      </c>
      <c r="G269">
        <v>398</v>
      </c>
      <c r="H269" t="s">
        <v>27</v>
      </c>
      <c r="I269" t="s">
        <v>20</v>
      </c>
      <c r="J269" t="str">
        <f>PROPER(CLEAN(TRIM(D269)))</f>
        <v>Mobilier</v>
      </c>
      <c r="K269" t="str">
        <f t="shared" si="8"/>
        <v>Hauts-De-France</v>
      </c>
      <c r="L269" t="str">
        <f t="shared" si="9"/>
        <v>févr</v>
      </c>
    </row>
    <row r="270" spans="1:12">
      <c r="A270" t="s">
        <v>151</v>
      </c>
      <c r="B270" t="s">
        <v>197</v>
      </c>
      <c r="C270" t="s">
        <v>11</v>
      </c>
      <c r="D270" t="s">
        <v>12</v>
      </c>
      <c r="E270">
        <v>2</v>
      </c>
      <c r="F270">
        <v>899</v>
      </c>
      <c r="G270">
        <v>1798</v>
      </c>
      <c r="H270" t="s">
        <v>27</v>
      </c>
      <c r="I270" t="s">
        <v>20</v>
      </c>
      <c r="J270" t="str">
        <f>PROPER(CLEAN(TRIM(D270)))</f>
        <v>Informatique</v>
      </c>
      <c r="K270" t="str">
        <f t="shared" si="8"/>
        <v>Hauts-De-France</v>
      </c>
      <c r="L270" t="str">
        <f t="shared" si="9"/>
        <v>févr</v>
      </c>
    </row>
    <row r="271" spans="1:12">
      <c r="A271" t="s">
        <v>151</v>
      </c>
      <c r="B271" t="s">
        <v>224</v>
      </c>
      <c r="C271" t="s">
        <v>58</v>
      </c>
      <c r="D271" t="s">
        <v>59</v>
      </c>
      <c r="E271">
        <v>5</v>
      </c>
      <c r="F271">
        <v>25</v>
      </c>
      <c r="G271">
        <v>125</v>
      </c>
      <c r="H271" t="s">
        <v>42</v>
      </c>
      <c r="I271" t="s">
        <v>20</v>
      </c>
      <c r="J271" t="str">
        <f>PROPER(CLEAN(TRIM(D271)))</f>
        <v>Maison</v>
      </c>
      <c r="K271" t="str">
        <f t="shared" si="8"/>
        <v>Occitanie</v>
      </c>
      <c r="L271" t="str">
        <f t="shared" si="9"/>
        <v>févr</v>
      </c>
    </row>
    <row r="272" spans="1:12">
      <c r="A272" t="s">
        <v>74</v>
      </c>
      <c r="B272" t="s">
        <v>75</v>
      </c>
      <c r="C272" t="s">
        <v>30</v>
      </c>
      <c r="D272" t="s">
        <v>18</v>
      </c>
      <c r="E272">
        <v>3</v>
      </c>
      <c r="F272">
        <v>1200</v>
      </c>
      <c r="G272">
        <v>3600</v>
      </c>
      <c r="H272" t="s">
        <v>27</v>
      </c>
      <c r="I272" t="s">
        <v>14</v>
      </c>
      <c r="J272" t="str">
        <f>PROPER(CLEAN(TRIM(D272)))</f>
        <v>Audio</v>
      </c>
      <c r="K272" t="str">
        <f t="shared" si="8"/>
        <v>Hauts-De-France</v>
      </c>
      <c r="L272" t="str">
        <f t="shared" si="9"/>
        <v>févr</v>
      </c>
    </row>
    <row r="273" spans="1:12">
      <c r="A273" t="s">
        <v>74</v>
      </c>
      <c r="B273" t="s">
        <v>68</v>
      </c>
      <c r="C273" t="s">
        <v>66</v>
      </c>
      <c r="D273" t="s">
        <v>24</v>
      </c>
      <c r="E273">
        <v>3</v>
      </c>
      <c r="F273">
        <v>320</v>
      </c>
      <c r="G273">
        <v>960</v>
      </c>
      <c r="H273" t="s">
        <v>31</v>
      </c>
      <c r="I273" t="s">
        <v>14</v>
      </c>
      <c r="J273" t="str">
        <f>PROPER(CLEAN(TRIM(D273)))</f>
        <v>Mobilier</v>
      </c>
      <c r="K273" t="str">
        <f t="shared" si="8"/>
        <v>Île-De-France</v>
      </c>
      <c r="L273" t="str">
        <f t="shared" si="9"/>
        <v>févr</v>
      </c>
    </row>
    <row r="274" spans="1:12">
      <c r="A274" t="s">
        <v>74</v>
      </c>
      <c r="B274" t="s">
        <v>22</v>
      </c>
      <c r="C274" t="s">
        <v>30</v>
      </c>
      <c r="D274" t="s">
        <v>18</v>
      </c>
      <c r="E274">
        <v>4</v>
      </c>
      <c r="F274">
        <v>1200</v>
      </c>
      <c r="G274">
        <v>4800</v>
      </c>
      <c r="H274" t="s">
        <v>31</v>
      </c>
      <c r="I274" t="s">
        <v>14</v>
      </c>
      <c r="J274" t="str">
        <f>PROPER(CLEAN(TRIM(D274)))</f>
        <v>Audio</v>
      </c>
      <c r="K274" t="str">
        <f t="shared" si="8"/>
        <v>Île-De-France</v>
      </c>
      <c r="L274" t="str">
        <f t="shared" si="9"/>
        <v>févr</v>
      </c>
    </row>
    <row r="275" spans="1:12">
      <c r="A275" t="s">
        <v>74</v>
      </c>
      <c r="B275" t="s">
        <v>154</v>
      </c>
      <c r="C275" t="s">
        <v>58</v>
      </c>
      <c r="D275" t="s">
        <v>59</v>
      </c>
      <c r="E275">
        <v>3</v>
      </c>
      <c r="F275">
        <v>25</v>
      </c>
      <c r="G275">
        <v>75</v>
      </c>
      <c r="H275" t="s">
        <v>13</v>
      </c>
      <c r="I275" t="s">
        <v>20</v>
      </c>
      <c r="J275" t="str">
        <f>PROPER(CLEAN(TRIM(D275)))</f>
        <v>Maison</v>
      </c>
      <c r="K275" t="str">
        <f t="shared" si="8"/>
        <v>Provence-Alpes-Côte D’Azur</v>
      </c>
      <c r="L275" t="str">
        <f t="shared" si="9"/>
        <v>févr</v>
      </c>
    </row>
    <row r="276" spans="1:12">
      <c r="A276" t="s">
        <v>74</v>
      </c>
      <c r="B276" t="s">
        <v>276</v>
      </c>
      <c r="C276" t="s">
        <v>66</v>
      </c>
      <c r="D276" t="s">
        <v>24</v>
      </c>
      <c r="E276">
        <v>1</v>
      </c>
      <c r="F276">
        <v>320</v>
      </c>
      <c r="G276">
        <v>320</v>
      </c>
      <c r="H276" t="s">
        <v>64</v>
      </c>
      <c r="I276" t="s">
        <v>20</v>
      </c>
      <c r="J276" t="str">
        <f>PROPER(CLEAN(TRIM(D276)))</f>
        <v>Mobilier</v>
      </c>
      <c r="K276" t="str">
        <f t="shared" si="8"/>
        <v>Nouvelle-Aquitaine</v>
      </c>
      <c r="L276" t="str">
        <f t="shared" si="9"/>
        <v>févr</v>
      </c>
    </row>
    <row r="277" spans="1:12">
      <c r="A277" t="s">
        <v>74</v>
      </c>
      <c r="B277" t="s">
        <v>274</v>
      </c>
      <c r="C277" t="s">
        <v>66</v>
      </c>
      <c r="D277" t="s">
        <v>24</v>
      </c>
      <c r="E277">
        <v>3</v>
      </c>
      <c r="F277">
        <v>320</v>
      </c>
      <c r="G277">
        <v>960</v>
      </c>
      <c r="H277" t="s">
        <v>13</v>
      </c>
      <c r="I277" t="s">
        <v>20</v>
      </c>
      <c r="J277" t="str">
        <f>PROPER(CLEAN(TRIM(D277)))</f>
        <v>Mobilier</v>
      </c>
      <c r="K277" t="str">
        <f t="shared" si="8"/>
        <v>Provence-Alpes-Côte D’Azur</v>
      </c>
      <c r="L277" t="str">
        <f t="shared" si="9"/>
        <v>févr</v>
      </c>
    </row>
    <row r="278" spans="1:12">
      <c r="A278" t="s">
        <v>74</v>
      </c>
      <c r="B278" t="s">
        <v>155</v>
      </c>
      <c r="C278" t="s">
        <v>37</v>
      </c>
      <c r="D278" t="s">
        <v>18</v>
      </c>
      <c r="E278">
        <v>4</v>
      </c>
      <c r="F278">
        <v>90</v>
      </c>
      <c r="G278">
        <v>360</v>
      </c>
      <c r="H278" t="s">
        <v>31</v>
      </c>
      <c r="I278" t="s">
        <v>14</v>
      </c>
      <c r="J278" t="str">
        <f>PROPER(CLEAN(TRIM(D278)))</f>
        <v>Audio</v>
      </c>
      <c r="K278" t="str">
        <f t="shared" si="8"/>
        <v>Île-De-France</v>
      </c>
      <c r="L278" t="str">
        <f t="shared" si="9"/>
        <v>févr</v>
      </c>
    </row>
    <row r="279" spans="1:12">
      <c r="A279" t="s">
        <v>74</v>
      </c>
      <c r="B279" t="s">
        <v>85</v>
      </c>
      <c r="C279" t="s">
        <v>23</v>
      </c>
      <c r="D279" t="s">
        <v>24</v>
      </c>
      <c r="E279">
        <v>1</v>
      </c>
      <c r="F279">
        <v>220</v>
      </c>
      <c r="G279">
        <v>220</v>
      </c>
      <c r="H279" t="s">
        <v>42</v>
      </c>
      <c r="I279" t="s">
        <v>20</v>
      </c>
      <c r="J279" t="str">
        <f>PROPER(CLEAN(TRIM(D279)))</f>
        <v>Mobilier</v>
      </c>
      <c r="K279" t="str">
        <f t="shared" si="8"/>
        <v>Occitanie</v>
      </c>
      <c r="L279" t="str">
        <f t="shared" si="9"/>
        <v>févr</v>
      </c>
    </row>
    <row r="280" spans="1:12">
      <c r="A280" t="s">
        <v>56</v>
      </c>
      <c r="B280" t="s">
        <v>57</v>
      </c>
      <c r="C280" t="s">
        <v>58</v>
      </c>
      <c r="D280" t="s">
        <v>59</v>
      </c>
      <c r="E280">
        <v>5</v>
      </c>
      <c r="F280">
        <v>25</v>
      </c>
      <c r="G280">
        <v>125</v>
      </c>
      <c r="H280" t="s">
        <v>19</v>
      </c>
      <c r="I280" t="s">
        <v>20</v>
      </c>
      <c r="J280" t="str">
        <f>PROPER(CLEAN(TRIM(D280)))</f>
        <v>Maison</v>
      </c>
      <c r="K280" t="str">
        <f t="shared" si="8"/>
        <v>Bretagne</v>
      </c>
      <c r="L280" t="str">
        <f t="shared" si="9"/>
        <v>févr</v>
      </c>
    </row>
    <row r="281" spans="1:12">
      <c r="A281" t="s">
        <v>56</v>
      </c>
      <c r="B281" t="s">
        <v>101</v>
      </c>
      <c r="C281" t="s">
        <v>66</v>
      </c>
      <c r="D281" t="s">
        <v>24</v>
      </c>
      <c r="E281">
        <v>5</v>
      </c>
      <c r="F281">
        <v>320</v>
      </c>
      <c r="G281">
        <v>1600</v>
      </c>
      <c r="H281" t="s">
        <v>42</v>
      </c>
      <c r="I281" t="s">
        <v>20</v>
      </c>
      <c r="J281" t="str">
        <f>PROPER(CLEAN(TRIM(D281)))</f>
        <v>Mobilier</v>
      </c>
      <c r="K281" t="str">
        <f t="shared" si="8"/>
        <v>Occitanie</v>
      </c>
      <c r="L281" t="str">
        <f t="shared" si="9"/>
        <v>févr</v>
      </c>
    </row>
    <row r="282" spans="1:12">
      <c r="A282" t="s">
        <v>56</v>
      </c>
      <c r="B282" t="s">
        <v>159</v>
      </c>
      <c r="C282" t="s">
        <v>58</v>
      </c>
      <c r="D282" t="s">
        <v>59</v>
      </c>
      <c r="E282">
        <v>2</v>
      </c>
      <c r="F282">
        <v>25</v>
      </c>
      <c r="G282">
        <v>50</v>
      </c>
      <c r="H282" t="s">
        <v>13</v>
      </c>
      <c r="I282" t="s">
        <v>14</v>
      </c>
      <c r="J282" t="str">
        <f>PROPER(CLEAN(TRIM(D282)))</f>
        <v>Maison</v>
      </c>
      <c r="K282" t="str">
        <f t="shared" si="8"/>
        <v>Provence-Alpes-Côte D’Azur</v>
      </c>
      <c r="L282" t="str">
        <f t="shared" si="9"/>
        <v>févr</v>
      </c>
    </row>
    <row r="283" spans="1:12">
      <c r="A283" t="s">
        <v>56</v>
      </c>
      <c r="B283" t="s">
        <v>116</v>
      </c>
      <c r="C283" t="s">
        <v>58</v>
      </c>
      <c r="D283" t="s">
        <v>59</v>
      </c>
      <c r="E283">
        <v>5</v>
      </c>
      <c r="F283">
        <v>25</v>
      </c>
      <c r="G283">
        <v>125</v>
      </c>
      <c r="H283" t="s">
        <v>64</v>
      </c>
      <c r="I283" t="s">
        <v>14</v>
      </c>
      <c r="J283" t="str">
        <f>PROPER(CLEAN(TRIM(D283)))</f>
        <v>Maison</v>
      </c>
      <c r="K283" t="str">
        <f t="shared" si="8"/>
        <v>Nouvelle-Aquitaine</v>
      </c>
      <c r="L283" t="str">
        <f t="shared" si="9"/>
        <v>févr</v>
      </c>
    </row>
    <row r="284" spans="1:12">
      <c r="A284" t="s">
        <v>56</v>
      </c>
      <c r="B284" t="s">
        <v>285</v>
      </c>
      <c r="C284" t="s">
        <v>73</v>
      </c>
      <c r="D284" t="s">
        <v>24</v>
      </c>
      <c r="E284">
        <v>1</v>
      </c>
      <c r="F284">
        <v>199</v>
      </c>
      <c r="G284">
        <v>199</v>
      </c>
      <c r="H284" t="s">
        <v>13</v>
      </c>
      <c r="I284" t="s">
        <v>20</v>
      </c>
      <c r="J284" t="str">
        <f>PROPER(CLEAN(TRIM(D284)))</f>
        <v>Mobilier</v>
      </c>
      <c r="K284" t="str">
        <f t="shared" si="8"/>
        <v>Provence-Alpes-Côte D’Azur</v>
      </c>
      <c r="L284" t="str">
        <f t="shared" si="9"/>
        <v>févr</v>
      </c>
    </row>
    <row r="285" spans="1:12">
      <c r="A285" t="s">
        <v>56</v>
      </c>
      <c r="B285" t="s">
        <v>33</v>
      </c>
      <c r="C285" t="s">
        <v>30</v>
      </c>
      <c r="D285" t="s">
        <v>18</v>
      </c>
      <c r="E285">
        <v>4</v>
      </c>
      <c r="F285">
        <v>1200</v>
      </c>
      <c r="G285">
        <v>4800</v>
      </c>
      <c r="H285" t="s">
        <v>31</v>
      </c>
      <c r="I285" t="s">
        <v>20</v>
      </c>
      <c r="J285" t="str">
        <f>PROPER(CLEAN(TRIM(D285)))</f>
        <v>Audio</v>
      </c>
      <c r="K285" t="str">
        <f t="shared" si="8"/>
        <v>Île-De-France</v>
      </c>
      <c r="L285" t="str">
        <f t="shared" si="9"/>
        <v>févr</v>
      </c>
    </row>
    <row r="286" spans="1:12">
      <c r="A286" t="s">
        <v>56</v>
      </c>
      <c r="B286" t="s">
        <v>241</v>
      </c>
      <c r="C286" t="s">
        <v>66</v>
      </c>
      <c r="D286" t="s">
        <v>24</v>
      </c>
      <c r="E286">
        <v>5</v>
      </c>
      <c r="F286">
        <v>320</v>
      </c>
      <c r="G286">
        <v>1600</v>
      </c>
      <c r="H286" t="s">
        <v>13</v>
      </c>
      <c r="I286" t="s">
        <v>14</v>
      </c>
      <c r="J286" t="str">
        <f>PROPER(CLEAN(TRIM(D286)))</f>
        <v>Mobilier</v>
      </c>
      <c r="K286" t="str">
        <f t="shared" si="8"/>
        <v>Provence-Alpes-Côte D’Azur</v>
      </c>
      <c r="L286" t="str">
        <f t="shared" si="9"/>
        <v>févr</v>
      </c>
    </row>
    <row r="287" spans="1:12">
      <c r="A287" t="s">
        <v>62</v>
      </c>
      <c r="B287" t="s">
        <v>63</v>
      </c>
      <c r="C287" t="s">
        <v>23</v>
      </c>
      <c r="D287" t="s">
        <v>24</v>
      </c>
      <c r="E287">
        <v>5</v>
      </c>
      <c r="F287">
        <v>220</v>
      </c>
      <c r="G287">
        <v>1100</v>
      </c>
      <c r="H287" t="s">
        <v>64</v>
      </c>
      <c r="I287" t="s">
        <v>14</v>
      </c>
      <c r="J287" t="str">
        <f>PROPER(CLEAN(TRIM(D287)))</f>
        <v>Mobilier</v>
      </c>
      <c r="K287" t="str">
        <f t="shared" si="8"/>
        <v>Nouvelle-Aquitaine</v>
      </c>
      <c r="L287" t="str">
        <f t="shared" si="9"/>
        <v>févr</v>
      </c>
    </row>
    <row r="288" spans="1:12">
      <c r="A288" t="s">
        <v>60</v>
      </c>
      <c r="B288" t="s">
        <v>61</v>
      </c>
      <c r="C288" t="s">
        <v>23</v>
      </c>
      <c r="D288" t="s">
        <v>24</v>
      </c>
      <c r="E288">
        <v>1</v>
      </c>
      <c r="F288">
        <v>220</v>
      </c>
      <c r="G288">
        <v>220</v>
      </c>
      <c r="H288" t="s">
        <v>19</v>
      </c>
      <c r="I288" t="s">
        <v>14</v>
      </c>
      <c r="J288" t="str">
        <f>PROPER(CLEAN(TRIM(D288)))</f>
        <v>Mobilier</v>
      </c>
      <c r="K288" t="str">
        <f t="shared" si="8"/>
        <v>Bretagne</v>
      </c>
      <c r="L288" t="str">
        <f t="shared" si="9"/>
        <v>févr</v>
      </c>
    </row>
    <row r="289" spans="1:12">
      <c r="A289" t="s">
        <v>60</v>
      </c>
      <c r="B289" t="s">
        <v>144</v>
      </c>
      <c r="C289" t="s">
        <v>23</v>
      </c>
      <c r="D289" t="s">
        <v>24</v>
      </c>
      <c r="E289">
        <v>5</v>
      </c>
      <c r="F289">
        <v>220</v>
      </c>
      <c r="G289">
        <v>1100</v>
      </c>
      <c r="H289" t="s">
        <v>13</v>
      </c>
      <c r="I289" t="s">
        <v>20</v>
      </c>
      <c r="J289" t="str">
        <f>PROPER(CLEAN(TRIM(D289)))</f>
        <v>Mobilier</v>
      </c>
      <c r="K289" t="str">
        <f t="shared" si="8"/>
        <v>Provence-Alpes-Côte D’Azur</v>
      </c>
      <c r="L289" t="str">
        <f t="shared" si="9"/>
        <v>févr</v>
      </c>
    </row>
    <row r="290" spans="1:12">
      <c r="A290" t="s">
        <v>60</v>
      </c>
      <c r="B290" t="s">
        <v>260</v>
      </c>
      <c r="C290" t="s">
        <v>58</v>
      </c>
      <c r="D290" t="s">
        <v>59</v>
      </c>
      <c r="E290">
        <v>3</v>
      </c>
      <c r="F290">
        <v>25</v>
      </c>
      <c r="G290">
        <v>75</v>
      </c>
      <c r="H290" t="s">
        <v>42</v>
      </c>
      <c r="I290" t="s">
        <v>14</v>
      </c>
      <c r="J290" t="str">
        <f>PROPER(CLEAN(TRIM(D290)))</f>
        <v>Maison</v>
      </c>
      <c r="K290" t="str">
        <f t="shared" si="8"/>
        <v>Occitanie</v>
      </c>
      <c r="L290" t="str">
        <f t="shared" si="9"/>
        <v>févr</v>
      </c>
    </row>
    <row r="291" spans="1:12">
      <c r="A291" t="s">
        <v>60</v>
      </c>
      <c r="B291" t="s">
        <v>230</v>
      </c>
      <c r="C291" t="s">
        <v>17</v>
      </c>
      <c r="D291" t="s">
        <v>18</v>
      </c>
      <c r="E291">
        <v>4</v>
      </c>
      <c r="F291">
        <v>59</v>
      </c>
      <c r="G291">
        <v>236</v>
      </c>
      <c r="H291" t="s">
        <v>31</v>
      </c>
      <c r="I291" t="s">
        <v>20</v>
      </c>
      <c r="J291" t="str">
        <f>PROPER(CLEAN(TRIM(D291)))</f>
        <v>Audio</v>
      </c>
      <c r="K291" t="str">
        <f t="shared" si="8"/>
        <v>Île-De-France</v>
      </c>
      <c r="L291" t="str">
        <f t="shared" si="9"/>
        <v>févr</v>
      </c>
    </row>
    <row r="292" spans="1:12">
      <c r="A292" t="s">
        <v>60</v>
      </c>
      <c r="B292" t="s">
        <v>283</v>
      </c>
      <c r="C292" t="s">
        <v>23</v>
      </c>
      <c r="D292" t="s">
        <v>24</v>
      </c>
      <c r="E292">
        <v>1</v>
      </c>
      <c r="F292">
        <v>220</v>
      </c>
      <c r="G292">
        <v>220</v>
      </c>
      <c r="H292" t="s">
        <v>64</v>
      </c>
      <c r="I292" t="s">
        <v>14</v>
      </c>
      <c r="J292" t="str">
        <f>PROPER(CLEAN(TRIM(D292)))</f>
        <v>Mobilier</v>
      </c>
      <c r="K292" t="str">
        <f t="shared" si="8"/>
        <v>Nouvelle-Aquitaine</v>
      </c>
      <c r="L292" t="str">
        <f t="shared" si="9"/>
        <v>févr</v>
      </c>
    </row>
    <row r="293" spans="1:12">
      <c r="A293" t="s">
        <v>96</v>
      </c>
      <c r="B293" t="s">
        <v>97</v>
      </c>
      <c r="C293" t="s">
        <v>37</v>
      </c>
      <c r="D293" t="s">
        <v>18</v>
      </c>
      <c r="E293">
        <v>2</v>
      </c>
      <c r="F293">
        <v>90</v>
      </c>
      <c r="G293">
        <v>180</v>
      </c>
      <c r="H293" t="s">
        <v>31</v>
      </c>
      <c r="I293" t="s">
        <v>20</v>
      </c>
      <c r="J293" t="str">
        <f>PROPER(CLEAN(TRIM(D293)))</f>
        <v>Audio</v>
      </c>
      <c r="K293" t="str">
        <f t="shared" si="8"/>
        <v>Île-De-France</v>
      </c>
      <c r="L293" t="str">
        <f t="shared" si="9"/>
        <v>févr</v>
      </c>
    </row>
    <row r="294" spans="1:12">
      <c r="A294" t="s">
        <v>96</v>
      </c>
      <c r="B294" t="s">
        <v>110</v>
      </c>
      <c r="C294" t="s">
        <v>73</v>
      </c>
      <c r="D294" t="s">
        <v>24</v>
      </c>
      <c r="E294">
        <v>4</v>
      </c>
      <c r="F294">
        <v>199</v>
      </c>
      <c r="G294">
        <v>796</v>
      </c>
      <c r="H294" t="s">
        <v>19</v>
      </c>
      <c r="I294" t="s">
        <v>20</v>
      </c>
      <c r="J294" t="str">
        <f>PROPER(CLEAN(TRIM(D294)))</f>
        <v>Mobilier</v>
      </c>
      <c r="K294" t="str">
        <f t="shared" si="8"/>
        <v>Bretagne</v>
      </c>
      <c r="L294" t="str">
        <f t="shared" si="9"/>
        <v>févr</v>
      </c>
    </row>
    <row r="295" spans="1:12">
      <c r="A295" t="s">
        <v>96</v>
      </c>
      <c r="B295" t="s">
        <v>165</v>
      </c>
      <c r="C295" t="s">
        <v>66</v>
      </c>
      <c r="D295" t="s">
        <v>24</v>
      </c>
      <c r="E295">
        <v>4</v>
      </c>
      <c r="F295">
        <v>320</v>
      </c>
      <c r="G295">
        <v>1280</v>
      </c>
      <c r="H295" t="s">
        <v>42</v>
      </c>
      <c r="I295" t="s">
        <v>14</v>
      </c>
      <c r="J295" t="str">
        <f>PROPER(CLEAN(TRIM(D295)))</f>
        <v>Mobilier</v>
      </c>
      <c r="K295" t="str">
        <f t="shared" si="8"/>
        <v>Occitanie</v>
      </c>
      <c r="L295" t="str">
        <f t="shared" si="9"/>
        <v>févr</v>
      </c>
    </row>
    <row r="296" spans="1:12">
      <c r="A296" t="s">
        <v>96</v>
      </c>
      <c r="B296" t="s">
        <v>217</v>
      </c>
      <c r="C296" t="s">
        <v>17</v>
      </c>
      <c r="D296" t="s">
        <v>18</v>
      </c>
      <c r="E296">
        <v>2</v>
      </c>
      <c r="F296">
        <v>59</v>
      </c>
      <c r="G296">
        <v>118</v>
      </c>
      <c r="H296" t="s">
        <v>19</v>
      </c>
      <c r="I296" t="s">
        <v>14</v>
      </c>
      <c r="J296" t="str">
        <f>PROPER(CLEAN(TRIM(D296)))</f>
        <v>Audio</v>
      </c>
      <c r="K296" t="str">
        <f t="shared" si="8"/>
        <v>Bretagne</v>
      </c>
      <c r="L296" t="str">
        <f t="shared" si="9"/>
        <v>févr</v>
      </c>
    </row>
    <row r="297" spans="1:12">
      <c r="A297" t="s">
        <v>96</v>
      </c>
      <c r="B297" t="s">
        <v>88</v>
      </c>
      <c r="C297" t="s">
        <v>34</v>
      </c>
      <c r="D297" t="s">
        <v>12</v>
      </c>
      <c r="E297">
        <v>1</v>
      </c>
      <c r="F297">
        <v>75</v>
      </c>
      <c r="G297">
        <v>75</v>
      </c>
      <c r="H297" t="s">
        <v>42</v>
      </c>
      <c r="I297" t="s">
        <v>20</v>
      </c>
      <c r="J297" t="str">
        <f>PROPER(CLEAN(TRIM(D297)))</f>
        <v>Informatique</v>
      </c>
      <c r="K297" t="str">
        <f t="shared" si="8"/>
        <v>Occitanie</v>
      </c>
      <c r="L297" t="str">
        <f t="shared" si="9"/>
        <v>févr</v>
      </c>
    </row>
    <row r="298" spans="1:12">
      <c r="A298" t="s">
        <v>96</v>
      </c>
      <c r="B298" t="s">
        <v>208</v>
      </c>
      <c r="C298" t="s">
        <v>34</v>
      </c>
      <c r="D298" t="s">
        <v>12</v>
      </c>
      <c r="E298">
        <v>1</v>
      </c>
      <c r="F298">
        <v>75</v>
      </c>
      <c r="G298">
        <v>75</v>
      </c>
      <c r="H298" t="s">
        <v>19</v>
      </c>
      <c r="I298" t="s">
        <v>20</v>
      </c>
      <c r="J298" t="str">
        <f>PROPER(CLEAN(TRIM(D298)))</f>
        <v>Informatique</v>
      </c>
      <c r="K298" t="str">
        <f t="shared" si="8"/>
        <v>Bretagne</v>
      </c>
      <c r="L298" t="str">
        <f t="shared" si="9"/>
        <v>févr</v>
      </c>
    </row>
    <row r="299" spans="1:12">
      <c r="A299" t="s">
        <v>242</v>
      </c>
      <c r="B299" t="s">
        <v>103</v>
      </c>
      <c r="C299" t="s">
        <v>37</v>
      </c>
      <c r="D299" t="s">
        <v>18</v>
      </c>
      <c r="E299">
        <v>4</v>
      </c>
      <c r="F299">
        <v>90</v>
      </c>
      <c r="G299">
        <v>360</v>
      </c>
      <c r="H299" t="s">
        <v>42</v>
      </c>
      <c r="I299" t="s">
        <v>14</v>
      </c>
      <c r="J299" t="str">
        <f>PROPER(CLEAN(TRIM(D299)))</f>
        <v>Audio</v>
      </c>
      <c r="K299" t="str">
        <f t="shared" si="8"/>
        <v>Occitanie</v>
      </c>
      <c r="L299" t="str">
        <f t="shared" si="9"/>
        <v>févr</v>
      </c>
    </row>
    <row r="300" spans="1:12">
      <c r="A300" t="s">
        <v>242</v>
      </c>
      <c r="B300" t="s">
        <v>227</v>
      </c>
      <c r="C300" t="s">
        <v>66</v>
      </c>
      <c r="D300" t="s">
        <v>24</v>
      </c>
      <c r="E300">
        <v>5</v>
      </c>
      <c r="F300">
        <v>320</v>
      </c>
      <c r="G300">
        <v>1600</v>
      </c>
      <c r="H300" t="s">
        <v>27</v>
      </c>
      <c r="I300" t="s">
        <v>20</v>
      </c>
      <c r="J300" t="str">
        <f>PROPER(CLEAN(TRIM(D300)))</f>
        <v>Mobilier</v>
      </c>
      <c r="K300" t="str">
        <f t="shared" si="8"/>
        <v>Hauts-De-France</v>
      </c>
      <c r="L300" t="str">
        <f t="shared" si="9"/>
        <v>févr</v>
      </c>
    </row>
    <row r="301" spans="1:12">
      <c r="A301" t="s">
        <v>242</v>
      </c>
      <c r="B301" t="s">
        <v>233</v>
      </c>
      <c r="C301" t="s">
        <v>11</v>
      </c>
      <c r="D301" t="s">
        <v>12</v>
      </c>
      <c r="E301">
        <v>4</v>
      </c>
      <c r="F301">
        <v>899</v>
      </c>
      <c r="G301">
        <v>3596</v>
      </c>
      <c r="H301" t="s">
        <v>19</v>
      </c>
      <c r="I301" t="s">
        <v>14</v>
      </c>
      <c r="J301" t="str">
        <f>PROPER(CLEAN(TRIM(D301)))</f>
        <v>Informatique</v>
      </c>
      <c r="K301" t="str">
        <f t="shared" si="8"/>
        <v>Bretagne</v>
      </c>
      <c r="L301" t="str">
        <f t="shared" si="9"/>
        <v>févr</v>
      </c>
    </row>
    <row r="302" spans="1:12">
      <c r="A302" t="s">
        <v>242</v>
      </c>
      <c r="B302" t="s">
        <v>183</v>
      </c>
      <c r="C302" t="s">
        <v>73</v>
      </c>
      <c r="D302" t="s">
        <v>24</v>
      </c>
      <c r="E302">
        <v>5</v>
      </c>
      <c r="F302">
        <v>199</v>
      </c>
      <c r="G302">
        <v>995</v>
      </c>
      <c r="H302" t="s">
        <v>31</v>
      </c>
      <c r="I302" t="s">
        <v>20</v>
      </c>
      <c r="J302" t="str">
        <f>PROPER(CLEAN(TRIM(D302)))</f>
        <v>Mobilier</v>
      </c>
      <c r="K302" t="str">
        <f t="shared" si="8"/>
        <v>Île-De-France</v>
      </c>
      <c r="L302" t="str">
        <f t="shared" si="9"/>
        <v>févr</v>
      </c>
    </row>
    <row r="303" spans="1:12">
      <c r="A303" t="s">
        <v>205</v>
      </c>
      <c r="B303" t="s">
        <v>85</v>
      </c>
      <c r="C303" t="s">
        <v>58</v>
      </c>
      <c r="D303" t="s">
        <v>59</v>
      </c>
      <c r="E303">
        <v>2</v>
      </c>
      <c r="F303">
        <v>25</v>
      </c>
      <c r="G303">
        <v>50</v>
      </c>
      <c r="H303" t="s">
        <v>19</v>
      </c>
      <c r="I303" t="s">
        <v>14</v>
      </c>
      <c r="J303" t="str">
        <f>PROPER(CLEAN(TRIM(D303)))</f>
        <v>Maison</v>
      </c>
      <c r="K303" t="str">
        <f t="shared" si="8"/>
        <v>Bretagne</v>
      </c>
      <c r="L303" t="str">
        <f t="shared" si="9"/>
        <v>févr</v>
      </c>
    </row>
    <row r="304" spans="1:12">
      <c r="A304" t="s">
        <v>205</v>
      </c>
      <c r="B304" t="s">
        <v>248</v>
      </c>
      <c r="C304" t="s">
        <v>73</v>
      </c>
      <c r="D304" t="s">
        <v>24</v>
      </c>
      <c r="E304">
        <v>2</v>
      </c>
      <c r="F304">
        <v>199</v>
      </c>
      <c r="G304">
        <v>398</v>
      </c>
      <c r="H304" t="s">
        <v>27</v>
      </c>
      <c r="I304" t="s">
        <v>20</v>
      </c>
      <c r="J304" t="str">
        <f>PROPER(CLEAN(TRIM(D304)))</f>
        <v>Mobilier</v>
      </c>
      <c r="K304" t="str">
        <f t="shared" si="8"/>
        <v>Hauts-De-France</v>
      </c>
      <c r="L304" t="str">
        <f t="shared" si="9"/>
        <v>févr</v>
      </c>
    </row>
    <row r="305" spans="1:12">
      <c r="A305" t="s">
        <v>205</v>
      </c>
      <c r="B305" t="s">
        <v>137</v>
      </c>
      <c r="C305" t="s">
        <v>17</v>
      </c>
      <c r="D305" t="s">
        <v>18</v>
      </c>
      <c r="E305">
        <v>2</v>
      </c>
      <c r="F305">
        <v>59</v>
      </c>
      <c r="G305">
        <v>118</v>
      </c>
      <c r="H305" t="s">
        <v>27</v>
      </c>
      <c r="I305" t="s">
        <v>20</v>
      </c>
      <c r="J305" t="str">
        <f>PROPER(CLEAN(TRIM(D305)))</f>
        <v>Audio</v>
      </c>
      <c r="K305" t="str">
        <f t="shared" si="8"/>
        <v>Hauts-De-France</v>
      </c>
      <c r="L305" t="str">
        <f t="shared" si="9"/>
        <v>févr</v>
      </c>
    </row>
    <row r="306" spans="1:12">
      <c r="A306" t="s">
        <v>205</v>
      </c>
      <c r="B306" t="s">
        <v>217</v>
      </c>
      <c r="C306" t="s">
        <v>37</v>
      </c>
      <c r="D306" t="s">
        <v>18</v>
      </c>
      <c r="E306">
        <v>3</v>
      </c>
      <c r="F306">
        <v>90</v>
      </c>
      <c r="G306">
        <v>270</v>
      </c>
      <c r="H306" t="s">
        <v>64</v>
      </c>
      <c r="I306" t="s">
        <v>20</v>
      </c>
      <c r="J306" t="str">
        <f>PROPER(CLEAN(TRIM(D306)))</f>
        <v>Audio</v>
      </c>
      <c r="K306" t="str">
        <f t="shared" si="8"/>
        <v>Nouvelle-Aquitaine</v>
      </c>
      <c r="L306" t="str">
        <f t="shared" si="9"/>
        <v>févr</v>
      </c>
    </row>
    <row r="307" spans="1:12">
      <c r="A307" t="s">
        <v>205</v>
      </c>
      <c r="B307" t="s">
        <v>130</v>
      </c>
      <c r="C307" t="s">
        <v>58</v>
      </c>
      <c r="D307" t="s">
        <v>59</v>
      </c>
      <c r="E307">
        <v>3</v>
      </c>
      <c r="F307">
        <v>25</v>
      </c>
      <c r="G307">
        <v>75</v>
      </c>
      <c r="H307" t="s">
        <v>42</v>
      </c>
      <c r="I307" t="s">
        <v>14</v>
      </c>
      <c r="J307" t="str">
        <f>PROPER(CLEAN(TRIM(D307)))</f>
        <v>Maison</v>
      </c>
      <c r="K307" t="str">
        <f t="shared" si="8"/>
        <v>Occitanie</v>
      </c>
      <c r="L307" t="str">
        <f t="shared" si="9"/>
        <v>févr</v>
      </c>
    </row>
    <row r="308" spans="1:12">
      <c r="A308" t="s">
        <v>205</v>
      </c>
      <c r="B308" t="s">
        <v>309</v>
      </c>
      <c r="C308" t="s">
        <v>66</v>
      </c>
      <c r="D308" t="s">
        <v>24</v>
      </c>
      <c r="E308">
        <v>1</v>
      </c>
      <c r="F308">
        <v>320</v>
      </c>
      <c r="G308">
        <v>320</v>
      </c>
      <c r="H308" t="s">
        <v>19</v>
      </c>
      <c r="I308" t="s">
        <v>20</v>
      </c>
      <c r="J308" t="str">
        <f>PROPER(CLEAN(TRIM(D308)))</f>
        <v>Mobilier</v>
      </c>
      <c r="K308" t="str">
        <f t="shared" si="8"/>
        <v>Bretagne</v>
      </c>
      <c r="L308" t="str">
        <f t="shared" si="9"/>
        <v>févr</v>
      </c>
    </row>
    <row r="309" spans="1:12">
      <c r="A309" t="s">
        <v>205</v>
      </c>
      <c r="B309" t="s">
        <v>241</v>
      </c>
      <c r="C309" t="s">
        <v>47</v>
      </c>
      <c r="D309" t="s">
        <v>12</v>
      </c>
      <c r="E309">
        <v>2</v>
      </c>
      <c r="F309">
        <v>40</v>
      </c>
      <c r="G309">
        <v>80</v>
      </c>
      <c r="H309" t="s">
        <v>31</v>
      </c>
      <c r="I309" t="s">
        <v>20</v>
      </c>
      <c r="J309" t="str">
        <f>PROPER(CLEAN(TRIM(D309)))</f>
        <v>Informatique</v>
      </c>
      <c r="K309" t="str">
        <f t="shared" si="8"/>
        <v>Île-De-France</v>
      </c>
      <c r="L309" t="str">
        <f t="shared" si="9"/>
        <v>févr</v>
      </c>
    </row>
    <row r="310" spans="1:12">
      <c r="A310" t="s">
        <v>123</v>
      </c>
      <c r="B310" t="s">
        <v>124</v>
      </c>
      <c r="C310" t="s">
        <v>30</v>
      </c>
      <c r="D310" t="s">
        <v>18</v>
      </c>
      <c r="E310">
        <v>3</v>
      </c>
      <c r="F310">
        <v>1200</v>
      </c>
      <c r="G310">
        <v>3600</v>
      </c>
      <c r="H310" t="s">
        <v>13</v>
      </c>
      <c r="I310" t="s">
        <v>20</v>
      </c>
      <c r="J310" t="str">
        <f>PROPER(CLEAN(TRIM(D310)))</f>
        <v>Audio</v>
      </c>
      <c r="K310" t="str">
        <f t="shared" si="8"/>
        <v>Provence-Alpes-Côte D’Azur</v>
      </c>
      <c r="L310" t="str">
        <f t="shared" si="9"/>
        <v>févr</v>
      </c>
    </row>
    <row r="311" spans="1:12">
      <c r="A311" t="s">
        <v>123</v>
      </c>
      <c r="B311" t="s">
        <v>156</v>
      </c>
      <c r="C311" t="s">
        <v>11</v>
      </c>
      <c r="D311" t="s">
        <v>12</v>
      </c>
      <c r="E311">
        <v>4</v>
      </c>
      <c r="F311">
        <v>899</v>
      </c>
      <c r="G311">
        <v>3596</v>
      </c>
      <c r="H311" t="s">
        <v>42</v>
      </c>
      <c r="I311" t="s">
        <v>20</v>
      </c>
      <c r="J311" t="str">
        <f>PROPER(CLEAN(TRIM(D311)))</f>
        <v>Informatique</v>
      </c>
      <c r="K311" t="str">
        <f t="shared" si="8"/>
        <v>Occitanie</v>
      </c>
      <c r="L311" t="str">
        <f t="shared" si="9"/>
        <v>févr</v>
      </c>
    </row>
    <row r="312" spans="1:12">
      <c r="A312" t="s">
        <v>123</v>
      </c>
      <c r="B312" t="s">
        <v>162</v>
      </c>
      <c r="C312" t="s">
        <v>11</v>
      </c>
      <c r="D312" t="s">
        <v>12</v>
      </c>
      <c r="E312">
        <v>4</v>
      </c>
      <c r="F312">
        <v>899</v>
      </c>
      <c r="G312">
        <v>3596</v>
      </c>
      <c r="H312" t="s">
        <v>31</v>
      </c>
      <c r="I312" t="s">
        <v>14</v>
      </c>
      <c r="J312" t="str">
        <f>PROPER(CLEAN(TRIM(D312)))</f>
        <v>Informatique</v>
      </c>
      <c r="K312" t="str">
        <f t="shared" si="8"/>
        <v>Île-De-France</v>
      </c>
      <c r="L312" t="str">
        <f t="shared" si="9"/>
        <v>févr</v>
      </c>
    </row>
    <row r="313" spans="1:12">
      <c r="A313" t="s">
        <v>123</v>
      </c>
      <c r="B313" t="s">
        <v>214</v>
      </c>
      <c r="C313" t="s">
        <v>37</v>
      </c>
      <c r="D313" t="s">
        <v>18</v>
      </c>
      <c r="E313">
        <v>4</v>
      </c>
      <c r="F313">
        <v>90</v>
      </c>
      <c r="G313">
        <v>360</v>
      </c>
      <c r="H313" t="s">
        <v>19</v>
      </c>
      <c r="I313" t="s">
        <v>20</v>
      </c>
      <c r="J313" t="str">
        <f>PROPER(CLEAN(TRIM(D313)))</f>
        <v>Audio</v>
      </c>
      <c r="K313" t="str">
        <f t="shared" si="8"/>
        <v>Bretagne</v>
      </c>
      <c r="L313" t="str">
        <f t="shared" si="9"/>
        <v>févr</v>
      </c>
    </row>
    <row r="314" spans="1:12">
      <c r="A314" t="s">
        <v>123</v>
      </c>
      <c r="B314" t="s">
        <v>240</v>
      </c>
      <c r="C314" t="s">
        <v>66</v>
      </c>
      <c r="D314" t="s">
        <v>24</v>
      </c>
      <c r="E314">
        <v>2</v>
      </c>
      <c r="F314">
        <v>320</v>
      </c>
      <c r="G314">
        <v>640</v>
      </c>
      <c r="H314" t="s">
        <v>42</v>
      </c>
      <c r="I314" t="s">
        <v>14</v>
      </c>
      <c r="J314" t="str">
        <f>PROPER(CLEAN(TRIM(D314)))</f>
        <v>Mobilier</v>
      </c>
      <c r="K314" t="str">
        <f t="shared" si="8"/>
        <v>Occitanie</v>
      </c>
      <c r="L314" t="str">
        <f t="shared" si="9"/>
        <v>févr</v>
      </c>
    </row>
    <row r="315" spans="1:12">
      <c r="A315" t="s">
        <v>123</v>
      </c>
      <c r="B315" t="s">
        <v>203</v>
      </c>
      <c r="C315" t="s">
        <v>58</v>
      </c>
      <c r="D315" t="s">
        <v>59</v>
      </c>
      <c r="E315">
        <v>4</v>
      </c>
      <c r="F315">
        <v>25</v>
      </c>
      <c r="G315">
        <v>100</v>
      </c>
      <c r="H315" t="s">
        <v>13</v>
      </c>
      <c r="I315" t="s">
        <v>14</v>
      </c>
      <c r="J315" t="str">
        <f>PROPER(CLEAN(TRIM(D315)))</f>
        <v>Maison</v>
      </c>
      <c r="K315" t="str">
        <f t="shared" si="8"/>
        <v>Provence-Alpes-Côte D’Azur</v>
      </c>
      <c r="L315" t="str">
        <f t="shared" si="9"/>
        <v>févr</v>
      </c>
    </row>
    <row r="316" spans="1:12">
      <c r="A316" t="s">
        <v>123</v>
      </c>
      <c r="B316" t="s">
        <v>185</v>
      </c>
      <c r="C316" t="s">
        <v>17</v>
      </c>
      <c r="D316" t="s">
        <v>18</v>
      </c>
      <c r="E316">
        <v>3</v>
      </c>
      <c r="F316">
        <v>59</v>
      </c>
      <c r="G316">
        <v>177</v>
      </c>
      <c r="H316" t="s">
        <v>13</v>
      </c>
      <c r="I316" t="s">
        <v>20</v>
      </c>
      <c r="J316" t="str">
        <f>PROPER(CLEAN(TRIM(D316)))</f>
        <v>Audio</v>
      </c>
      <c r="K316" t="str">
        <f t="shared" si="8"/>
        <v>Provence-Alpes-Côte D’Azur</v>
      </c>
      <c r="L316" t="str">
        <f t="shared" si="9"/>
        <v>févr</v>
      </c>
    </row>
    <row r="317" spans="1:12">
      <c r="A317" t="s">
        <v>91</v>
      </c>
      <c r="B317" t="s">
        <v>92</v>
      </c>
      <c r="C317" t="s">
        <v>37</v>
      </c>
      <c r="D317" t="s">
        <v>18</v>
      </c>
      <c r="E317">
        <v>2</v>
      </c>
      <c r="F317">
        <v>90</v>
      </c>
      <c r="G317">
        <v>180</v>
      </c>
      <c r="H317" t="s">
        <v>31</v>
      </c>
      <c r="I317" t="s">
        <v>14</v>
      </c>
      <c r="J317" t="str">
        <f>PROPER(CLEAN(TRIM(D317)))</f>
        <v>Audio</v>
      </c>
      <c r="K317" t="str">
        <f t="shared" si="8"/>
        <v>Île-De-France</v>
      </c>
      <c r="L317" t="str">
        <f t="shared" si="9"/>
        <v>févr</v>
      </c>
    </row>
    <row r="318" spans="1:12">
      <c r="A318" t="s">
        <v>91</v>
      </c>
      <c r="B318" t="s">
        <v>156</v>
      </c>
      <c r="C318" t="s">
        <v>11</v>
      </c>
      <c r="D318" t="s">
        <v>12</v>
      </c>
      <c r="E318">
        <v>5</v>
      </c>
      <c r="F318">
        <v>899</v>
      </c>
      <c r="G318">
        <v>4495</v>
      </c>
      <c r="H318" t="s">
        <v>42</v>
      </c>
      <c r="I318" t="s">
        <v>14</v>
      </c>
      <c r="J318" t="str">
        <f>PROPER(CLEAN(TRIM(D318)))</f>
        <v>Informatique</v>
      </c>
      <c r="K318" t="str">
        <f t="shared" si="8"/>
        <v>Occitanie</v>
      </c>
      <c r="L318" t="str">
        <f t="shared" si="9"/>
        <v>févr</v>
      </c>
    </row>
    <row r="319" spans="1:12">
      <c r="A319" t="s">
        <v>91</v>
      </c>
      <c r="B319" t="s">
        <v>203</v>
      </c>
      <c r="C319" t="s">
        <v>23</v>
      </c>
      <c r="D319" t="s">
        <v>24</v>
      </c>
      <c r="E319">
        <v>4</v>
      </c>
      <c r="F319">
        <v>220</v>
      </c>
      <c r="G319">
        <v>880</v>
      </c>
      <c r="H319" t="s">
        <v>31</v>
      </c>
      <c r="I319" t="s">
        <v>20</v>
      </c>
      <c r="J319" t="str">
        <f>PROPER(CLEAN(TRIM(D319)))</f>
        <v>Mobilier</v>
      </c>
      <c r="K319" t="str">
        <f t="shared" si="8"/>
        <v>Île-De-France</v>
      </c>
      <c r="L319" t="str">
        <f t="shared" si="9"/>
        <v>févr</v>
      </c>
    </row>
    <row r="320" spans="1:12">
      <c r="A320" t="s">
        <v>91</v>
      </c>
      <c r="B320" t="s">
        <v>286</v>
      </c>
      <c r="C320" t="s">
        <v>17</v>
      </c>
      <c r="D320" t="s">
        <v>18</v>
      </c>
      <c r="E320">
        <v>4</v>
      </c>
      <c r="F320">
        <v>59</v>
      </c>
      <c r="G320">
        <v>236</v>
      </c>
      <c r="H320" t="s">
        <v>64</v>
      </c>
      <c r="I320" t="s">
        <v>20</v>
      </c>
      <c r="J320" t="str">
        <f>PROPER(CLEAN(TRIM(D320)))</f>
        <v>Audio</v>
      </c>
      <c r="K320" t="str">
        <f t="shared" si="8"/>
        <v>Nouvelle-Aquitaine</v>
      </c>
      <c r="L320" t="str">
        <f t="shared" si="9"/>
        <v>févr</v>
      </c>
    </row>
    <row r="321" spans="1:12">
      <c r="A321" t="s">
        <v>91</v>
      </c>
      <c r="B321" t="s">
        <v>238</v>
      </c>
      <c r="C321" t="s">
        <v>23</v>
      </c>
      <c r="D321" t="s">
        <v>24</v>
      </c>
      <c r="E321">
        <v>2</v>
      </c>
      <c r="F321">
        <v>220</v>
      </c>
      <c r="G321">
        <v>440</v>
      </c>
      <c r="H321" t="s">
        <v>13</v>
      </c>
      <c r="I321" t="s">
        <v>20</v>
      </c>
      <c r="J321" t="str">
        <f>PROPER(CLEAN(TRIM(D321)))</f>
        <v>Mobilier</v>
      </c>
      <c r="K321" t="str">
        <f t="shared" si="8"/>
        <v>Provence-Alpes-Côte D’Azur</v>
      </c>
      <c r="L321" t="str">
        <f t="shared" si="9"/>
        <v>févr</v>
      </c>
    </row>
    <row r="322" spans="1:12">
      <c r="A322" t="s">
        <v>91</v>
      </c>
      <c r="B322" t="s">
        <v>200</v>
      </c>
      <c r="C322" t="s">
        <v>73</v>
      </c>
      <c r="D322" t="s">
        <v>24</v>
      </c>
      <c r="E322">
        <v>4</v>
      </c>
      <c r="F322">
        <v>199</v>
      </c>
      <c r="G322">
        <v>796</v>
      </c>
      <c r="H322" t="s">
        <v>31</v>
      </c>
      <c r="I322" t="s">
        <v>14</v>
      </c>
      <c r="J322" t="str">
        <f>PROPER(CLEAN(TRIM(D322)))</f>
        <v>Mobilier</v>
      </c>
      <c r="K322" t="str">
        <f t="shared" si="8"/>
        <v>Île-De-France</v>
      </c>
      <c r="L322" t="str">
        <f t="shared" si="9"/>
        <v>févr</v>
      </c>
    </row>
    <row r="323" spans="1:12">
      <c r="A323" t="s">
        <v>91</v>
      </c>
      <c r="B323" t="s">
        <v>303</v>
      </c>
      <c r="C323" t="s">
        <v>66</v>
      </c>
      <c r="D323" t="s">
        <v>24</v>
      </c>
      <c r="E323">
        <v>4</v>
      </c>
      <c r="F323">
        <v>320</v>
      </c>
      <c r="G323">
        <v>1280</v>
      </c>
      <c r="H323" t="s">
        <v>19</v>
      </c>
      <c r="I323" t="s">
        <v>20</v>
      </c>
      <c r="J323" t="str">
        <f>PROPER(CLEAN(TRIM(D323)))</f>
        <v>Mobilier</v>
      </c>
      <c r="K323" t="str">
        <f t="shared" ref="K323:K386" si="10">PROPER(CLEAN(TRIM(H323)))</f>
        <v>Bretagne</v>
      </c>
      <c r="L323" t="str">
        <f t="shared" ref="L323:L386" si="11">TEXT(A323,"mmm")</f>
        <v>févr</v>
      </c>
    </row>
    <row r="324" spans="1:12">
      <c r="A324" t="s">
        <v>91</v>
      </c>
      <c r="B324" t="s">
        <v>195</v>
      </c>
      <c r="C324" t="s">
        <v>23</v>
      </c>
      <c r="D324" t="s">
        <v>24</v>
      </c>
      <c r="E324">
        <v>3</v>
      </c>
      <c r="F324">
        <v>220</v>
      </c>
      <c r="G324">
        <v>660</v>
      </c>
      <c r="H324" t="s">
        <v>13</v>
      </c>
      <c r="I324" t="s">
        <v>14</v>
      </c>
      <c r="J324" t="str">
        <f>PROPER(CLEAN(TRIM(D324)))</f>
        <v>Mobilier</v>
      </c>
      <c r="K324" t="str">
        <f t="shared" si="10"/>
        <v>Provence-Alpes-Côte D’Azur</v>
      </c>
      <c r="L324" t="str">
        <f t="shared" si="11"/>
        <v>févr</v>
      </c>
    </row>
    <row r="325" spans="1:12">
      <c r="A325" t="s">
        <v>91</v>
      </c>
      <c r="B325" t="s">
        <v>246</v>
      </c>
      <c r="C325" t="s">
        <v>73</v>
      </c>
      <c r="D325" t="s">
        <v>24</v>
      </c>
      <c r="E325">
        <v>5</v>
      </c>
      <c r="F325">
        <v>199</v>
      </c>
      <c r="G325">
        <v>995</v>
      </c>
      <c r="H325" t="s">
        <v>13</v>
      </c>
      <c r="I325" t="s">
        <v>20</v>
      </c>
      <c r="J325" t="str">
        <f>PROPER(CLEAN(TRIM(D325)))</f>
        <v>Mobilier</v>
      </c>
      <c r="K325" t="str">
        <f t="shared" si="10"/>
        <v>Provence-Alpes-Côte D’Azur</v>
      </c>
      <c r="L325" t="str">
        <f t="shared" si="11"/>
        <v>févr</v>
      </c>
    </row>
    <row r="326" spans="1:12">
      <c r="A326" t="s">
        <v>48</v>
      </c>
      <c r="B326" t="s">
        <v>49</v>
      </c>
      <c r="C326" t="s">
        <v>37</v>
      </c>
      <c r="D326" t="s">
        <v>18</v>
      </c>
      <c r="E326">
        <v>2</v>
      </c>
      <c r="F326">
        <v>90</v>
      </c>
      <c r="G326">
        <v>180</v>
      </c>
      <c r="H326" t="s">
        <v>19</v>
      </c>
      <c r="I326" t="s">
        <v>20</v>
      </c>
      <c r="J326" t="str">
        <f>PROPER(CLEAN(TRIM(D326)))</f>
        <v>Audio</v>
      </c>
      <c r="K326" t="str">
        <f t="shared" si="10"/>
        <v>Bretagne</v>
      </c>
      <c r="L326" t="str">
        <f t="shared" si="11"/>
        <v>févr</v>
      </c>
    </row>
    <row r="327" spans="1:12">
      <c r="A327" t="s">
        <v>48</v>
      </c>
      <c r="B327" t="s">
        <v>128</v>
      </c>
      <c r="C327" t="s">
        <v>30</v>
      </c>
      <c r="D327" t="s">
        <v>18</v>
      </c>
      <c r="E327">
        <v>2</v>
      </c>
      <c r="F327">
        <v>1200</v>
      </c>
      <c r="G327">
        <v>2400</v>
      </c>
      <c r="H327" t="s">
        <v>19</v>
      </c>
      <c r="I327" t="s">
        <v>14</v>
      </c>
      <c r="J327" t="str">
        <f>PROPER(CLEAN(TRIM(D327)))</f>
        <v>Audio</v>
      </c>
      <c r="K327" t="str">
        <f t="shared" si="10"/>
        <v>Bretagne</v>
      </c>
      <c r="L327" t="str">
        <f t="shared" si="11"/>
        <v>févr</v>
      </c>
    </row>
    <row r="328" spans="1:12">
      <c r="A328" t="s">
        <v>48</v>
      </c>
      <c r="B328" t="s">
        <v>239</v>
      </c>
      <c r="C328" t="s">
        <v>73</v>
      </c>
      <c r="D328" t="s">
        <v>24</v>
      </c>
      <c r="E328">
        <v>5</v>
      </c>
      <c r="F328">
        <v>199</v>
      </c>
      <c r="G328">
        <v>995</v>
      </c>
      <c r="H328" t="s">
        <v>19</v>
      </c>
      <c r="I328" t="s">
        <v>20</v>
      </c>
      <c r="J328" t="str">
        <f>PROPER(CLEAN(TRIM(D328)))</f>
        <v>Mobilier</v>
      </c>
      <c r="K328" t="str">
        <f t="shared" si="10"/>
        <v>Bretagne</v>
      </c>
      <c r="L328" t="str">
        <f t="shared" si="11"/>
        <v>févr</v>
      </c>
    </row>
    <row r="329" spans="1:12">
      <c r="A329" t="s">
        <v>48</v>
      </c>
      <c r="B329" t="s">
        <v>165</v>
      </c>
      <c r="C329" t="s">
        <v>23</v>
      </c>
      <c r="D329" t="s">
        <v>24</v>
      </c>
      <c r="E329">
        <v>3</v>
      </c>
      <c r="F329">
        <v>220</v>
      </c>
      <c r="G329">
        <v>660</v>
      </c>
      <c r="H329" t="s">
        <v>13</v>
      </c>
      <c r="I329" t="s">
        <v>14</v>
      </c>
      <c r="J329" t="str">
        <f>PROPER(CLEAN(TRIM(D329)))</f>
        <v>Mobilier</v>
      </c>
      <c r="K329" t="str">
        <f t="shared" si="10"/>
        <v>Provence-Alpes-Côte D’Azur</v>
      </c>
      <c r="L329" t="str">
        <f t="shared" si="11"/>
        <v>févr</v>
      </c>
    </row>
    <row r="330" spans="1:12">
      <c r="A330" t="s">
        <v>48</v>
      </c>
      <c r="B330" t="s">
        <v>249</v>
      </c>
      <c r="C330" t="s">
        <v>73</v>
      </c>
      <c r="D330" t="s">
        <v>24</v>
      </c>
      <c r="E330">
        <v>5</v>
      </c>
      <c r="F330">
        <v>199</v>
      </c>
      <c r="G330">
        <v>995</v>
      </c>
      <c r="H330" t="s">
        <v>19</v>
      </c>
      <c r="I330" t="s">
        <v>20</v>
      </c>
      <c r="J330" t="str">
        <f>PROPER(CLEAN(TRIM(D330)))</f>
        <v>Mobilier</v>
      </c>
      <c r="K330" t="str">
        <f t="shared" si="10"/>
        <v>Bretagne</v>
      </c>
      <c r="L330" t="str">
        <f t="shared" si="11"/>
        <v>févr</v>
      </c>
    </row>
    <row r="331" spans="1:12">
      <c r="A331" t="s">
        <v>201</v>
      </c>
      <c r="B331" t="s">
        <v>144</v>
      </c>
      <c r="C331" t="s">
        <v>66</v>
      </c>
      <c r="D331" t="s">
        <v>24</v>
      </c>
      <c r="E331">
        <v>3</v>
      </c>
      <c r="F331">
        <v>320</v>
      </c>
      <c r="G331">
        <v>960</v>
      </c>
      <c r="H331" t="s">
        <v>27</v>
      </c>
      <c r="I331" t="s">
        <v>14</v>
      </c>
      <c r="J331" t="str">
        <f>PROPER(CLEAN(TRIM(D331)))</f>
        <v>Mobilier</v>
      </c>
      <c r="K331" t="str">
        <f t="shared" si="10"/>
        <v>Hauts-De-France</v>
      </c>
      <c r="L331" t="str">
        <f t="shared" si="11"/>
        <v>mars</v>
      </c>
    </row>
    <row r="332" spans="1:12">
      <c r="A332" t="s">
        <v>201</v>
      </c>
      <c r="B332" t="s">
        <v>273</v>
      </c>
      <c r="C332" t="s">
        <v>23</v>
      </c>
      <c r="D332" t="s">
        <v>24</v>
      </c>
      <c r="E332">
        <v>2</v>
      </c>
      <c r="F332">
        <v>220</v>
      </c>
      <c r="G332">
        <v>440</v>
      </c>
      <c r="H332" t="s">
        <v>19</v>
      </c>
      <c r="I332" t="s">
        <v>14</v>
      </c>
      <c r="J332" t="str">
        <f>PROPER(CLEAN(TRIM(D332)))</f>
        <v>Mobilier</v>
      </c>
      <c r="K332" t="str">
        <f t="shared" si="10"/>
        <v>Bretagne</v>
      </c>
      <c r="L332" t="str">
        <f t="shared" si="11"/>
        <v>mars</v>
      </c>
    </row>
    <row r="333" spans="1:12">
      <c r="A333" t="s">
        <v>201</v>
      </c>
      <c r="B333" t="s">
        <v>236</v>
      </c>
      <c r="C333" t="s">
        <v>17</v>
      </c>
      <c r="D333" t="s">
        <v>18</v>
      </c>
      <c r="E333">
        <v>5</v>
      </c>
      <c r="F333">
        <v>59</v>
      </c>
      <c r="G333">
        <v>295</v>
      </c>
      <c r="H333" t="s">
        <v>64</v>
      </c>
      <c r="I333" t="s">
        <v>20</v>
      </c>
      <c r="J333" t="str">
        <f>PROPER(CLEAN(TRIM(D333)))</f>
        <v>Audio</v>
      </c>
      <c r="K333" t="str">
        <f t="shared" si="10"/>
        <v>Nouvelle-Aquitaine</v>
      </c>
      <c r="L333" t="str">
        <f t="shared" si="11"/>
        <v>mars</v>
      </c>
    </row>
    <row r="334" spans="1:12">
      <c r="A334" t="s">
        <v>109</v>
      </c>
      <c r="B334" t="s">
        <v>70</v>
      </c>
      <c r="C334" t="s">
        <v>66</v>
      </c>
      <c r="D334" t="s">
        <v>24</v>
      </c>
      <c r="E334">
        <v>5</v>
      </c>
      <c r="F334">
        <v>320</v>
      </c>
      <c r="G334">
        <v>1600</v>
      </c>
      <c r="H334" t="s">
        <v>64</v>
      </c>
      <c r="I334" t="s">
        <v>20</v>
      </c>
      <c r="J334" t="str">
        <f>PROPER(CLEAN(TRIM(D334)))</f>
        <v>Mobilier</v>
      </c>
      <c r="K334" t="str">
        <f t="shared" si="10"/>
        <v>Nouvelle-Aquitaine</v>
      </c>
      <c r="L334" t="str">
        <f t="shared" si="11"/>
        <v>mars</v>
      </c>
    </row>
    <row r="335" spans="1:12">
      <c r="A335" t="s">
        <v>109</v>
      </c>
      <c r="B335" t="s">
        <v>116</v>
      </c>
      <c r="C335" t="s">
        <v>30</v>
      </c>
      <c r="D335" t="s">
        <v>18</v>
      </c>
      <c r="E335">
        <v>4</v>
      </c>
      <c r="F335">
        <v>1200</v>
      </c>
      <c r="G335">
        <v>4800</v>
      </c>
      <c r="H335" t="s">
        <v>64</v>
      </c>
      <c r="I335" t="s">
        <v>14</v>
      </c>
      <c r="J335" t="str">
        <f>PROPER(CLEAN(TRIM(D335)))</f>
        <v>Audio</v>
      </c>
      <c r="K335" t="str">
        <f t="shared" si="10"/>
        <v>Nouvelle-Aquitaine</v>
      </c>
      <c r="L335" t="str">
        <f t="shared" si="11"/>
        <v>mars</v>
      </c>
    </row>
    <row r="336" spans="1:12">
      <c r="A336" t="s">
        <v>109</v>
      </c>
      <c r="B336" t="s">
        <v>173</v>
      </c>
      <c r="C336" t="s">
        <v>37</v>
      </c>
      <c r="D336" t="s">
        <v>18</v>
      </c>
      <c r="E336">
        <v>4</v>
      </c>
      <c r="F336">
        <v>90</v>
      </c>
      <c r="G336">
        <v>360</v>
      </c>
      <c r="H336" t="s">
        <v>64</v>
      </c>
      <c r="I336" t="s">
        <v>20</v>
      </c>
      <c r="J336" t="str">
        <f>PROPER(CLEAN(TRIM(D336)))</f>
        <v>Audio</v>
      </c>
      <c r="K336" t="str">
        <f t="shared" si="10"/>
        <v>Nouvelle-Aquitaine</v>
      </c>
      <c r="L336" t="str">
        <f t="shared" si="11"/>
        <v>mars</v>
      </c>
    </row>
    <row r="337" spans="1:12">
      <c r="A337" t="s">
        <v>109</v>
      </c>
      <c r="B337" t="s">
        <v>90</v>
      </c>
      <c r="C337" t="s">
        <v>30</v>
      </c>
      <c r="D337" t="s">
        <v>18</v>
      </c>
      <c r="E337">
        <v>1</v>
      </c>
      <c r="F337">
        <v>1200</v>
      </c>
      <c r="G337">
        <v>1200</v>
      </c>
      <c r="H337" t="s">
        <v>42</v>
      </c>
      <c r="I337" t="s">
        <v>20</v>
      </c>
      <c r="J337" t="str">
        <f>PROPER(CLEAN(TRIM(D337)))</f>
        <v>Audio</v>
      </c>
      <c r="K337" t="str">
        <f t="shared" si="10"/>
        <v>Occitanie</v>
      </c>
      <c r="L337" t="str">
        <f t="shared" si="11"/>
        <v>mars</v>
      </c>
    </row>
    <row r="338" spans="1:12">
      <c r="A338" t="s">
        <v>109</v>
      </c>
      <c r="B338" t="s">
        <v>133</v>
      </c>
      <c r="C338" t="s">
        <v>37</v>
      </c>
      <c r="D338" t="s">
        <v>18</v>
      </c>
      <c r="E338">
        <v>3</v>
      </c>
      <c r="F338">
        <v>90</v>
      </c>
      <c r="G338">
        <v>270</v>
      </c>
      <c r="H338" t="s">
        <v>27</v>
      </c>
      <c r="I338" t="s">
        <v>20</v>
      </c>
      <c r="J338" t="str">
        <f>PROPER(CLEAN(TRIM(D338)))</f>
        <v>Audio</v>
      </c>
      <c r="K338" t="str">
        <f t="shared" si="10"/>
        <v>Hauts-De-France</v>
      </c>
      <c r="L338" t="str">
        <f t="shared" si="11"/>
        <v>mars</v>
      </c>
    </row>
    <row r="339" spans="1:12">
      <c r="A339" t="s">
        <v>109</v>
      </c>
      <c r="B339" t="s">
        <v>77</v>
      </c>
      <c r="C339" t="s">
        <v>17</v>
      </c>
      <c r="D339" t="s">
        <v>18</v>
      </c>
      <c r="E339">
        <v>3</v>
      </c>
      <c r="F339">
        <v>59</v>
      </c>
      <c r="G339">
        <v>177</v>
      </c>
      <c r="H339" t="s">
        <v>42</v>
      </c>
      <c r="I339" t="s">
        <v>20</v>
      </c>
      <c r="J339" t="str">
        <f>PROPER(CLEAN(TRIM(D339)))</f>
        <v>Audio</v>
      </c>
      <c r="K339" t="str">
        <f t="shared" si="10"/>
        <v>Occitanie</v>
      </c>
      <c r="L339" t="str">
        <f t="shared" si="11"/>
        <v>mars</v>
      </c>
    </row>
    <row r="340" spans="1:12">
      <c r="A340" t="s">
        <v>113</v>
      </c>
      <c r="B340" t="s">
        <v>114</v>
      </c>
      <c r="C340" t="s">
        <v>37</v>
      </c>
      <c r="D340" t="s">
        <v>18</v>
      </c>
      <c r="E340">
        <v>4</v>
      </c>
      <c r="F340">
        <v>90</v>
      </c>
      <c r="G340">
        <v>360</v>
      </c>
      <c r="H340" t="s">
        <v>13</v>
      </c>
      <c r="I340" t="s">
        <v>14</v>
      </c>
      <c r="J340" t="str">
        <f>PROPER(CLEAN(TRIM(D340)))</f>
        <v>Audio</v>
      </c>
      <c r="K340" t="str">
        <f t="shared" si="10"/>
        <v>Provence-Alpes-Côte D’Azur</v>
      </c>
      <c r="L340" t="str">
        <f t="shared" si="11"/>
        <v>mars</v>
      </c>
    </row>
    <row r="341" spans="1:12">
      <c r="A341" t="s">
        <v>113</v>
      </c>
      <c r="B341" t="s">
        <v>94</v>
      </c>
      <c r="C341" t="s">
        <v>30</v>
      </c>
      <c r="D341" t="s">
        <v>18</v>
      </c>
      <c r="E341">
        <v>2</v>
      </c>
      <c r="F341">
        <v>1200</v>
      </c>
      <c r="G341">
        <v>2400</v>
      </c>
      <c r="H341" t="s">
        <v>64</v>
      </c>
      <c r="I341" t="s">
        <v>14</v>
      </c>
      <c r="J341" t="str">
        <f>PROPER(CLEAN(TRIM(D341)))</f>
        <v>Audio</v>
      </c>
      <c r="K341" t="str">
        <f t="shared" si="10"/>
        <v>Nouvelle-Aquitaine</v>
      </c>
      <c r="L341" t="str">
        <f t="shared" si="11"/>
        <v>mars</v>
      </c>
    </row>
    <row r="342" spans="1:12">
      <c r="A342" t="s">
        <v>113</v>
      </c>
      <c r="B342" t="s">
        <v>124</v>
      </c>
      <c r="C342" t="s">
        <v>17</v>
      </c>
      <c r="D342" t="s">
        <v>18</v>
      </c>
      <c r="E342">
        <v>1</v>
      </c>
      <c r="F342">
        <v>59</v>
      </c>
      <c r="G342">
        <v>59</v>
      </c>
      <c r="H342" t="s">
        <v>64</v>
      </c>
      <c r="I342" t="s">
        <v>14</v>
      </c>
      <c r="J342" t="str">
        <f>PROPER(CLEAN(TRIM(D342)))</f>
        <v>Audio</v>
      </c>
      <c r="K342" t="str">
        <f t="shared" si="10"/>
        <v>Nouvelle-Aquitaine</v>
      </c>
      <c r="L342" t="str">
        <f t="shared" si="11"/>
        <v>mars</v>
      </c>
    </row>
    <row r="343" spans="1:12">
      <c r="A343" t="s">
        <v>113</v>
      </c>
      <c r="B343" t="s">
        <v>166</v>
      </c>
      <c r="C343" t="s">
        <v>34</v>
      </c>
      <c r="D343" t="s">
        <v>12</v>
      </c>
      <c r="E343">
        <v>5</v>
      </c>
      <c r="F343">
        <v>75</v>
      </c>
      <c r="G343">
        <v>375</v>
      </c>
      <c r="H343" t="s">
        <v>42</v>
      </c>
      <c r="I343" t="s">
        <v>20</v>
      </c>
      <c r="J343" t="str">
        <f>PROPER(CLEAN(TRIM(D343)))</f>
        <v>Informatique</v>
      </c>
      <c r="K343" t="str">
        <f t="shared" si="10"/>
        <v>Occitanie</v>
      </c>
      <c r="L343" t="str">
        <f t="shared" si="11"/>
        <v>mars</v>
      </c>
    </row>
    <row r="344" spans="1:12">
      <c r="A344" t="s">
        <v>113</v>
      </c>
      <c r="B344" t="s">
        <v>100</v>
      </c>
      <c r="C344" t="s">
        <v>30</v>
      </c>
      <c r="D344" t="s">
        <v>18</v>
      </c>
      <c r="E344">
        <v>2</v>
      </c>
      <c r="F344">
        <v>1200</v>
      </c>
      <c r="G344">
        <v>2400</v>
      </c>
      <c r="H344" t="s">
        <v>19</v>
      </c>
      <c r="I344" t="s">
        <v>20</v>
      </c>
      <c r="J344" t="str">
        <f>PROPER(CLEAN(TRIM(D344)))</f>
        <v>Audio</v>
      </c>
      <c r="K344" t="str">
        <f t="shared" si="10"/>
        <v>Bretagne</v>
      </c>
      <c r="L344" t="str">
        <f t="shared" si="11"/>
        <v>mars</v>
      </c>
    </row>
    <row r="345" spans="1:12">
      <c r="A345" t="s">
        <v>113</v>
      </c>
      <c r="B345" t="s">
        <v>241</v>
      </c>
      <c r="C345" t="s">
        <v>30</v>
      </c>
      <c r="D345" t="s">
        <v>18</v>
      </c>
      <c r="E345">
        <v>2</v>
      </c>
      <c r="F345">
        <v>1200</v>
      </c>
      <c r="G345">
        <v>2400</v>
      </c>
      <c r="H345" t="s">
        <v>42</v>
      </c>
      <c r="I345" t="s">
        <v>14</v>
      </c>
      <c r="J345" t="str">
        <f>PROPER(CLEAN(TRIM(D345)))</f>
        <v>Audio</v>
      </c>
      <c r="K345" t="str">
        <f t="shared" si="10"/>
        <v>Occitanie</v>
      </c>
      <c r="L345" t="str">
        <f t="shared" si="11"/>
        <v>mars</v>
      </c>
    </row>
    <row r="346" spans="1:12">
      <c r="A346" t="s">
        <v>113</v>
      </c>
      <c r="B346" t="s">
        <v>174</v>
      </c>
      <c r="C346" t="s">
        <v>47</v>
      </c>
      <c r="D346" t="s">
        <v>12</v>
      </c>
      <c r="E346">
        <v>2</v>
      </c>
      <c r="F346">
        <v>40</v>
      </c>
      <c r="G346">
        <v>80</v>
      </c>
      <c r="H346" t="s">
        <v>64</v>
      </c>
      <c r="I346" t="s">
        <v>14</v>
      </c>
      <c r="J346" t="str">
        <f>PROPER(CLEAN(TRIM(D346)))</f>
        <v>Informatique</v>
      </c>
      <c r="K346" t="str">
        <f t="shared" si="10"/>
        <v>Nouvelle-Aquitaine</v>
      </c>
      <c r="L346" t="str">
        <f t="shared" si="11"/>
        <v>mars</v>
      </c>
    </row>
    <row r="347" spans="1:12">
      <c r="A347" t="s">
        <v>113</v>
      </c>
      <c r="B347" t="s">
        <v>290</v>
      </c>
      <c r="C347" t="s">
        <v>34</v>
      </c>
      <c r="D347" t="s">
        <v>12</v>
      </c>
      <c r="E347">
        <v>3</v>
      </c>
      <c r="F347">
        <v>75</v>
      </c>
      <c r="G347">
        <v>225</v>
      </c>
      <c r="H347" t="s">
        <v>19</v>
      </c>
      <c r="I347" t="s">
        <v>20</v>
      </c>
      <c r="J347" t="str">
        <f>PROPER(CLEAN(TRIM(D347)))</f>
        <v>Informatique</v>
      </c>
      <c r="K347" t="str">
        <f t="shared" si="10"/>
        <v>Bretagne</v>
      </c>
      <c r="L347" t="str">
        <f t="shared" si="11"/>
        <v>mars</v>
      </c>
    </row>
    <row r="348" spans="1:12">
      <c r="A348" t="s">
        <v>25</v>
      </c>
      <c r="B348" t="s">
        <v>26</v>
      </c>
      <c r="C348" t="s">
        <v>17</v>
      </c>
      <c r="D348" t="s">
        <v>18</v>
      </c>
      <c r="E348">
        <v>4</v>
      </c>
      <c r="F348">
        <v>59</v>
      </c>
      <c r="G348">
        <v>236</v>
      </c>
      <c r="H348" t="s">
        <v>27</v>
      </c>
      <c r="I348" t="s">
        <v>14</v>
      </c>
      <c r="J348" t="str">
        <f>PROPER(CLEAN(TRIM(D348)))</f>
        <v>Audio</v>
      </c>
      <c r="K348" t="str">
        <f t="shared" si="10"/>
        <v>Hauts-De-France</v>
      </c>
      <c r="L348" t="str">
        <f t="shared" si="11"/>
        <v>mars</v>
      </c>
    </row>
    <row r="349" spans="1:12">
      <c r="A349" t="s">
        <v>25</v>
      </c>
      <c r="B349" t="s">
        <v>198</v>
      </c>
      <c r="C349" t="s">
        <v>11</v>
      </c>
      <c r="D349" t="s">
        <v>12</v>
      </c>
      <c r="E349">
        <v>1</v>
      </c>
      <c r="F349">
        <v>899</v>
      </c>
      <c r="G349">
        <v>899</v>
      </c>
      <c r="H349" t="s">
        <v>64</v>
      </c>
      <c r="I349" t="s">
        <v>14</v>
      </c>
      <c r="J349" t="str">
        <f>PROPER(CLEAN(TRIM(D349)))</f>
        <v>Informatique</v>
      </c>
      <c r="K349" t="str">
        <f t="shared" si="10"/>
        <v>Nouvelle-Aquitaine</v>
      </c>
      <c r="L349" t="str">
        <f t="shared" si="11"/>
        <v>mars</v>
      </c>
    </row>
    <row r="350" spans="1:12">
      <c r="A350" t="s">
        <v>25</v>
      </c>
      <c r="B350" t="s">
        <v>137</v>
      </c>
      <c r="C350" t="s">
        <v>30</v>
      </c>
      <c r="D350" t="s">
        <v>18</v>
      </c>
      <c r="E350">
        <v>2</v>
      </c>
      <c r="F350">
        <v>1200</v>
      </c>
      <c r="G350">
        <v>2400</v>
      </c>
      <c r="H350" t="s">
        <v>19</v>
      </c>
      <c r="I350" t="s">
        <v>20</v>
      </c>
      <c r="J350" t="str">
        <f>PROPER(CLEAN(TRIM(D350)))</f>
        <v>Audio</v>
      </c>
      <c r="K350" t="str">
        <f t="shared" si="10"/>
        <v>Bretagne</v>
      </c>
      <c r="L350" t="str">
        <f t="shared" si="11"/>
        <v>mars</v>
      </c>
    </row>
    <row r="351" spans="1:12">
      <c r="A351" t="s">
        <v>145</v>
      </c>
      <c r="B351" t="s">
        <v>124</v>
      </c>
      <c r="C351" t="s">
        <v>73</v>
      </c>
      <c r="D351" t="s">
        <v>24</v>
      </c>
      <c r="E351">
        <v>1</v>
      </c>
      <c r="F351">
        <v>199</v>
      </c>
      <c r="G351">
        <v>199</v>
      </c>
      <c r="H351" t="s">
        <v>42</v>
      </c>
      <c r="I351" t="s">
        <v>14</v>
      </c>
      <c r="J351" t="str">
        <f>PROPER(CLEAN(TRIM(D351)))</f>
        <v>Mobilier</v>
      </c>
      <c r="K351" t="str">
        <f t="shared" si="10"/>
        <v>Occitanie</v>
      </c>
      <c r="L351" t="str">
        <f t="shared" si="11"/>
        <v>mars</v>
      </c>
    </row>
    <row r="352" spans="1:12">
      <c r="A352" t="s">
        <v>145</v>
      </c>
      <c r="B352" t="s">
        <v>219</v>
      </c>
      <c r="C352" t="s">
        <v>37</v>
      </c>
      <c r="D352" t="s">
        <v>18</v>
      </c>
      <c r="E352">
        <v>1</v>
      </c>
      <c r="F352">
        <v>90</v>
      </c>
      <c r="G352">
        <v>90</v>
      </c>
      <c r="H352" t="s">
        <v>31</v>
      </c>
      <c r="I352" t="s">
        <v>14</v>
      </c>
      <c r="J352" t="str">
        <f>PROPER(CLEAN(TRIM(D352)))</f>
        <v>Audio</v>
      </c>
      <c r="K352" t="str">
        <f t="shared" si="10"/>
        <v>Île-De-France</v>
      </c>
      <c r="L352" t="str">
        <f t="shared" si="11"/>
        <v>mars</v>
      </c>
    </row>
    <row r="353" spans="1:12">
      <c r="A353" t="s">
        <v>145</v>
      </c>
      <c r="B353" t="s">
        <v>210</v>
      </c>
      <c r="C353" t="s">
        <v>30</v>
      </c>
      <c r="D353" t="s">
        <v>18</v>
      </c>
      <c r="E353">
        <v>3</v>
      </c>
      <c r="F353">
        <v>1200</v>
      </c>
      <c r="G353">
        <v>3600</v>
      </c>
      <c r="H353" t="s">
        <v>42</v>
      </c>
      <c r="I353" t="s">
        <v>14</v>
      </c>
      <c r="J353" t="str">
        <f>PROPER(CLEAN(TRIM(D353)))</f>
        <v>Audio</v>
      </c>
      <c r="K353" t="str">
        <f t="shared" si="10"/>
        <v>Occitanie</v>
      </c>
      <c r="L353" t="str">
        <f t="shared" si="11"/>
        <v>mars</v>
      </c>
    </row>
    <row r="354" spans="1:12">
      <c r="A354" t="s">
        <v>145</v>
      </c>
      <c r="B354" t="s">
        <v>16</v>
      </c>
      <c r="C354" t="s">
        <v>17</v>
      </c>
      <c r="D354" t="s">
        <v>18</v>
      </c>
      <c r="E354">
        <v>5</v>
      </c>
      <c r="F354">
        <v>59</v>
      </c>
      <c r="G354">
        <v>295</v>
      </c>
      <c r="H354" t="s">
        <v>31</v>
      </c>
      <c r="I354" t="s">
        <v>20</v>
      </c>
      <c r="J354" t="str">
        <f>PROPER(CLEAN(TRIM(D354)))</f>
        <v>Audio</v>
      </c>
      <c r="K354" t="str">
        <f t="shared" si="10"/>
        <v>Île-De-France</v>
      </c>
      <c r="L354" t="str">
        <f t="shared" si="11"/>
        <v>mars</v>
      </c>
    </row>
    <row r="355" spans="1:12">
      <c r="A355" t="s">
        <v>281</v>
      </c>
      <c r="B355" t="s">
        <v>82</v>
      </c>
      <c r="C355" t="s">
        <v>66</v>
      </c>
      <c r="D355" t="s">
        <v>24</v>
      </c>
      <c r="E355">
        <v>1</v>
      </c>
      <c r="F355">
        <v>320</v>
      </c>
      <c r="G355">
        <v>320</v>
      </c>
      <c r="H355" t="s">
        <v>64</v>
      </c>
      <c r="I355" t="s">
        <v>14</v>
      </c>
      <c r="J355" t="str">
        <f>PROPER(CLEAN(TRIM(D355)))</f>
        <v>Mobilier</v>
      </c>
      <c r="K355" t="str">
        <f t="shared" si="10"/>
        <v>Nouvelle-Aquitaine</v>
      </c>
      <c r="L355" t="str">
        <f t="shared" si="11"/>
        <v>mars</v>
      </c>
    </row>
    <row r="356" spans="1:12">
      <c r="A356" t="s">
        <v>281</v>
      </c>
      <c r="B356" t="s">
        <v>200</v>
      </c>
      <c r="C356" t="s">
        <v>30</v>
      </c>
      <c r="D356" t="s">
        <v>18</v>
      </c>
      <c r="E356">
        <v>1</v>
      </c>
      <c r="F356">
        <v>1200</v>
      </c>
      <c r="G356">
        <v>1200</v>
      </c>
      <c r="H356" t="s">
        <v>13</v>
      </c>
      <c r="I356" t="s">
        <v>20</v>
      </c>
      <c r="J356" t="str">
        <f>PROPER(CLEAN(TRIM(D356)))</f>
        <v>Audio</v>
      </c>
      <c r="K356" t="str">
        <f t="shared" si="10"/>
        <v>Provence-Alpes-Côte D’Azur</v>
      </c>
      <c r="L356" t="str">
        <f t="shared" si="11"/>
        <v>mars</v>
      </c>
    </row>
    <row r="357" spans="1:12">
      <c r="A357" t="s">
        <v>83</v>
      </c>
      <c r="B357" t="s">
        <v>84</v>
      </c>
      <c r="C357" t="s">
        <v>37</v>
      </c>
      <c r="D357" t="s">
        <v>18</v>
      </c>
      <c r="E357">
        <v>4</v>
      </c>
      <c r="F357">
        <v>90</v>
      </c>
      <c r="G357">
        <v>360</v>
      </c>
      <c r="H357" t="s">
        <v>19</v>
      </c>
      <c r="I357" t="s">
        <v>20</v>
      </c>
      <c r="J357" t="str">
        <f>PROPER(CLEAN(TRIM(D357)))</f>
        <v>Audio</v>
      </c>
      <c r="K357" t="str">
        <f t="shared" si="10"/>
        <v>Bretagne</v>
      </c>
      <c r="L357" t="str">
        <f t="shared" si="11"/>
        <v>mars</v>
      </c>
    </row>
    <row r="358" spans="1:12">
      <c r="A358" t="s">
        <v>83</v>
      </c>
      <c r="B358" t="s">
        <v>167</v>
      </c>
      <c r="C358" t="s">
        <v>58</v>
      </c>
      <c r="D358" t="s">
        <v>59</v>
      </c>
      <c r="E358">
        <v>3</v>
      </c>
      <c r="F358">
        <v>25</v>
      </c>
      <c r="G358">
        <v>75</v>
      </c>
      <c r="H358" t="s">
        <v>13</v>
      </c>
      <c r="I358" t="s">
        <v>20</v>
      </c>
      <c r="J358" t="str">
        <f>PROPER(CLEAN(TRIM(D358)))</f>
        <v>Maison</v>
      </c>
      <c r="K358" t="str">
        <f t="shared" si="10"/>
        <v>Provence-Alpes-Côte D’Azur</v>
      </c>
      <c r="L358" t="str">
        <f t="shared" si="11"/>
        <v>mars</v>
      </c>
    </row>
    <row r="359" spans="1:12">
      <c r="A359" t="s">
        <v>83</v>
      </c>
      <c r="B359" t="s">
        <v>70</v>
      </c>
      <c r="C359" t="s">
        <v>17</v>
      </c>
      <c r="D359" t="s">
        <v>18</v>
      </c>
      <c r="E359">
        <v>3</v>
      </c>
      <c r="F359">
        <v>59</v>
      </c>
      <c r="G359">
        <v>177</v>
      </c>
      <c r="H359" t="s">
        <v>13</v>
      </c>
      <c r="I359" t="s">
        <v>20</v>
      </c>
      <c r="J359" t="str">
        <f>PROPER(CLEAN(TRIM(D359)))</f>
        <v>Audio</v>
      </c>
      <c r="K359" t="str">
        <f t="shared" si="10"/>
        <v>Provence-Alpes-Côte D’Azur</v>
      </c>
      <c r="L359" t="str">
        <f t="shared" si="11"/>
        <v>mars</v>
      </c>
    </row>
    <row r="360" spans="1:12">
      <c r="A360" t="s">
        <v>83</v>
      </c>
      <c r="B360" t="s">
        <v>120</v>
      </c>
      <c r="C360" t="s">
        <v>17</v>
      </c>
      <c r="D360" t="s">
        <v>18</v>
      </c>
      <c r="E360">
        <v>1</v>
      </c>
      <c r="F360">
        <v>59</v>
      </c>
      <c r="G360">
        <v>59</v>
      </c>
      <c r="H360" t="s">
        <v>64</v>
      </c>
      <c r="I360" t="s">
        <v>20</v>
      </c>
      <c r="J360" t="str">
        <f>PROPER(CLEAN(TRIM(D360)))</f>
        <v>Audio</v>
      </c>
      <c r="K360" t="str">
        <f t="shared" si="10"/>
        <v>Nouvelle-Aquitaine</v>
      </c>
      <c r="L360" t="str">
        <f t="shared" si="11"/>
        <v>mars</v>
      </c>
    </row>
    <row r="361" spans="1:12">
      <c r="A361" t="s">
        <v>86</v>
      </c>
      <c r="B361" t="s">
        <v>87</v>
      </c>
      <c r="C361" t="s">
        <v>23</v>
      </c>
      <c r="D361" t="s">
        <v>24</v>
      </c>
      <c r="E361">
        <v>3</v>
      </c>
      <c r="F361">
        <v>220</v>
      </c>
      <c r="G361">
        <v>660</v>
      </c>
      <c r="H361" t="s">
        <v>13</v>
      </c>
      <c r="I361" t="s">
        <v>14</v>
      </c>
      <c r="J361" t="str">
        <f>PROPER(CLEAN(TRIM(D361)))</f>
        <v>Mobilier</v>
      </c>
      <c r="K361" t="str">
        <f t="shared" si="10"/>
        <v>Provence-Alpes-Côte D’Azur</v>
      </c>
      <c r="L361" t="str">
        <f t="shared" si="11"/>
        <v>mars</v>
      </c>
    </row>
    <row r="362" spans="1:12">
      <c r="A362" t="s">
        <v>86</v>
      </c>
      <c r="B362" t="s">
        <v>79</v>
      </c>
      <c r="C362" t="s">
        <v>11</v>
      </c>
      <c r="D362" t="s">
        <v>12</v>
      </c>
      <c r="E362">
        <v>5</v>
      </c>
      <c r="F362">
        <v>899</v>
      </c>
      <c r="G362">
        <v>4495</v>
      </c>
      <c r="H362" t="s">
        <v>27</v>
      </c>
      <c r="I362" t="s">
        <v>14</v>
      </c>
      <c r="J362" t="str">
        <f>PROPER(CLEAN(TRIM(D362)))</f>
        <v>Informatique</v>
      </c>
      <c r="K362" t="str">
        <f t="shared" si="10"/>
        <v>Hauts-De-France</v>
      </c>
      <c r="L362" t="str">
        <f t="shared" si="11"/>
        <v>mars</v>
      </c>
    </row>
    <row r="363" spans="1:12">
      <c r="A363" t="s">
        <v>86</v>
      </c>
      <c r="B363" t="s">
        <v>72</v>
      </c>
      <c r="C363" t="s">
        <v>58</v>
      </c>
      <c r="D363" t="s">
        <v>59</v>
      </c>
      <c r="E363">
        <v>5</v>
      </c>
      <c r="F363">
        <v>25</v>
      </c>
      <c r="G363">
        <v>125</v>
      </c>
      <c r="H363" t="s">
        <v>13</v>
      </c>
      <c r="I363" t="s">
        <v>14</v>
      </c>
      <c r="J363" t="str">
        <f>PROPER(CLEAN(TRIM(D363)))</f>
        <v>Maison</v>
      </c>
      <c r="K363" t="str">
        <f t="shared" si="10"/>
        <v>Provence-Alpes-Côte D’Azur</v>
      </c>
      <c r="L363" t="str">
        <f t="shared" si="11"/>
        <v>mars</v>
      </c>
    </row>
    <row r="364" spans="1:12">
      <c r="A364" t="s">
        <v>86</v>
      </c>
      <c r="B364" t="s">
        <v>122</v>
      </c>
      <c r="C364" t="s">
        <v>30</v>
      </c>
      <c r="D364" t="s">
        <v>18</v>
      </c>
      <c r="E364">
        <v>5</v>
      </c>
      <c r="F364">
        <v>1200</v>
      </c>
      <c r="G364">
        <v>6000</v>
      </c>
      <c r="H364" t="s">
        <v>64</v>
      </c>
      <c r="I364" t="s">
        <v>20</v>
      </c>
      <c r="J364" t="str">
        <f>PROPER(CLEAN(TRIM(D364)))</f>
        <v>Audio</v>
      </c>
      <c r="K364" t="str">
        <f t="shared" si="10"/>
        <v>Nouvelle-Aquitaine</v>
      </c>
      <c r="L364" t="str">
        <f t="shared" si="11"/>
        <v>mars</v>
      </c>
    </row>
    <row r="365" spans="1:12">
      <c r="A365" t="s">
        <v>86</v>
      </c>
      <c r="B365" t="s">
        <v>258</v>
      </c>
      <c r="C365" t="s">
        <v>66</v>
      </c>
      <c r="D365" t="s">
        <v>24</v>
      </c>
      <c r="E365">
        <v>2</v>
      </c>
      <c r="F365">
        <v>320</v>
      </c>
      <c r="G365">
        <v>640</v>
      </c>
      <c r="H365" t="s">
        <v>19</v>
      </c>
      <c r="I365" t="s">
        <v>14</v>
      </c>
      <c r="J365" t="str">
        <f>PROPER(CLEAN(TRIM(D365)))</f>
        <v>Mobilier</v>
      </c>
      <c r="K365" t="str">
        <f t="shared" si="10"/>
        <v>Bretagne</v>
      </c>
      <c r="L365" t="str">
        <f t="shared" si="11"/>
        <v>mars</v>
      </c>
    </row>
    <row r="366" spans="1:12">
      <c r="A366" t="s">
        <v>40</v>
      </c>
      <c r="B366" t="s">
        <v>41</v>
      </c>
      <c r="C366" t="s">
        <v>34</v>
      </c>
      <c r="D366" t="s">
        <v>12</v>
      </c>
      <c r="E366">
        <v>1</v>
      </c>
      <c r="F366">
        <v>75</v>
      </c>
      <c r="G366">
        <v>75</v>
      </c>
      <c r="H366" t="s">
        <v>42</v>
      </c>
      <c r="I366" t="s">
        <v>20</v>
      </c>
      <c r="J366" t="str">
        <f>PROPER(CLEAN(TRIM(D366)))</f>
        <v>Informatique</v>
      </c>
      <c r="K366" t="str">
        <f t="shared" si="10"/>
        <v>Occitanie</v>
      </c>
      <c r="L366" t="str">
        <f t="shared" si="11"/>
        <v>mars</v>
      </c>
    </row>
    <row r="367" spans="1:12">
      <c r="A367" t="s">
        <v>40</v>
      </c>
      <c r="B367" t="s">
        <v>98</v>
      </c>
      <c r="C367" t="s">
        <v>66</v>
      </c>
      <c r="D367" t="s">
        <v>24</v>
      </c>
      <c r="E367">
        <v>4</v>
      </c>
      <c r="F367">
        <v>320</v>
      </c>
      <c r="G367">
        <v>1280</v>
      </c>
      <c r="H367" t="s">
        <v>64</v>
      </c>
      <c r="I367" t="s">
        <v>20</v>
      </c>
      <c r="J367" t="str">
        <f>PROPER(CLEAN(TRIM(D367)))</f>
        <v>Mobilier</v>
      </c>
      <c r="K367" t="str">
        <f t="shared" si="10"/>
        <v>Nouvelle-Aquitaine</v>
      </c>
      <c r="L367" t="str">
        <f t="shared" si="11"/>
        <v>mars</v>
      </c>
    </row>
    <row r="368" spans="1:12">
      <c r="A368" t="s">
        <v>40</v>
      </c>
      <c r="B368" t="s">
        <v>216</v>
      </c>
      <c r="C368" t="s">
        <v>17</v>
      </c>
      <c r="D368" t="s">
        <v>18</v>
      </c>
      <c r="E368">
        <v>3</v>
      </c>
      <c r="F368">
        <v>59</v>
      </c>
      <c r="G368">
        <v>177</v>
      </c>
      <c r="H368" t="s">
        <v>31</v>
      </c>
      <c r="I368" t="s">
        <v>14</v>
      </c>
      <c r="J368" t="str">
        <f>PROPER(CLEAN(TRIM(D368)))</f>
        <v>Audio</v>
      </c>
      <c r="K368" t="str">
        <f t="shared" si="10"/>
        <v>Île-De-France</v>
      </c>
      <c r="L368" t="str">
        <f t="shared" si="11"/>
        <v>mars</v>
      </c>
    </row>
    <row r="369" spans="1:12">
      <c r="A369" t="s">
        <v>40</v>
      </c>
      <c r="B369" t="s">
        <v>143</v>
      </c>
      <c r="C369" t="s">
        <v>58</v>
      </c>
      <c r="D369" t="s">
        <v>59</v>
      </c>
      <c r="E369">
        <v>3</v>
      </c>
      <c r="F369">
        <v>25</v>
      </c>
      <c r="G369">
        <v>75</v>
      </c>
      <c r="H369" t="s">
        <v>13</v>
      </c>
      <c r="I369" t="s">
        <v>14</v>
      </c>
      <c r="J369" t="str">
        <f>PROPER(CLEAN(TRIM(D369)))</f>
        <v>Maison</v>
      </c>
      <c r="K369" t="str">
        <f t="shared" si="10"/>
        <v>Provence-Alpes-Côte D’Azur</v>
      </c>
      <c r="L369" t="str">
        <f t="shared" si="11"/>
        <v>mars</v>
      </c>
    </row>
    <row r="370" spans="1:12">
      <c r="A370" t="s">
        <v>40</v>
      </c>
      <c r="B370" t="s">
        <v>305</v>
      </c>
      <c r="C370" t="s">
        <v>58</v>
      </c>
      <c r="D370" t="s">
        <v>59</v>
      </c>
      <c r="E370">
        <v>4</v>
      </c>
      <c r="F370">
        <v>25</v>
      </c>
      <c r="G370">
        <v>100</v>
      </c>
      <c r="H370" t="s">
        <v>27</v>
      </c>
      <c r="I370" t="s">
        <v>20</v>
      </c>
      <c r="J370" t="str">
        <f>PROPER(CLEAN(TRIM(D370)))</f>
        <v>Maison</v>
      </c>
      <c r="K370" t="str">
        <f t="shared" si="10"/>
        <v>Hauts-De-France</v>
      </c>
      <c r="L370" t="str">
        <f t="shared" si="11"/>
        <v>mars</v>
      </c>
    </row>
    <row r="371" spans="1:12">
      <c r="A371" t="s">
        <v>40</v>
      </c>
      <c r="B371" t="s">
        <v>180</v>
      </c>
      <c r="C371" t="s">
        <v>23</v>
      </c>
      <c r="D371" t="s">
        <v>24</v>
      </c>
      <c r="E371">
        <v>5</v>
      </c>
      <c r="F371">
        <v>220</v>
      </c>
      <c r="G371">
        <v>1100</v>
      </c>
      <c r="H371" t="s">
        <v>19</v>
      </c>
      <c r="I371" t="s">
        <v>14</v>
      </c>
      <c r="J371" t="str">
        <f>PROPER(CLEAN(TRIM(D371)))</f>
        <v>Mobilier</v>
      </c>
      <c r="K371" t="str">
        <f t="shared" si="10"/>
        <v>Bretagne</v>
      </c>
      <c r="L371" t="str">
        <f t="shared" si="11"/>
        <v>mars</v>
      </c>
    </row>
    <row r="372" spans="1:12">
      <c r="A372" t="s">
        <v>168</v>
      </c>
      <c r="B372" t="s">
        <v>165</v>
      </c>
      <c r="C372" t="s">
        <v>37</v>
      </c>
      <c r="D372" t="s">
        <v>18</v>
      </c>
      <c r="E372">
        <v>4</v>
      </c>
      <c r="F372">
        <v>90</v>
      </c>
      <c r="G372">
        <v>360</v>
      </c>
      <c r="H372" t="s">
        <v>27</v>
      </c>
      <c r="I372" t="s">
        <v>14</v>
      </c>
      <c r="J372" t="str">
        <f>PROPER(CLEAN(TRIM(D372)))</f>
        <v>Audio</v>
      </c>
      <c r="K372" t="str">
        <f t="shared" si="10"/>
        <v>Hauts-De-France</v>
      </c>
      <c r="L372" t="str">
        <f t="shared" si="11"/>
        <v>mars</v>
      </c>
    </row>
    <row r="373" spans="1:12">
      <c r="A373" t="s">
        <v>168</v>
      </c>
      <c r="B373" t="s">
        <v>39</v>
      </c>
      <c r="C373" t="s">
        <v>23</v>
      </c>
      <c r="D373" t="s">
        <v>24</v>
      </c>
      <c r="E373">
        <v>1</v>
      </c>
      <c r="F373">
        <v>220</v>
      </c>
      <c r="G373">
        <v>220</v>
      </c>
      <c r="H373" t="s">
        <v>64</v>
      </c>
      <c r="I373" t="s">
        <v>20</v>
      </c>
      <c r="J373" t="str">
        <f>PROPER(CLEAN(TRIM(D373)))</f>
        <v>Mobilier</v>
      </c>
      <c r="K373" t="str">
        <f t="shared" si="10"/>
        <v>Nouvelle-Aquitaine</v>
      </c>
      <c r="L373" t="str">
        <f t="shared" si="11"/>
        <v>mars</v>
      </c>
    </row>
    <row r="374" spans="1:12">
      <c r="A374" t="s">
        <v>228</v>
      </c>
      <c r="B374" t="s">
        <v>229</v>
      </c>
      <c r="C374" t="s">
        <v>58</v>
      </c>
      <c r="D374" t="s">
        <v>59</v>
      </c>
      <c r="E374">
        <v>5</v>
      </c>
      <c r="F374">
        <v>25</v>
      </c>
      <c r="G374">
        <v>125</v>
      </c>
      <c r="H374" t="s">
        <v>13</v>
      </c>
      <c r="I374" t="s">
        <v>20</v>
      </c>
      <c r="J374" t="str">
        <f>PROPER(CLEAN(TRIM(D374)))</f>
        <v>Maison</v>
      </c>
      <c r="K374" t="str">
        <f t="shared" si="10"/>
        <v>Provence-Alpes-Côte D’Azur</v>
      </c>
      <c r="L374" t="str">
        <f t="shared" si="11"/>
        <v>mars</v>
      </c>
    </row>
    <row r="375" spans="1:12">
      <c r="A375" t="s">
        <v>228</v>
      </c>
      <c r="B375" t="s">
        <v>214</v>
      </c>
      <c r="C375" t="s">
        <v>23</v>
      </c>
      <c r="D375" t="s">
        <v>24</v>
      </c>
      <c r="E375">
        <v>2</v>
      </c>
      <c r="F375">
        <v>220</v>
      </c>
      <c r="G375">
        <v>440</v>
      </c>
      <c r="H375" t="s">
        <v>19</v>
      </c>
      <c r="I375" t="s">
        <v>20</v>
      </c>
      <c r="J375" t="str">
        <f>PROPER(CLEAN(TRIM(D375)))</f>
        <v>Mobilier</v>
      </c>
      <c r="K375" t="str">
        <f t="shared" si="10"/>
        <v>Bretagne</v>
      </c>
      <c r="L375" t="str">
        <f t="shared" si="11"/>
        <v>mars</v>
      </c>
    </row>
    <row r="376" spans="1:12">
      <c r="A376" t="s">
        <v>228</v>
      </c>
      <c r="B376" t="s">
        <v>72</v>
      </c>
      <c r="C376" t="s">
        <v>37</v>
      </c>
      <c r="D376" t="s">
        <v>18</v>
      </c>
      <c r="E376">
        <v>3</v>
      </c>
      <c r="F376">
        <v>90</v>
      </c>
      <c r="G376">
        <v>270</v>
      </c>
      <c r="H376" t="s">
        <v>27</v>
      </c>
      <c r="I376" t="s">
        <v>20</v>
      </c>
      <c r="J376" t="str">
        <f>PROPER(CLEAN(TRIM(D376)))</f>
        <v>Audio</v>
      </c>
      <c r="K376" t="str">
        <f t="shared" si="10"/>
        <v>Hauts-De-France</v>
      </c>
      <c r="L376" t="str">
        <f t="shared" si="11"/>
        <v>mars</v>
      </c>
    </row>
    <row r="377" spans="1:12">
      <c r="A377" t="s">
        <v>228</v>
      </c>
      <c r="B377" t="s">
        <v>116</v>
      </c>
      <c r="C377" t="s">
        <v>73</v>
      </c>
      <c r="D377" t="s">
        <v>24</v>
      </c>
      <c r="E377">
        <v>2</v>
      </c>
      <c r="F377">
        <v>199</v>
      </c>
      <c r="G377">
        <v>398</v>
      </c>
      <c r="H377" t="s">
        <v>19</v>
      </c>
      <c r="I377" t="s">
        <v>14</v>
      </c>
      <c r="J377" t="str">
        <f>PROPER(CLEAN(TRIM(D377)))</f>
        <v>Mobilier</v>
      </c>
      <c r="K377" t="str">
        <f t="shared" si="10"/>
        <v>Bretagne</v>
      </c>
      <c r="L377" t="str">
        <f t="shared" si="11"/>
        <v>mars</v>
      </c>
    </row>
    <row r="378" spans="1:12">
      <c r="A378" t="s">
        <v>228</v>
      </c>
      <c r="B378" t="s">
        <v>116</v>
      </c>
      <c r="C378" t="s">
        <v>17</v>
      </c>
      <c r="D378" t="s">
        <v>18</v>
      </c>
      <c r="E378">
        <v>2</v>
      </c>
      <c r="F378">
        <v>59</v>
      </c>
      <c r="G378">
        <v>118</v>
      </c>
      <c r="H378" t="s">
        <v>19</v>
      </c>
      <c r="I378" t="s">
        <v>20</v>
      </c>
      <c r="J378" t="str">
        <f>PROPER(CLEAN(TRIM(D378)))</f>
        <v>Audio</v>
      </c>
      <c r="K378" t="str">
        <f t="shared" si="10"/>
        <v>Bretagne</v>
      </c>
      <c r="L378" t="str">
        <f t="shared" si="11"/>
        <v>mars</v>
      </c>
    </row>
    <row r="379" spans="1:12">
      <c r="A379" t="s">
        <v>228</v>
      </c>
      <c r="B379" t="s">
        <v>107</v>
      </c>
      <c r="C379" t="s">
        <v>17</v>
      </c>
      <c r="D379" t="s">
        <v>18</v>
      </c>
      <c r="E379">
        <v>1</v>
      </c>
      <c r="F379">
        <v>59</v>
      </c>
      <c r="G379">
        <v>59</v>
      </c>
      <c r="H379" t="s">
        <v>27</v>
      </c>
      <c r="I379" t="s">
        <v>14</v>
      </c>
      <c r="J379" t="str">
        <f>PROPER(CLEAN(TRIM(D379)))</f>
        <v>Audio</v>
      </c>
      <c r="K379" t="str">
        <f t="shared" si="10"/>
        <v>Hauts-De-France</v>
      </c>
      <c r="L379" t="str">
        <f t="shared" si="11"/>
        <v>mars</v>
      </c>
    </row>
    <row r="380" spans="1:12">
      <c r="A380" t="s">
        <v>28</v>
      </c>
      <c r="B380" t="s">
        <v>29</v>
      </c>
      <c r="C380" t="s">
        <v>30</v>
      </c>
      <c r="D380" t="s">
        <v>18</v>
      </c>
      <c r="E380">
        <v>3</v>
      </c>
      <c r="F380">
        <v>1200</v>
      </c>
      <c r="G380">
        <v>3600</v>
      </c>
      <c r="H380" t="s">
        <v>31</v>
      </c>
      <c r="I380" t="s">
        <v>14</v>
      </c>
      <c r="J380" t="str">
        <f>PROPER(CLEAN(TRIM(D380)))</f>
        <v>Audio</v>
      </c>
      <c r="K380" t="str">
        <f t="shared" si="10"/>
        <v>Île-De-France</v>
      </c>
      <c r="L380" t="str">
        <f t="shared" si="11"/>
        <v>mars</v>
      </c>
    </row>
    <row r="381" spans="1:12">
      <c r="A381" t="s">
        <v>28</v>
      </c>
      <c r="B381" t="s">
        <v>237</v>
      </c>
      <c r="C381" t="s">
        <v>34</v>
      </c>
      <c r="D381" t="s">
        <v>12</v>
      </c>
      <c r="E381">
        <v>4</v>
      </c>
      <c r="F381">
        <v>75</v>
      </c>
      <c r="G381">
        <v>300</v>
      </c>
      <c r="H381" t="s">
        <v>13</v>
      </c>
      <c r="I381" t="s">
        <v>14</v>
      </c>
      <c r="J381" t="str">
        <f>PROPER(CLEAN(TRIM(D381)))</f>
        <v>Informatique</v>
      </c>
      <c r="K381" t="str">
        <f t="shared" si="10"/>
        <v>Provence-Alpes-Côte D’Azur</v>
      </c>
      <c r="L381" t="str">
        <f t="shared" si="11"/>
        <v>mars</v>
      </c>
    </row>
    <row r="382" spans="1:12">
      <c r="A382" t="s">
        <v>28</v>
      </c>
      <c r="B382" t="s">
        <v>254</v>
      </c>
      <c r="C382" t="s">
        <v>58</v>
      </c>
      <c r="D382" t="s">
        <v>59</v>
      </c>
      <c r="E382">
        <v>5</v>
      </c>
      <c r="F382">
        <v>25</v>
      </c>
      <c r="G382">
        <v>125</v>
      </c>
      <c r="H382" t="s">
        <v>27</v>
      </c>
      <c r="I382" t="s">
        <v>14</v>
      </c>
      <c r="J382" t="str">
        <f>PROPER(CLEAN(TRIM(D382)))</f>
        <v>Maison</v>
      </c>
      <c r="K382" t="str">
        <f t="shared" si="10"/>
        <v>Hauts-De-France</v>
      </c>
      <c r="L382" t="str">
        <f t="shared" si="11"/>
        <v>mars</v>
      </c>
    </row>
    <row r="383" spans="1:12">
      <c r="A383" t="s">
        <v>28</v>
      </c>
      <c r="B383" t="s">
        <v>282</v>
      </c>
      <c r="C383" t="s">
        <v>23</v>
      </c>
      <c r="D383" t="s">
        <v>24</v>
      </c>
      <c r="E383">
        <v>3</v>
      </c>
      <c r="F383">
        <v>220</v>
      </c>
      <c r="G383">
        <v>660</v>
      </c>
      <c r="H383" t="s">
        <v>64</v>
      </c>
      <c r="I383" t="s">
        <v>14</v>
      </c>
      <c r="J383" t="str">
        <f>PROPER(CLEAN(TRIM(D383)))</f>
        <v>Mobilier</v>
      </c>
      <c r="K383" t="str">
        <f t="shared" si="10"/>
        <v>Nouvelle-Aquitaine</v>
      </c>
      <c r="L383" t="str">
        <f t="shared" si="11"/>
        <v>mars</v>
      </c>
    </row>
    <row r="384" spans="1:12">
      <c r="A384" t="s">
        <v>28</v>
      </c>
      <c r="B384" t="s">
        <v>125</v>
      </c>
      <c r="C384" t="s">
        <v>37</v>
      </c>
      <c r="D384" t="s">
        <v>18</v>
      </c>
      <c r="E384">
        <v>3</v>
      </c>
      <c r="F384">
        <v>90</v>
      </c>
      <c r="G384">
        <v>270</v>
      </c>
      <c r="H384" t="s">
        <v>13</v>
      </c>
      <c r="I384" t="s">
        <v>20</v>
      </c>
      <c r="J384" t="str">
        <f>PROPER(CLEAN(TRIM(D384)))</f>
        <v>Audio</v>
      </c>
      <c r="K384" t="str">
        <f t="shared" si="10"/>
        <v>Provence-Alpes-Côte D’Azur</v>
      </c>
      <c r="L384" t="str">
        <f t="shared" si="11"/>
        <v>mars</v>
      </c>
    </row>
    <row r="385" spans="1:12">
      <c r="A385" t="s">
        <v>28</v>
      </c>
      <c r="B385" t="s">
        <v>288</v>
      </c>
      <c r="C385" t="s">
        <v>73</v>
      </c>
      <c r="D385" t="s">
        <v>24</v>
      </c>
      <c r="E385">
        <v>4</v>
      </c>
      <c r="F385">
        <v>199</v>
      </c>
      <c r="G385">
        <v>796</v>
      </c>
      <c r="H385" t="s">
        <v>31</v>
      </c>
      <c r="I385" t="s">
        <v>14</v>
      </c>
      <c r="J385" t="str">
        <f>PROPER(CLEAN(TRIM(D385)))</f>
        <v>Mobilier</v>
      </c>
      <c r="K385" t="str">
        <f t="shared" si="10"/>
        <v>Île-De-France</v>
      </c>
      <c r="L385" t="str">
        <f t="shared" si="11"/>
        <v>mars</v>
      </c>
    </row>
    <row r="386" spans="1:12">
      <c r="A386" t="s">
        <v>28</v>
      </c>
      <c r="B386" t="s">
        <v>41</v>
      </c>
      <c r="C386" t="s">
        <v>73</v>
      </c>
      <c r="D386" t="s">
        <v>24</v>
      </c>
      <c r="E386">
        <v>5</v>
      </c>
      <c r="F386">
        <v>199</v>
      </c>
      <c r="G386">
        <v>995</v>
      </c>
      <c r="H386" t="s">
        <v>64</v>
      </c>
      <c r="I386" t="s">
        <v>14</v>
      </c>
      <c r="J386" t="str">
        <f>PROPER(CLEAN(TRIM(D386)))</f>
        <v>Mobilier</v>
      </c>
      <c r="K386" t="str">
        <f t="shared" si="10"/>
        <v>Nouvelle-Aquitaine</v>
      </c>
      <c r="L386" t="str">
        <f t="shared" si="11"/>
        <v>mars</v>
      </c>
    </row>
    <row r="387" spans="1:12">
      <c r="A387" t="s">
        <v>252</v>
      </c>
      <c r="B387" t="s">
        <v>112</v>
      </c>
      <c r="C387" t="s">
        <v>37</v>
      </c>
      <c r="D387" t="s">
        <v>18</v>
      </c>
      <c r="E387">
        <v>4</v>
      </c>
      <c r="F387">
        <v>90</v>
      </c>
      <c r="G387">
        <v>360</v>
      </c>
      <c r="H387" t="s">
        <v>13</v>
      </c>
      <c r="I387" t="s">
        <v>20</v>
      </c>
      <c r="J387" t="str">
        <f>PROPER(CLEAN(TRIM(D387)))</f>
        <v>Audio</v>
      </c>
      <c r="K387" t="str">
        <f t="shared" ref="K387:K450" si="12">PROPER(CLEAN(TRIM(H387)))</f>
        <v>Provence-Alpes-Côte D’Azur</v>
      </c>
      <c r="L387" t="str">
        <f t="shared" ref="L387:L450" si="13">TEXT(A387,"mmm")</f>
        <v>mars</v>
      </c>
    </row>
    <row r="388" spans="1:12">
      <c r="A388" t="s">
        <v>252</v>
      </c>
      <c r="B388" t="s">
        <v>278</v>
      </c>
      <c r="C388" t="s">
        <v>58</v>
      </c>
      <c r="D388" t="s">
        <v>59</v>
      </c>
      <c r="E388">
        <v>4</v>
      </c>
      <c r="F388">
        <v>25</v>
      </c>
      <c r="G388">
        <v>100</v>
      </c>
      <c r="H388" t="s">
        <v>31</v>
      </c>
      <c r="I388" t="s">
        <v>14</v>
      </c>
      <c r="J388" t="str">
        <f>PROPER(CLEAN(TRIM(D388)))</f>
        <v>Maison</v>
      </c>
      <c r="K388" t="str">
        <f t="shared" si="12"/>
        <v>Île-De-France</v>
      </c>
      <c r="L388" t="str">
        <f t="shared" si="13"/>
        <v>mars</v>
      </c>
    </row>
    <row r="389" spans="1:12">
      <c r="A389" t="s">
        <v>252</v>
      </c>
      <c r="B389" t="s">
        <v>187</v>
      </c>
      <c r="C389" t="s">
        <v>66</v>
      </c>
      <c r="D389" t="s">
        <v>24</v>
      </c>
      <c r="E389">
        <v>4</v>
      </c>
      <c r="F389">
        <v>320</v>
      </c>
      <c r="G389">
        <v>1280</v>
      </c>
      <c r="H389" t="s">
        <v>27</v>
      </c>
      <c r="I389" t="s">
        <v>20</v>
      </c>
      <c r="J389" t="str">
        <f>PROPER(CLEAN(TRIM(D389)))</f>
        <v>Mobilier</v>
      </c>
      <c r="K389" t="str">
        <f t="shared" si="12"/>
        <v>Hauts-De-France</v>
      </c>
      <c r="L389" t="str">
        <f t="shared" si="13"/>
        <v>mars</v>
      </c>
    </row>
    <row r="390" spans="1:12">
      <c r="A390" t="s">
        <v>252</v>
      </c>
      <c r="B390" t="s">
        <v>251</v>
      </c>
      <c r="C390" t="s">
        <v>37</v>
      </c>
      <c r="D390" t="s">
        <v>18</v>
      </c>
      <c r="E390">
        <v>1</v>
      </c>
      <c r="F390">
        <v>90</v>
      </c>
      <c r="G390">
        <v>90</v>
      </c>
      <c r="H390" t="s">
        <v>13</v>
      </c>
      <c r="I390" t="s">
        <v>20</v>
      </c>
      <c r="J390" t="str">
        <f>PROPER(CLEAN(TRIM(D390)))</f>
        <v>Audio</v>
      </c>
      <c r="K390" t="str">
        <f t="shared" si="12"/>
        <v>Provence-Alpes-Côte D’Azur</v>
      </c>
      <c r="L390" t="str">
        <f t="shared" si="13"/>
        <v>mars</v>
      </c>
    </row>
    <row r="391" spans="1:12">
      <c r="A391" t="s">
        <v>252</v>
      </c>
      <c r="B391" t="s">
        <v>84</v>
      </c>
      <c r="C391" t="s">
        <v>47</v>
      </c>
      <c r="D391" t="s">
        <v>12</v>
      </c>
      <c r="E391">
        <v>3</v>
      </c>
      <c r="F391">
        <v>40</v>
      </c>
      <c r="G391">
        <v>120</v>
      </c>
      <c r="H391" t="s">
        <v>13</v>
      </c>
      <c r="I391" t="s">
        <v>20</v>
      </c>
      <c r="J391" t="str">
        <f>PROPER(CLEAN(TRIM(D391)))</f>
        <v>Informatique</v>
      </c>
      <c r="K391" t="str">
        <f t="shared" si="12"/>
        <v>Provence-Alpes-Côte D’Azur</v>
      </c>
      <c r="L391" t="str">
        <f t="shared" si="13"/>
        <v>mars</v>
      </c>
    </row>
    <row r="392" spans="1:12">
      <c r="A392" t="s">
        <v>252</v>
      </c>
      <c r="B392" t="s">
        <v>308</v>
      </c>
      <c r="C392" t="s">
        <v>37</v>
      </c>
      <c r="D392" t="s">
        <v>18</v>
      </c>
      <c r="E392">
        <v>2</v>
      </c>
      <c r="F392">
        <v>90</v>
      </c>
      <c r="G392">
        <v>180</v>
      </c>
      <c r="H392" t="s">
        <v>13</v>
      </c>
      <c r="I392" t="s">
        <v>14</v>
      </c>
      <c r="J392" t="str">
        <f>PROPER(CLEAN(TRIM(D392)))</f>
        <v>Audio</v>
      </c>
      <c r="K392" t="str">
        <f t="shared" si="12"/>
        <v>Provence-Alpes-Côte D’Azur</v>
      </c>
      <c r="L392" t="str">
        <f t="shared" si="13"/>
        <v>mars</v>
      </c>
    </row>
    <row r="393" spans="1:12">
      <c r="A393" t="s">
        <v>252</v>
      </c>
      <c r="B393" t="s">
        <v>82</v>
      </c>
      <c r="C393" t="s">
        <v>23</v>
      </c>
      <c r="D393" t="s">
        <v>24</v>
      </c>
      <c r="E393">
        <v>2</v>
      </c>
      <c r="F393">
        <v>220</v>
      </c>
      <c r="G393">
        <v>440</v>
      </c>
      <c r="H393" t="s">
        <v>42</v>
      </c>
      <c r="I393" t="s">
        <v>14</v>
      </c>
      <c r="J393" t="str">
        <f>PROPER(CLEAN(TRIM(D393)))</f>
        <v>Mobilier</v>
      </c>
      <c r="K393" t="str">
        <f t="shared" si="12"/>
        <v>Occitanie</v>
      </c>
      <c r="L393" t="str">
        <f t="shared" si="13"/>
        <v>mars</v>
      </c>
    </row>
    <row r="394" spans="1:12">
      <c r="A394" t="s">
        <v>71</v>
      </c>
      <c r="B394" t="s">
        <v>72</v>
      </c>
      <c r="C394" t="s">
        <v>73</v>
      </c>
      <c r="D394" t="s">
        <v>24</v>
      </c>
      <c r="E394">
        <v>2</v>
      </c>
      <c r="F394">
        <v>199</v>
      </c>
      <c r="G394">
        <v>398</v>
      </c>
      <c r="H394" t="s">
        <v>31</v>
      </c>
      <c r="I394" t="s">
        <v>14</v>
      </c>
      <c r="J394" t="str">
        <f>PROPER(CLEAN(TRIM(D394)))</f>
        <v>Mobilier</v>
      </c>
      <c r="K394" t="str">
        <f t="shared" si="12"/>
        <v>Île-De-France</v>
      </c>
      <c r="L394" t="str">
        <f t="shared" si="13"/>
        <v>mars</v>
      </c>
    </row>
    <row r="395" spans="1:12">
      <c r="A395" t="s">
        <v>71</v>
      </c>
      <c r="B395" t="s">
        <v>108</v>
      </c>
      <c r="C395" t="s">
        <v>34</v>
      </c>
      <c r="D395" t="s">
        <v>12</v>
      </c>
      <c r="E395">
        <v>1</v>
      </c>
      <c r="F395">
        <v>75</v>
      </c>
      <c r="G395">
        <v>75</v>
      </c>
      <c r="H395" t="s">
        <v>31</v>
      </c>
      <c r="I395" t="s">
        <v>14</v>
      </c>
      <c r="J395" t="str">
        <f>PROPER(CLEAN(TRIM(D395)))</f>
        <v>Informatique</v>
      </c>
      <c r="K395" t="str">
        <f t="shared" si="12"/>
        <v>Île-De-France</v>
      </c>
      <c r="L395" t="str">
        <f t="shared" si="13"/>
        <v>mars</v>
      </c>
    </row>
    <row r="396" spans="1:12">
      <c r="A396" t="s">
        <v>71</v>
      </c>
      <c r="B396" t="s">
        <v>246</v>
      </c>
      <c r="C396" t="s">
        <v>66</v>
      </c>
      <c r="D396" t="s">
        <v>24</v>
      </c>
      <c r="E396">
        <v>5</v>
      </c>
      <c r="F396">
        <v>320</v>
      </c>
      <c r="G396">
        <v>1600</v>
      </c>
      <c r="H396" t="s">
        <v>64</v>
      </c>
      <c r="I396" t="s">
        <v>20</v>
      </c>
      <c r="J396" t="str">
        <f>PROPER(CLEAN(TRIM(D396)))</f>
        <v>Mobilier</v>
      </c>
      <c r="K396" t="str">
        <f t="shared" si="12"/>
        <v>Nouvelle-Aquitaine</v>
      </c>
      <c r="L396" t="str">
        <f t="shared" si="13"/>
        <v>mars</v>
      </c>
    </row>
    <row r="397" spans="1:12">
      <c r="A397" t="s">
        <v>71</v>
      </c>
      <c r="B397" t="s">
        <v>267</v>
      </c>
      <c r="C397" t="s">
        <v>23</v>
      </c>
      <c r="D397" t="s">
        <v>24</v>
      </c>
      <c r="E397">
        <v>3</v>
      </c>
      <c r="F397">
        <v>220</v>
      </c>
      <c r="G397">
        <v>660</v>
      </c>
      <c r="H397" t="s">
        <v>27</v>
      </c>
      <c r="I397" t="s">
        <v>14</v>
      </c>
      <c r="J397" t="str">
        <f>PROPER(CLEAN(TRIM(D397)))</f>
        <v>Mobilier</v>
      </c>
      <c r="K397" t="str">
        <f t="shared" si="12"/>
        <v>Hauts-De-France</v>
      </c>
      <c r="L397" t="str">
        <f t="shared" si="13"/>
        <v>mars</v>
      </c>
    </row>
    <row r="398" spans="1:12">
      <c r="A398" t="s">
        <v>71</v>
      </c>
      <c r="B398" t="s">
        <v>135</v>
      </c>
      <c r="C398" t="s">
        <v>30</v>
      </c>
      <c r="D398" t="s">
        <v>18</v>
      </c>
      <c r="E398">
        <v>4</v>
      </c>
      <c r="F398">
        <v>1200</v>
      </c>
      <c r="G398">
        <v>4800</v>
      </c>
      <c r="H398" t="s">
        <v>42</v>
      </c>
      <c r="I398" t="s">
        <v>14</v>
      </c>
      <c r="J398" t="str">
        <f>PROPER(CLEAN(TRIM(D398)))</f>
        <v>Audio</v>
      </c>
      <c r="K398" t="str">
        <f t="shared" si="12"/>
        <v>Occitanie</v>
      </c>
      <c r="L398" t="str">
        <f t="shared" si="13"/>
        <v>mars</v>
      </c>
    </row>
    <row r="399" spans="1:12">
      <c r="A399" t="s">
        <v>71</v>
      </c>
      <c r="B399" t="s">
        <v>239</v>
      </c>
      <c r="C399" t="s">
        <v>30</v>
      </c>
      <c r="D399" t="s">
        <v>18</v>
      </c>
      <c r="E399">
        <v>5</v>
      </c>
      <c r="F399">
        <v>1200</v>
      </c>
      <c r="G399">
        <v>6000</v>
      </c>
      <c r="H399" t="s">
        <v>64</v>
      </c>
      <c r="I399" t="s">
        <v>14</v>
      </c>
      <c r="J399" t="str">
        <f>PROPER(CLEAN(TRIM(D399)))</f>
        <v>Audio</v>
      </c>
      <c r="K399" t="str">
        <f t="shared" si="12"/>
        <v>Nouvelle-Aquitaine</v>
      </c>
      <c r="L399" t="str">
        <f t="shared" si="13"/>
        <v>mars</v>
      </c>
    </row>
    <row r="400" spans="1:12">
      <c r="A400" t="s">
        <v>71</v>
      </c>
      <c r="B400" t="s">
        <v>241</v>
      </c>
      <c r="C400" t="s">
        <v>30</v>
      </c>
      <c r="D400" t="s">
        <v>18</v>
      </c>
      <c r="E400">
        <v>5</v>
      </c>
      <c r="F400">
        <v>1200</v>
      </c>
      <c r="G400">
        <v>6000</v>
      </c>
      <c r="H400" t="s">
        <v>19</v>
      </c>
      <c r="I400" t="s">
        <v>14</v>
      </c>
      <c r="J400" t="str">
        <f>PROPER(CLEAN(TRIM(D400)))</f>
        <v>Audio</v>
      </c>
      <c r="K400" t="str">
        <f t="shared" si="12"/>
        <v>Bretagne</v>
      </c>
      <c r="L400" t="str">
        <f t="shared" si="13"/>
        <v>mars</v>
      </c>
    </row>
    <row r="401" spans="1:12">
      <c r="A401" t="s">
        <v>136</v>
      </c>
      <c r="B401" t="s">
        <v>137</v>
      </c>
      <c r="C401" t="s">
        <v>47</v>
      </c>
      <c r="D401" t="s">
        <v>12</v>
      </c>
      <c r="E401">
        <v>1</v>
      </c>
      <c r="F401">
        <v>40</v>
      </c>
      <c r="G401">
        <v>40</v>
      </c>
      <c r="H401" t="s">
        <v>64</v>
      </c>
      <c r="I401" t="s">
        <v>14</v>
      </c>
      <c r="J401" t="str">
        <f>PROPER(CLEAN(TRIM(D401)))</f>
        <v>Informatique</v>
      </c>
      <c r="K401" t="str">
        <f t="shared" si="12"/>
        <v>Nouvelle-Aquitaine</v>
      </c>
      <c r="L401" t="str">
        <f t="shared" si="13"/>
        <v>mars</v>
      </c>
    </row>
    <row r="402" spans="1:12">
      <c r="A402" t="s">
        <v>136</v>
      </c>
      <c r="B402" t="s">
        <v>159</v>
      </c>
      <c r="C402" t="s">
        <v>17</v>
      </c>
      <c r="D402" t="s">
        <v>18</v>
      </c>
      <c r="E402">
        <v>1</v>
      </c>
      <c r="F402">
        <v>59</v>
      </c>
      <c r="G402">
        <v>59</v>
      </c>
      <c r="H402" t="s">
        <v>13</v>
      </c>
      <c r="I402" t="s">
        <v>14</v>
      </c>
      <c r="J402" t="str">
        <f>PROPER(CLEAN(TRIM(D402)))</f>
        <v>Audio</v>
      </c>
      <c r="K402" t="str">
        <f t="shared" si="12"/>
        <v>Provence-Alpes-Côte D’Azur</v>
      </c>
      <c r="L402" t="str">
        <f t="shared" si="13"/>
        <v>mars</v>
      </c>
    </row>
    <row r="403" spans="1:12">
      <c r="A403" t="s">
        <v>136</v>
      </c>
      <c r="B403" t="s">
        <v>236</v>
      </c>
      <c r="C403" t="s">
        <v>37</v>
      </c>
      <c r="D403" t="s">
        <v>18</v>
      </c>
      <c r="E403">
        <v>1</v>
      </c>
      <c r="F403">
        <v>90</v>
      </c>
      <c r="G403">
        <v>90</v>
      </c>
      <c r="H403" t="s">
        <v>31</v>
      </c>
      <c r="I403" t="s">
        <v>14</v>
      </c>
      <c r="J403" t="str">
        <f>PROPER(CLEAN(TRIM(D403)))</f>
        <v>Audio</v>
      </c>
      <c r="K403" t="str">
        <f t="shared" si="12"/>
        <v>Île-De-France</v>
      </c>
      <c r="L403" t="str">
        <f t="shared" si="13"/>
        <v>mars</v>
      </c>
    </row>
    <row r="404" spans="1:12">
      <c r="A404" t="s">
        <v>136</v>
      </c>
      <c r="B404" t="s">
        <v>88</v>
      </c>
      <c r="C404" t="s">
        <v>58</v>
      </c>
      <c r="D404" t="s">
        <v>59</v>
      </c>
      <c r="E404">
        <v>4</v>
      </c>
      <c r="F404">
        <v>25</v>
      </c>
      <c r="G404">
        <v>100</v>
      </c>
      <c r="H404" t="s">
        <v>27</v>
      </c>
      <c r="I404" t="s">
        <v>20</v>
      </c>
      <c r="J404" t="str">
        <f>PROPER(CLEAN(TRIM(D404)))</f>
        <v>Maison</v>
      </c>
      <c r="K404" t="str">
        <f t="shared" si="12"/>
        <v>Hauts-De-France</v>
      </c>
      <c r="L404" t="str">
        <f t="shared" si="13"/>
        <v>mars</v>
      </c>
    </row>
    <row r="405" spans="1:12">
      <c r="A405" t="s">
        <v>67</v>
      </c>
      <c r="B405" t="s">
        <v>68</v>
      </c>
      <c r="C405" t="s">
        <v>17</v>
      </c>
      <c r="D405" t="s">
        <v>18</v>
      </c>
      <c r="E405">
        <v>3</v>
      </c>
      <c r="F405">
        <v>59</v>
      </c>
      <c r="G405">
        <v>177</v>
      </c>
      <c r="H405" t="s">
        <v>27</v>
      </c>
      <c r="I405" t="s">
        <v>14</v>
      </c>
      <c r="J405" t="str">
        <f>PROPER(CLEAN(TRIM(D405)))</f>
        <v>Audio</v>
      </c>
      <c r="K405" t="str">
        <f t="shared" si="12"/>
        <v>Hauts-De-France</v>
      </c>
      <c r="L405" t="str">
        <f t="shared" si="13"/>
        <v>mars</v>
      </c>
    </row>
    <row r="406" spans="1:12">
      <c r="A406" t="s">
        <v>67</v>
      </c>
      <c r="B406" t="s">
        <v>186</v>
      </c>
      <c r="C406" t="s">
        <v>17</v>
      </c>
      <c r="D406" t="s">
        <v>18</v>
      </c>
      <c r="E406">
        <v>5</v>
      </c>
      <c r="F406">
        <v>59</v>
      </c>
      <c r="G406">
        <v>295</v>
      </c>
      <c r="H406" t="s">
        <v>13</v>
      </c>
      <c r="I406" t="s">
        <v>14</v>
      </c>
      <c r="J406" t="str">
        <f>PROPER(CLEAN(TRIM(D406)))</f>
        <v>Audio</v>
      </c>
      <c r="K406" t="str">
        <f t="shared" si="12"/>
        <v>Provence-Alpes-Côte D’Azur</v>
      </c>
      <c r="L406" t="str">
        <f t="shared" si="13"/>
        <v>mars</v>
      </c>
    </row>
    <row r="407" spans="1:12">
      <c r="A407" t="s">
        <v>67</v>
      </c>
      <c r="B407" t="s">
        <v>249</v>
      </c>
      <c r="C407" t="s">
        <v>30</v>
      </c>
      <c r="D407" t="s">
        <v>18</v>
      </c>
      <c r="E407">
        <v>4</v>
      </c>
      <c r="F407">
        <v>1200</v>
      </c>
      <c r="G407">
        <v>4800</v>
      </c>
      <c r="H407" t="s">
        <v>13</v>
      </c>
      <c r="I407" t="s">
        <v>20</v>
      </c>
      <c r="J407" t="str">
        <f>PROPER(CLEAN(TRIM(D407)))</f>
        <v>Audio</v>
      </c>
      <c r="K407" t="str">
        <f t="shared" si="12"/>
        <v>Provence-Alpes-Côte D’Azur</v>
      </c>
      <c r="L407" t="str">
        <f t="shared" si="13"/>
        <v>mars</v>
      </c>
    </row>
    <row r="408" spans="1:12">
      <c r="A408" t="s">
        <v>67</v>
      </c>
      <c r="B408" t="s">
        <v>255</v>
      </c>
      <c r="C408" t="s">
        <v>47</v>
      </c>
      <c r="D408" t="s">
        <v>12</v>
      </c>
      <c r="E408">
        <v>3</v>
      </c>
      <c r="F408">
        <v>40</v>
      </c>
      <c r="G408">
        <v>120</v>
      </c>
      <c r="H408" t="s">
        <v>13</v>
      </c>
      <c r="I408" t="s">
        <v>14</v>
      </c>
      <c r="J408" t="str">
        <f>PROPER(CLEAN(TRIM(D408)))</f>
        <v>Informatique</v>
      </c>
      <c r="K408" t="str">
        <f t="shared" si="12"/>
        <v>Provence-Alpes-Côte D’Azur</v>
      </c>
      <c r="L408" t="str">
        <f t="shared" si="13"/>
        <v>mars</v>
      </c>
    </row>
    <row r="409" spans="1:12">
      <c r="A409" t="s">
        <v>54</v>
      </c>
      <c r="B409" t="s">
        <v>55</v>
      </c>
      <c r="C409" t="s">
        <v>11</v>
      </c>
      <c r="D409" t="s">
        <v>12</v>
      </c>
      <c r="E409">
        <v>2</v>
      </c>
      <c r="F409">
        <v>899</v>
      </c>
      <c r="G409">
        <v>1798</v>
      </c>
      <c r="H409" t="s">
        <v>13</v>
      </c>
      <c r="I409" t="s">
        <v>20</v>
      </c>
      <c r="J409" t="str">
        <f>PROPER(CLEAN(TRIM(D409)))</f>
        <v>Informatique</v>
      </c>
      <c r="K409" t="str">
        <f t="shared" si="12"/>
        <v>Provence-Alpes-Côte D’Azur</v>
      </c>
      <c r="L409" t="str">
        <f t="shared" si="13"/>
        <v>mars</v>
      </c>
    </row>
    <row r="410" spans="1:12">
      <c r="A410" t="s">
        <v>54</v>
      </c>
      <c r="B410" t="s">
        <v>88</v>
      </c>
      <c r="C410" t="s">
        <v>66</v>
      </c>
      <c r="D410" t="s">
        <v>24</v>
      </c>
      <c r="E410">
        <v>1</v>
      </c>
      <c r="F410">
        <v>320</v>
      </c>
      <c r="G410">
        <v>320</v>
      </c>
      <c r="H410" t="s">
        <v>27</v>
      </c>
      <c r="I410" t="s">
        <v>14</v>
      </c>
      <c r="J410" t="str">
        <f>PROPER(CLEAN(TRIM(D410)))</f>
        <v>Mobilier</v>
      </c>
      <c r="K410" t="str">
        <f t="shared" si="12"/>
        <v>Hauts-De-France</v>
      </c>
      <c r="L410" t="str">
        <f t="shared" si="13"/>
        <v>mars</v>
      </c>
    </row>
    <row r="411" spans="1:12">
      <c r="A411" t="s">
        <v>54</v>
      </c>
      <c r="B411" t="s">
        <v>204</v>
      </c>
      <c r="C411" t="s">
        <v>73</v>
      </c>
      <c r="D411" t="s">
        <v>24</v>
      </c>
      <c r="E411">
        <v>5</v>
      </c>
      <c r="F411">
        <v>199</v>
      </c>
      <c r="G411">
        <v>995</v>
      </c>
      <c r="H411" t="s">
        <v>64</v>
      </c>
      <c r="I411" t="s">
        <v>20</v>
      </c>
      <c r="J411" t="str">
        <f>PROPER(CLEAN(TRIM(D411)))</f>
        <v>Mobilier</v>
      </c>
      <c r="K411" t="str">
        <f t="shared" si="12"/>
        <v>Nouvelle-Aquitaine</v>
      </c>
      <c r="L411" t="str">
        <f t="shared" si="13"/>
        <v>mars</v>
      </c>
    </row>
    <row r="412" spans="1:12">
      <c r="A412" t="s">
        <v>54</v>
      </c>
      <c r="B412" t="s">
        <v>148</v>
      </c>
      <c r="C412" t="s">
        <v>17</v>
      </c>
      <c r="D412" t="s">
        <v>18</v>
      </c>
      <c r="E412">
        <v>1</v>
      </c>
      <c r="F412">
        <v>59</v>
      </c>
      <c r="G412">
        <v>59</v>
      </c>
      <c r="H412" t="s">
        <v>42</v>
      </c>
      <c r="I412" t="s">
        <v>20</v>
      </c>
      <c r="J412" t="str">
        <f>PROPER(CLEAN(TRIM(D412)))</f>
        <v>Audio</v>
      </c>
      <c r="K412" t="str">
        <f t="shared" si="12"/>
        <v>Occitanie</v>
      </c>
      <c r="L412" t="str">
        <f t="shared" si="13"/>
        <v>mars</v>
      </c>
    </row>
    <row r="413" spans="1:12">
      <c r="A413" t="s">
        <v>35</v>
      </c>
      <c r="B413" t="s">
        <v>36</v>
      </c>
      <c r="C413" t="s">
        <v>37</v>
      </c>
      <c r="D413" t="s">
        <v>18</v>
      </c>
      <c r="E413">
        <v>1</v>
      </c>
      <c r="F413">
        <v>90</v>
      </c>
      <c r="G413">
        <v>90</v>
      </c>
      <c r="H413" t="s">
        <v>27</v>
      </c>
      <c r="I413" t="s">
        <v>20</v>
      </c>
      <c r="J413" t="str">
        <f>PROPER(CLEAN(TRIM(D413)))</f>
        <v>Audio</v>
      </c>
      <c r="K413" t="str">
        <f t="shared" si="12"/>
        <v>Hauts-De-France</v>
      </c>
      <c r="L413" t="str">
        <f t="shared" si="13"/>
        <v>mars</v>
      </c>
    </row>
    <row r="414" spans="1:12">
      <c r="A414" t="s">
        <v>35</v>
      </c>
      <c r="B414" t="s">
        <v>143</v>
      </c>
      <c r="C414" t="s">
        <v>23</v>
      </c>
      <c r="D414" t="s">
        <v>24</v>
      </c>
      <c r="E414">
        <v>5</v>
      </c>
      <c r="F414">
        <v>220</v>
      </c>
      <c r="G414">
        <v>1100</v>
      </c>
      <c r="H414" t="s">
        <v>27</v>
      </c>
      <c r="I414" t="s">
        <v>20</v>
      </c>
      <c r="J414" t="str">
        <f>PROPER(CLEAN(TRIM(D414)))</f>
        <v>Mobilier</v>
      </c>
      <c r="K414" t="str">
        <f t="shared" si="12"/>
        <v>Hauts-De-France</v>
      </c>
      <c r="L414" t="str">
        <f t="shared" si="13"/>
        <v>mars</v>
      </c>
    </row>
    <row r="415" spans="1:12">
      <c r="A415" t="s">
        <v>35</v>
      </c>
      <c r="B415" t="s">
        <v>155</v>
      </c>
      <c r="C415" t="s">
        <v>17</v>
      </c>
      <c r="D415" t="s">
        <v>18</v>
      </c>
      <c r="E415">
        <v>5</v>
      </c>
      <c r="F415">
        <v>59</v>
      </c>
      <c r="G415">
        <v>295</v>
      </c>
      <c r="H415" t="s">
        <v>42</v>
      </c>
      <c r="I415" t="s">
        <v>20</v>
      </c>
      <c r="J415" t="str">
        <f>PROPER(CLEAN(TRIM(D415)))</f>
        <v>Audio</v>
      </c>
      <c r="K415" t="str">
        <f t="shared" si="12"/>
        <v>Occitanie</v>
      </c>
      <c r="L415" t="str">
        <f t="shared" si="13"/>
        <v>mars</v>
      </c>
    </row>
    <row r="416" spans="1:12">
      <c r="A416" t="s">
        <v>35</v>
      </c>
      <c r="B416" t="s">
        <v>162</v>
      </c>
      <c r="C416" t="s">
        <v>47</v>
      </c>
      <c r="D416" t="s">
        <v>12</v>
      </c>
      <c r="E416">
        <v>2</v>
      </c>
      <c r="F416">
        <v>40</v>
      </c>
      <c r="G416">
        <v>80</v>
      </c>
      <c r="H416" t="s">
        <v>19</v>
      </c>
      <c r="I416" t="s">
        <v>14</v>
      </c>
      <c r="J416" t="str">
        <f>PROPER(CLEAN(TRIM(D416)))</f>
        <v>Informatique</v>
      </c>
      <c r="K416" t="str">
        <f t="shared" si="12"/>
        <v>Bretagne</v>
      </c>
      <c r="L416" t="str">
        <f t="shared" si="13"/>
        <v>mars</v>
      </c>
    </row>
    <row r="417" spans="1:12">
      <c r="A417" t="s">
        <v>35</v>
      </c>
      <c r="B417" t="s">
        <v>259</v>
      </c>
      <c r="C417" t="s">
        <v>11</v>
      </c>
      <c r="D417" t="s">
        <v>12</v>
      </c>
      <c r="E417">
        <v>4</v>
      </c>
      <c r="F417">
        <v>899</v>
      </c>
      <c r="G417">
        <v>3596</v>
      </c>
      <c r="H417" t="s">
        <v>31</v>
      </c>
      <c r="I417" t="s">
        <v>20</v>
      </c>
      <c r="J417" t="str">
        <f>PROPER(CLEAN(TRIM(D417)))</f>
        <v>Informatique</v>
      </c>
      <c r="K417" t="str">
        <f t="shared" si="12"/>
        <v>Île-De-France</v>
      </c>
      <c r="L417" t="str">
        <f t="shared" si="13"/>
        <v>mars</v>
      </c>
    </row>
    <row r="418" spans="1:12">
      <c r="A418" t="s">
        <v>35</v>
      </c>
      <c r="B418" t="s">
        <v>85</v>
      </c>
      <c r="C418" t="s">
        <v>66</v>
      </c>
      <c r="D418" t="s">
        <v>24</v>
      </c>
      <c r="E418">
        <v>2</v>
      </c>
      <c r="F418">
        <v>320</v>
      </c>
      <c r="G418">
        <v>640</v>
      </c>
      <c r="H418" t="s">
        <v>19</v>
      </c>
      <c r="I418" t="s">
        <v>20</v>
      </c>
      <c r="J418" t="str">
        <f>PROPER(CLEAN(TRIM(D418)))</f>
        <v>Mobilier</v>
      </c>
      <c r="K418" t="str">
        <f t="shared" si="12"/>
        <v>Bretagne</v>
      </c>
      <c r="L418" t="str">
        <f t="shared" si="13"/>
        <v>mars</v>
      </c>
    </row>
    <row r="419" spans="1:12">
      <c r="A419" t="s">
        <v>35</v>
      </c>
      <c r="B419" t="s">
        <v>234</v>
      </c>
      <c r="C419" t="s">
        <v>34</v>
      </c>
      <c r="D419" t="s">
        <v>12</v>
      </c>
      <c r="E419">
        <v>4</v>
      </c>
      <c r="F419">
        <v>75</v>
      </c>
      <c r="G419">
        <v>300</v>
      </c>
      <c r="H419" t="s">
        <v>13</v>
      </c>
      <c r="I419" t="s">
        <v>20</v>
      </c>
      <c r="J419" t="str">
        <f>PROPER(CLEAN(TRIM(D419)))</f>
        <v>Informatique</v>
      </c>
      <c r="K419" t="str">
        <f t="shared" si="12"/>
        <v>Provence-Alpes-Côte D’Azur</v>
      </c>
      <c r="L419" t="str">
        <f t="shared" si="13"/>
        <v>mars</v>
      </c>
    </row>
    <row r="420" spans="1:12">
      <c r="A420" t="s">
        <v>35</v>
      </c>
      <c r="B420" t="s">
        <v>220</v>
      </c>
      <c r="C420" t="s">
        <v>47</v>
      </c>
      <c r="D420" t="s">
        <v>12</v>
      </c>
      <c r="E420">
        <v>5</v>
      </c>
      <c r="F420">
        <v>40</v>
      </c>
      <c r="G420">
        <v>200</v>
      </c>
      <c r="H420" t="s">
        <v>19</v>
      </c>
      <c r="I420" t="s">
        <v>20</v>
      </c>
      <c r="J420" t="str">
        <f>PROPER(CLEAN(TRIM(D420)))</f>
        <v>Informatique</v>
      </c>
      <c r="K420" t="str">
        <f t="shared" si="12"/>
        <v>Bretagne</v>
      </c>
      <c r="L420" t="str">
        <f t="shared" si="13"/>
        <v>mars</v>
      </c>
    </row>
    <row r="421" spans="1:12">
      <c r="A421" t="s">
        <v>35</v>
      </c>
      <c r="B421" t="s">
        <v>291</v>
      </c>
      <c r="C421" t="s">
        <v>66</v>
      </c>
      <c r="D421" t="s">
        <v>24</v>
      </c>
      <c r="E421">
        <v>4</v>
      </c>
      <c r="F421">
        <v>320</v>
      </c>
      <c r="G421">
        <v>1280</v>
      </c>
      <c r="H421" t="s">
        <v>42</v>
      </c>
      <c r="I421" t="s">
        <v>14</v>
      </c>
      <c r="J421" t="str">
        <f>PROPER(CLEAN(TRIM(D421)))</f>
        <v>Mobilier</v>
      </c>
      <c r="K421" t="str">
        <f t="shared" si="12"/>
        <v>Occitanie</v>
      </c>
      <c r="L421" t="str">
        <f t="shared" si="13"/>
        <v>mars</v>
      </c>
    </row>
    <row r="422" spans="1:12">
      <c r="A422" t="s">
        <v>35</v>
      </c>
      <c r="B422" t="s">
        <v>115</v>
      </c>
      <c r="C422" t="s">
        <v>23</v>
      </c>
      <c r="D422" t="s">
        <v>24</v>
      </c>
      <c r="E422">
        <v>1</v>
      </c>
      <c r="F422">
        <v>220</v>
      </c>
      <c r="G422">
        <v>220</v>
      </c>
      <c r="H422" t="s">
        <v>42</v>
      </c>
      <c r="I422" t="s">
        <v>14</v>
      </c>
      <c r="J422" t="str">
        <f>PROPER(CLEAN(TRIM(D422)))</f>
        <v>Mobilier</v>
      </c>
      <c r="K422" t="str">
        <f t="shared" si="12"/>
        <v>Occitanie</v>
      </c>
      <c r="L422" t="str">
        <f t="shared" si="13"/>
        <v>mars</v>
      </c>
    </row>
    <row r="423" spans="1:12">
      <c r="A423" t="s">
        <v>171</v>
      </c>
      <c r="B423" t="s">
        <v>172</v>
      </c>
      <c r="C423" t="s">
        <v>73</v>
      </c>
      <c r="D423" t="s">
        <v>24</v>
      </c>
      <c r="E423">
        <v>4</v>
      </c>
      <c r="F423">
        <v>199</v>
      </c>
      <c r="G423">
        <v>796</v>
      </c>
      <c r="H423" t="s">
        <v>64</v>
      </c>
      <c r="I423" t="s">
        <v>14</v>
      </c>
      <c r="J423" t="str">
        <f>PROPER(CLEAN(TRIM(D423)))</f>
        <v>Mobilier</v>
      </c>
      <c r="K423" t="str">
        <f t="shared" si="12"/>
        <v>Nouvelle-Aquitaine</v>
      </c>
      <c r="L423" t="str">
        <f t="shared" si="13"/>
        <v>mars</v>
      </c>
    </row>
    <row r="424" spans="1:12">
      <c r="A424" t="s">
        <v>171</v>
      </c>
      <c r="B424" t="s">
        <v>149</v>
      </c>
      <c r="C424" t="s">
        <v>73</v>
      </c>
      <c r="D424" t="s">
        <v>24</v>
      </c>
      <c r="E424">
        <v>4</v>
      </c>
      <c r="F424">
        <v>199</v>
      </c>
      <c r="G424">
        <v>796</v>
      </c>
      <c r="H424" t="s">
        <v>42</v>
      </c>
      <c r="I424" t="s">
        <v>20</v>
      </c>
      <c r="J424" t="str">
        <f>PROPER(CLEAN(TRIM(D424)))</f>
        <v>Mobilier</v>
      </c>
      <c r="K424" t="str">
        <f t="shared" si="12"/>
        <v>Occitanie</v>
      </c>
      <c r="L424" t="str">
        <f t="shared" si="13"/>
        <v>mars</v>
      </c>
    </row>
    <row r="425" spans="1:12">
      <c r="A425" t="s">
        <v>171</v>
      </c>
      <c r="B425" t="s">
        <v>172</v>
      </c>
      <c r="C425" t="s">
        <v>73</v>
      </c>
      <c r="D425" t="s">
        <v>24</v>
      </c>
      <c r="E425">
        <v>4</v>
      </c>
      <c r="F425">
        <v>199</v>
      </c>
      <c r="G425">
        <v>796</v>
      </c>
      <c r="H425" t="s">
        <v>13</v>
      </c>
      <c r="I425" t="s">
        <v>20</v>
      </c>
      <c r="J425" t="str">
        <f>PROPER(CLEAN(TRIM(D425)))</f>
        <v>Mobilier</v>
      </c>
      <c r="K425" t="str">
        <f t="shared" si="12"/>
        <v>Provence-Alpes-Côte D’Azur</v>
      </c>
      <c r="L425" t="str">
        <f t="shared" si="13"/>
        <v>mars</v>
      </c>
    </row>
    <row r="426" spans="1:12">
      <c r="A426" t="s">
        <v>171</v>
      </c>
      <c r="B426" t="s">
        <v>204</v>
      </c>
      <c r="C426" t="s">
        <v>11</v>
      </c>
      <c r="D426" t="s">
        <v>12</v>
      </c>
      <c r="E426">
        <v>2</v>
      </c>
      <c r="F426">
        <v>899</v>
      </c>
      <c r="G426">
        <v>1798</v>
      </c>
      <c r="H426" t="s">
        <v>64</v>
      </c>
      <c r="I426" t="s">
        <v>14</v>
      </c>
      <c r="J426" t="str">
        <f>PROPER(CLEAN(TRIM(D426)))</f>
        <v>Informatique</v>
      </c>
      <c r="K426" t="str">
        <f t="shared" si="12"/>
        <v>Nouvelle-Aquitaine</v>
      </c>
      <c r="L426" t="str">
        <f t="shared" si="13"/>
        <v>mars</v>
      </c>
    </row>
    <row r="427" spans="1:12">
      <c r="A427" t="s">
        <v>171</v>
      </c>
      <c r="B427" t="s">
        <v>165</v>
      </c>
      <c r="C427" t="s">
        <v>47</v>
      </c>
      <c r="D427" t="s">
        <v>12</v>
      </c>
      <c r="E427">
        <v>3</v>
      </c>
      <c r="F427">
        <v>40</v>
      </c>
      <c r="G427">
        <v>120</v>
      </c>
      <c r="H427" t="s">
        <v>13</v>
      </c>
      <c r="I427" t="s">
        <v>14</v>
      </c>
      <c r="J427" t="str">
        <f>PROPER(CLEAN(TRIM(D427)))</f>
        <v>Informatique</v>
      </c>
      <c r="K427" t="str">
        <f t="shared" si="12"/>
        <v>Provence-Alpes-Côte D’Azur</v>
      </c>
      <c r="L427" t="str">
        <f t="shared" si="13"/>
        <v>mars</v>
      </c>
    </row>
    <row r="428" spans="1:12">
      <c r="A428" t="s">
        <v>171</v>
      </c>
      <c r="B428" t="s">
        <v>75</v>
      </c>
      <c r="C428" t="s">
        <v>73</v>
      </c>
      <c r="D428" t="s">
        <v>24</v>
      </c>
      <c r="E428">
        <v>3</v>
      </c>
      <c r="F428">
        <v>199</v>
      </c>
      <c r="G428">
        <v>597</v>
      </c>
      <c r="H428" t="s">
        <v>27</v>
      </c>
      <c r="I428" t="s">
        <v>20</v>
      </c>
      <c r="J428" t="str">
        <f>PROPER(CLEAN(TRIM(D428)))</f>
        <v>Mobilier</v>
      </c>
      <c r="K428" t="str">
        <f t="shared" si="12"/>
        <v>Hauts-De-France</v>
      </c>
      <c r="L428" t="str">
        <f t="shared" si="13"/>
        <v>mars</v>
      </c>
    </row>
    <row r="429" spans="1:12">
      <c r="A429" t="s">
        <v>171</v>
      </c>
      <c r="B429" t="s">
        <v>114</v>
      </c>
      <c r="C429" t="s">
        <v>11</v>
      </c>
      <c r="D429" t="s">
        <v>12</v>
      </c>
      <c r="E429">
        <v>3</v>
      </c>
      <c r="F429">
        <v>899</v>
      </c>
      <c r="G429">
        <v>2697</v>
      </c>
      <c r="H429" t="s">
        <v>42</v>
      </c>
      <c r="I429" t="s">
        <v>20</v>
      </c>
      <c r="J429" t="str">
        <f>PROPER(CLEAN(TRIM(D429)))</f>
        <v>Informatique</v>
      </c>
      <c r="K429" t="str">
        <f t="shared" si="12"/>
        <v>Occitanie</v>
      </c>
      <c r="L429" t="str">
        <f t="shared" si="13"/>
        <v>mars</v>
      </c>
    </row>
    <row r="430" spans="1:12">
      <c r="A430" t="s">
        <v>171</v>
      </c>
      <c r="B430" t="s">
        <v>265</v>
      </c>
      <c r="C430" t="s">
        <v>37</v>
      </c>
      <c r="D430" t="s">
        <v>18</v>
      </c>
      <c r="E430">
        <v>2</v>
      </c>
      <c r="F430">
        <v>90</v>
      </c>
      <c r="G430">
        <v>180</v>
      </c>
      <c r="H430" t="s">
        <v>64</v>
      </c>
      <c r="I430" t="s">
        <v>14</v>
      </c>
      <c r="J430" t="str">
        <f>PROPER(CLEAN(TRIM(D430)))</f>
        <v>Audio</v>
      </c>
      <c r="K430" t="str">
        <f t="shared" si="12"/>
        <v>Nouvelle-Aquitaine</v>
      </c>
      <c r="L430" t="str">
        <f t="shared" si="13"/>
        <v>mars</v>
      </c>
    </row>
    <row r="431" spans="1:12">
      <c r="A431" t="s">
        <v>202</v>
      </c>
      <c r="B431" t="s">
        <v>203</v>
      </c>
      <c r="C431" t="s">
        <v>73</v>
      </c>
      <c r="D431" t="s">
        <v>24</v>
      </c>
      <c r="E431">
        <v>3</v>
      </c>
      <c r="F431">
        <v>199</v>
      </c>
      <c r="G431">
        <v>597</v>
      </c>
      <c r="H431" t="s">
        <v>31</v>
      </c>
      <c r="I431" t="s">
        <v>20</v>
      </c>
      <c r="J431" t="str">
        <f>PROPER(CLEAN(TRIM(D431)))</f>
        <v>Mobilier</v>
      </c>
      <c r="K431" t="str">
        <f t="shared" si="12"/>
        <v>Île-De-France</v>
      </c>
      <c r="L431" t="str">
        <f t="shared" si="13"/>
        <v>mars</v>
      </c>
    </row>
    <row r="432" spans="1:12">
      <c r="A432" t="s">
        <v>202</v>
      </c>
      <c r="B432" t="s">
        <v>186</v>
      </c>
      <c r="C432" t="s">
        <v>23</v>
      </c>
      <c r="D432" t="s">
        <v>24</v>
      </c>
      <c r="E432">
        <v>5</v>
      </c>
      <c r="F432">
        <v>220</v>
      </c>
      <c r="G432">
        <v>1100</v>
      </c>
      <c r="H432" t="s">
        <v>19</v>
      </c>
      <c r="I432" t="s">
        <v>14</v>
      </c>
      <c r="J432" t="str">
        <f>PROPER(CLEAN(TRIM(D432)))</f>
        <v>Mobilier</v>
      </c>
      <c r="K432" t="str">
        <f t="shared" si="12"/>
        <v>Bretagne</v>
      </c>
      <c r="L432" t="str">
        <f t="shared" si="13"/>
        <v>mars</v>
      </c>
    </row>
    <row r="433" spans="1:12">
      <c r="A433" t="s">
        <v>202</v>
      </c>
      <c r="B433" t="s">
        <v>55</v>
      </c>
      <c r="C433" t="s">
        <v>23</v>
      </c>
      <c r="D433" t="s">
        <v>24</v>
      </c>
      <c r="E433">
        <v>4</v>
      </c>
      <c r="F433">
        <v>220</v>
      </c>
      <c r="G433">
        <v>880</v>
      </c>
      <c r="H433" t="s">
        <v>13</v>
      </c>
      <c r="I433" t="s">
        <v>20</v>
      </c>
      <c r="J433" t="str">
        <f>PROPER(CLEAN(TRIM(D433)))</f>
        <v>Mobilier</v>
      </c>
      <c r="K433" t="str">
        <f t="shared" si="12"/>
        <v>Provence-Alpes-Côte D’Azur</v>
      </c>
      <c r="L433" t="str">
        <f t="shared" si="13"/>
        <v>mars</v>
      </c>
    </row>
    <row r="434" spans="1:12">
      <c r="A434" t="s">
        <v>202</v>
      </c>
      <c r="B434" t="s">
        <v>219</v>
      </c>
      <c r="C434" t="s">
        <v>30</v>
      </c>
      <c r="D434" t="s">
        <v>18</v>
      </c>
      <c r="E434">
        <v>2</v>
      </c>
      <c r="F434">
        <v>1200</v>
      </c>
      <c r="G434">
        <v>2400</v>
      </c>
      <c r="H434" t="s">
        <v>31</v>
      </c>
      <c r="I434" t="s">
        <v>20</v>
      </c>
      <c r="J434" t="str">
        <f>PROPER(CLEAN(TRIM(D434)))</f>
        <v>Audio</v>
      </c>
      <c r="K434" t="str">
        <f t="shared" si="12"/>
        <v>Île-De-France</v>
      </c>
      <c r="L434" t="str">
        <f t="shared" si="13"/>
        <v>mars</v>
      </c>
    </row>
    <row r="435" spans="1:12">
      <c r="A435" t="s">
        <v>202</v>
      </c>
      <c r="B435" t="s">
        <v>287</v>
      </c>
      <c r="C435" t="s">
        <v>66</v>
      </c>
      <c r="D435" t="s">
        <v>24</v>
      </c>
      <c r="E435">
        <v>2</v>
      </c>
      <c r="F435">
        <v>320</v>
      </c>
      <c r="G435">
        <v>640</v>
      </c>
      <c r="H435" t="s">
        <v>19</v>
      </c>
      <c r="I435" t="s">
        <v>14</v>
      </c>
      <c r="J435" t="str">
        <f>PROPER(CLEAN(TRIM(D435)))</f>
        <v>Mobilier</v>
      </c>
      <c r="K435" t="str">
        <f t="shared" si="12"/>
        <v>Bretagne</v>
      </c>
      <c r="L435" t="str">
        <f t="shared" si="13"/>
        <v>mars</v>
      </c>
    </row>
    <row r="436" spans="1:12">
      <c r="A436" t="s">
        <v>202</v>
      </c>
      <c r="B436" t="s">
        <v>249</v>
      </c>
      <c r="C436" t="s">
        <v>30</v>
      </c>
      <c r="D436" t="s">
        <v>18</v>
      </c>
      <c r="E436">
        <v>2</v>
      </c>
      <c r="F436">
        <v>1200</v>
      </c>
      <c r="G436">
        <v>2400</v>
      </c>
      <c r="H436" t="s">
        <v>13</v>
      </c>
      <c r="I436" t="s">
        <v>14</v>
      </c>
      <c r="J436" t="str">
        <f>PROPER(CLEAN(TRIM(D436)))</f>
        <v>Audio</v>
      </c>
      <c r="K436" t="str">
        <f t="shared" si="12"/>
        <v>Provence-Alpes-Côte D’Azur</v>
      </c>
      <c r="L436" t="str">
        <f t="shared" si="13"/>
        <v>mars</v>
      </c>
    </row>
    <row r="437" spans="1:12">
      <c r="A437" t="s">
        <v>209</v>
      </c>
      <c r="B437" t="s">
        <v>107</v>
      </c>
      <c r="C437" t="s">
        <v>34</v>
      </c>
      <c r="D437" t="s">
        <v>12</v>
      </c>
      <c r="E437">
        <v>2</v>
      </c>
      <c r="F437">
        <v>75</v>
      </c>
      <c r="G437">
        <v>150</v>
      </c>
      <c r="H437" t="s">
        <v>13</v>
      </c>
      <c r="I437" t="s">
        <v>20</v>
      </c>
      <c r="J437" t="str">
        <f>PROPER(CLEAN(TRIM(D437)))</f>
        <v>Informatique</v>
      </c>
      <c r="K437" t="str">
        <f t="shared" si="12"/>
        <v>Provence-Alpes-Côte D’Azur</v>
      </c>
      <c r="L437" t="str">
        <f t="shared" si="13"/>
        <v>mars</v>
      </c>
    </row>
    <row r="438" spans="1:12">
      <c r="A438" t="s">
        <v>209</v>
      </c>
      <c r="B438" t="s">
        <v>198</v>
      </c>
      <c r="C438" t="s">
        <v>11</v>
      </c>
      <c r="D438" t="s">
        <v>12</v>
      </c>
      <c r="E438">
        <v>5</v>
      </c>
      <c r="F438">
        <v>899</v>
      </c>
      <c r="G438">
        <v>4495</v>
      </c>
      <c r="H438" t="s">
        <v>27</v>
      </c>
      <c r="I438" t="s">
        <v>20</v>
      </c>
      <c r="J438" t="str">
        <f>PROPER(CLEAN(TRIM(D438)))</f>
        <v>Informatique</v>
      </c>
      <c r="K438" t="str">
        <f t="shared" si="12"/>
        <v>Hauts-De-France</v>
      </c>
      <c r="L438" t="str">
        <f t="shared" si="13"/>
        <v>mars</v>
      </c>
    </row>
    <row r="439" spans="1:12">
      <c r="A439" t="s">
        <v>209</v>
      </c>
      <c r="B439" t="s">
        <v>124</v>
      </c>
      <c r="C439" t="s">
        <v>11</v>
      </c>
      <c r="D439" t="s">
        <v>12</v>
      </c>
      <c r="E439">
        <v>3</v>
      </c>
      <c r="F439">
        <v>899</v>
      </c>
      <c r="G439">
        <v>2697</v>
      </c>
      <c r="H439" t="s">
        <v>19</v>
      </c>
      <c r="I439" t="s">
        <v>14</v>
      </c>
      <c r="J439" t="str">
        <f>PROPER(CLEAN(TRIM(D439)))</f>
        <v>Informatique</v>
      </c>
      <c r="K439" t="str">
        <f t="shared" si="12"/>
        <v>Bretagne</v>
      </c>
      <c r="L439" t="str">
        <f t="shared" si="13"/>
        <v>mars</v>
      </c>
    </row>
    <row r="440" spans="1:12">
      <c r="A440" t="s">
        <v>209</v>
      </c>
      <c r="B440" t="s">
        <v>70</v>
      </c>
      <c r="C440" t="s">
        <v>30</v>
      </c>
      <c r="D440" t="s">
        <v>18</v>
      </c>
      <c r="E440">
        <v>5</v>
      </c>
      <c r="F440">
        <v>1200</v>
      </c>
      <c r="G440">
        <v>6000</v>
      </c>
      <c r="H440" t="s">
        <v>13</v>
      </c>
      <c r="I440" t="s">
        <v>20</v>
      </c>
      <c r="J440" t="str">
        <f>PROPER(CLEAN(TRIM(D440)))</f>
        <v>Audio</v>
      </c>
      <c r="K440" t="str">
        <f t="shared" si="12"/>
        <v>Provence-Alpes-Côte D’Azur</v>
      </c>
      <c r="L440" t="str">
        <f t="shared" si="13"/>
        <v>mars</v>
      </c>
    </row>
    <row r="441" spans="1:12">
      <c r="A441" t="s">
        <v>104</v>
      </c>
      <c r="B441" t="s">
        <v>105</v>
      </c>
      <c r="C441" t="s">
        <v>37</v>
      </c>
      <c r="D441" t="s">
        <v>18</v>
      </c>
      <c r="E441">
        <v>1</v>
      </c>
      <c r="F441">
        <v>90</v>
      </c>
      <c r="G441">
        <v>90</v>
      </c>
      <c r="H441" t="s">
        <v>42</v>
      </c>
      <c r="I441" t="s">
        <v>14</v>
      </c>
      <c r="J441" t="str">
        <f>PROPER(CLEAN(TRIM(D441)))</f>
        <v>Audio</v>
      </c>
      <c r="K441" t="str">
        <f t="shared" si="12"/>
        <v>Occitanie</v>
      </c>
      <c r="L441" t="str">
        <f t="shared" si="13"/>
        <v>mars</v>
      </c>
    </row>
    <row r="442" spans="1:12">
      <c r="A442" t="s">
        <v>104</v>
      </c>
      <c r="B442" t="s">
        <v>16</v>
      </c>
      <c r="C442" t="s">
        <v>30</v>
      </c>
      <c r="D442" t="s">
        <v>18</v>
      </c>
      <c r="E442">
        <v>5</v>
      </c>
      <c r="F442">
        <v>1200</v>
      </c>
      <c r="G442">
        <v>6000</v>
      </c>
      <c r="H442" t="s">
        <v>42</v>
      </c>
      <c r="I442" t="s">
        <v>20</v>
      </c>
      <c r="J442" t="str">
        <f>PROPER(CLEAN(TRIM(D442)))</f>
        <v>Audio</v>
      </c>
      <c r="K442" t="str">
        <f t="shared" si="12"/>
        <v>Occitanie</v>
      </c>
      <c r="L442" t="str">
        <f t="shared" si="13"/>
        <v>mars</v>
      </c>
    </row>
    <row r="443" spans="1:12">
      <c r="A443" t="s">
        <v>104</v>
      </c>
      <c r="B443" t="s">
        <v>82</v>
      </c>
      <c r="C443" t="s">
        <v>58</v>
      </c>
      <c r="D443" t="s">
        <v>59</v>
      </c>
      <c r="E443">
        <v>5</v>
      </c>
      <c r="F443">
        <v>25</v>
      </c>
      <c r="G443">
        <v>125</v>
      </c>
      <c r="H443" t="s">
        <v>42</v>
      </c>
      <c r="I443" t="s">
        <v>20</v>
      </c>
      <c r="J443" t="str">
        <f>PROPER(CLEAN(TRIM(D443)))</f>
        <v>Maison</v>
      </c>
      <c r="K443" t="str">
        <f t="shared" si="12"/>
        <v>Occitanie</v>
      </c>
      <c r="L443" t="str">
        <f t="shared" si="13"/>
        <v>mars</v>
      </c>
    </row>
    <row r="444" spans="1:12">
      <c r="A444" t="s">
        <v>104</v>
      </c>
      <c r="B444" t="s">
        <v>310</v>
      </c>
      <c r="C444" t="s">
        <v>34</v>
      </c>
      <c r="D444" t="s">
        <v>12</v>
      </c>
      <c r="E444">
        <v>4</v>
      </c>
      <c r="F444">
        <v>75</v>
      </c>
      <c r="G444">
        <v>300</v>
      </c>
      <c r="H444" t="s">
        <v>64</v>
      </c>
      <c r="I444" t="s">
        <v>14</v>
      </c>
      <c r="J444" t="str">
        <f>PROPER(CLEAN(TRIM(D444)))</f>
        <v>Informatique</v>
      </c>
      <c r="K444" t="str">
        <f t="shared" si="12"/>
        <v>Nouvelle-Aquitaine</v>
      </c>
      <c r="L444" t="str">
        <f t="shared" si="13"/>
        <v>mars</v>
      </c>
    </row>
    <row r="445" spans="1:12">
      <c r="A445" t="s">
        <v>9</v>
      </c>
      <c r="B445" t="s">
        <v>10</v>
      </c>
      <c r="C445" t="s">
        <v>11</v>
      </c>
      <c r="D445" t="s">
        <v>12</v>
      </c>
      <c r="E445">
        <v>3</v>
      </c>
      <c r="F445">
        <v>899</v>
      </c>
      <c r="G445">
        <v>2697</v>
      </c>
      <c r="H445" t="s">
        <v>13</v>
      </c>
      <c r="I445" t="s">
        <v>14</v>
      </c>
      <c r="J445" t="str">
        <f>PROPER(CLEAN(TRIM(D445)))</f>
        <v>Informatique</v>
      </c>
      <c r="K445" t="str">
        <f t="shared" si="12"/>
        <v>Provence-Alpes-Côte D’Azur</v>
      </c>
      <c r="L445" t="str">
        <f t="shared" si="13"/>
        <v>mars</v>
      </c>
    </row>
    <row r="446" spans="1:12">
      <c r="A446" t="s">
        <v>9</v>
      </c>
      <c r="B446" t="s">
        <v>226</v>
      </c>
      <c r="C446" t="s">
        <v>58</v>
      </c>
      <c r="D446" t="s">
        <v>59</v>
      </c>
      <c r="E446">
        <v>5</v>
      </c>
      <c r="F446">
        <v>25</v>
      </c>
      <c r="G446">
        <v>125</v>
      </c>
      <c r="H446" t="s">
        <v>31</v>
      </c>
      <c r="I446" t="s">
        <v>20</v>
      </c>
      <c r="J446" t="str">
        <f>PROPER(CLEAN(TRIM(D446)))</f>
        <v>Maison</v>
      </c>
      <c r="K446" t="str">
        <f t="shared" si="12"/>
        <v>Île-De-France</v>
      </c>
      <c r="L446" t="str">
        <f t="shared" si="13"/>
        <v>mars</v>
      </c>
    </row>
    <row r="447" spans="1:12">
      <c r="A447" t="s">
        <v>9</v>
      </c>
      <c r="B447" t="s">
        <v>92</v>
      </c>
      <c r="C447" t="s">
        <v>30</v>
      </c>
      <c r="D447" t="s">
        <v>18</v>
      </c>
      <c r="E447">
        <v>4</v>
      </c>
      <c r="F447">
        <v>1200</v>
      </c>
      <c r="G447">
        <v>4800</v>
      </c>
      <c r="H447" t="s">
        <v>42</v>
      </c>
      <c r="I447" t="s">
        <v>20</v>
      </c>
      <c r="J447" t="str">
        <f>PROPER(CLEAN(TRIM(D447)))</f>
        <v>Audio</v>
      </c>
      <c r="K447" t="str">
        <f t="shared" si="12"/>
        <v>Occitanie</v>
      </c>
      <c r="L447" t="str">
        <f t="shared" si="13"/>
        <v>mars</v>
      </c>
    </row>
    <row r="448" spans="1:12">
      <c r="A448" t="s">
        <v>9</v>
      </c>
      <c r="B448" t="s">
        <v>70</v>
      </c>
      <c r="C448" t="s">
        <v>73</v>
      </c>
      <c r="D448" t="s">
        <v>24</v>
      </c>
      <c r="E448">
        <v>3</v>
      </c>
      <c r="F448">
        <v>199</v>
      </c>
      <c r="G448">
        <v>597</v>
      </c>
      <c r="H448" t="s">
        <v>64</v>
      </c>
      <c r="I448" t="s">
        <v>14</v>
      </c>
      <c r="J448" t="str">
        <f>PROPER(CLEAN(TRIM(D448)))</f>
        <v>Mobilier</v>
      </c>
      <c r="K448" t="str">
        <f t="shared" si="12"/>
        <v>Nouvelle-Aquitaine</v>
      </c>
      <c r="L448" t="str">
        <f t="shared" si="13"/>
        <v>mars</v>
      </c>
    </row>
    <row r="449" spans="1:12">
      <c r="A449" t="s">
        <v>9</v>
      </c>
      <c r="B449" t="s">
        <v>127</v>
      </c>
      <c r="C449" t="s">
        <v>66</v>
      </c>
      <c r="D449" t="s">
        <v>24</v>
      </c>
      <c r="E449">
        <v>5</v>
      </c>
      <c r="F449">
        <v>320</v>
      </c>
      <c r="G449">
        <v>1600</v>
      </c>
      <c r="H449" t="s">
        <v>42</v>
      </c>
      <c r="I449" t="s">
        <v>14</v>
      </c>
      <c r="J449" t="str">
        <f>PROPER(CLEAN(TRIM(D449)))</f>
        <v>Mobilier</v>
      </c>
      <c r="K449" t="str">
        <f t="shared" si="12"/>
        <v>Occitanie</v>
      </c>
      <c r="L449" t="str">
        <f t="shared" si="13"/>
        <v>mars</v>
      </c>
    </row>
    <row r="450" spans="1:12">
      <c r="A450" t="s">
        <v>9</v>
      </c>
      <c r="B450" t="s">
        <v>251</v>
      </c>
      <c r="C450" t="s">
        <v>66</v>
      </c>
      <c r="D450" t="s">
        <v>24</v>
      </c>
      <c r="E450">
        <v>2</v>
      </c>
      <c r="F450">
        <v>320</v>
      </c>
      <c r="G450">
        <v>640</v>
      </c>
      <c r="H450" t="s">
        <v>31</v>
      </c>
      <c r="I450" t="s">
        <v>14</v>
      </c>
      <c r="J450" t="str">
        <f>PROPER(CLEAN(TRIM(D450)))</f>
        <v>Mobilier</v>
      </c>
      <c r="K450" t="str">
        <f t="shared" si="12"/>
        <v>Île-De-France</v>
      </c>
      <c r="L450" t="str">
        <f t="shared" si="13"/>
        <v>mars</v>
      </c>
    </row>
    <row r="451" spans="1:12">
      <c r="A451" t="s">
        <v>9</v>
      </c>
      <c r="B451" t="s">
        <v>174</v>
      </c>
      <c r="C451" t="s">
        <v>47</v>
      </c>
      <c r="D451" t="s">
        <v>12</v>
      </c>
      <c r="E451">
        <v>5</v>
      </c>
      <c r="F451">
        <v>40</v>
      </c>
      <c r="G451">
        <v>200</v>
      </c>
      <c r="H451" t="s">
        <v>31</v>
      </c>
      <c r="I451" t="s">
        <v>20</v>
      </c>
      <c r="J451" t="str">
        <f>PROPER(CLEAN(TRIM(D451)))</f>
        <v>Informatique</v>
      </c>
      <c r="K451" t="str">
        <f t="shared" ref="K451:K501" si="14">PROPER(CLEAN(TRIM(H451)))</f>
        <v>Île-De-France</v>
      </c>
      <c r="L451" t="str">
        <f t="shared" ref="L451:L501" si="15">TEXT(A451,"mmm")</f>
        <v>mars</v>
      </c>
    </row>
    <row r="452" spans="1:12">
      <c r="A452" t="s">
        <v>9</v>
      </c>
      <c r="B452" t="s">
        <v>154</v>
      </c>
      <c r="C452" t="s">
        <v>37</v>
      </c>
      <c r="D452" t="s">
        <v>18</v>
      </c>
      <c r="E452">
        <v>3</v>
      </c>
      <c r="F452">
        <v>90</v>
      </c>
      <c r="G452">
        <v>270</v>
      </c>
      <c r="H452" t="s">
        <v>19</v>
      </c>
      <c r="I452" t="s">
        <v>14</v>
      </c>
      <c r="J452" t="str">
        <f>PROPER(CLEAN(TRIM(D452)))</f>
        <v>Audio</v>
      </c>
      <c r="K452" t="str">
        <f t="shared" si="14"/>
        <v>Bretagne</v>
      </c>
      <c r="L452" t="str">
        <f t="shared" si="15"/>
        <v>mars</v>
      </c>
    </row>
    <row r="453" spans="1:12">
      <c r="A453" t="s">
        <v>211</v>
      </c>
      <c r="B453" t="s">
        <v>103</v>
      </c>
      <c r="C453" t="s">
        <v>37</v>
      </c>
      <c r="D453" t="s">
        <v>18</v>
      </c>
      <c r="E453">
        <v>3</v>
      </c>
      <c r="F453">
        <v>90</v>
      </c>
      <c r="G453">
        <v>270</v>
      </c>
      <c r="H453" t="s">
        <v>31</v>
      </c>
      <c r="I453" t="s">
        <v>14</v>
      </c>
      <c r="J453" t="str">
        <f>PROPER(CLEAN(TRIM(D453)))</f>
        <v>Audio</v>
      </c>
      <c r="K453" t="str">
        <f t="shared" si="14"/>
        <v>Île-De-France</v>
      </c>
      <c r="L453" t="str">
        <f t="shared" si="15"/>
        <v>mars</v>
      </c>
    </row>
    <row r="454" spans="1:12">
      <c r="A454" t="s">
        <v>211</v>
      </c>
      <c r="B454" t="s">
        <v>79</v>
      </c>
      <c r="C454" t="s">
        <v>23</v>
      </c>
      <c r="D454" t="s">
        <v>24</v>
      </c>
      <c r="E454">
        <v>4</v>
      </c>
      <c r="F454">
        <v>220</v>
      </c>
      <c r="G454">
        <v>880</v>
      </c>
      <c r="H454" t="s">
        <v>19</v>
      </c>
      <c r="I454" t="s">
        <v>14</v>
      </c>
      <c r="J454" t="str">
        <f>PROPER(CLEAN(TRIM(D454)))</f>
        <v>Mobilier</v>
      </c>
      <c r="K454" t="str">
        <f t="shared" si="14"/>
        <v>Bretagne</v>
      </c>
      <c r="L454" t="str">
        <f t="shared" si="15"/>
        <v>mars</v>
      </c>
    </row>
    <row r="455" spans="1:12">
      <c r="A455" t="s">
        <v>211</v>
      </c>
      <c r="B455" t="s">
        <v>85</v>
      </c>
      <c r="C455" t="s">
        <v>17</v>
      </c>
      <c r="D455" t="s">
        <v>18</v>
      </c>
      <c r="E455">
        <v>1</v>
      </c>
      <c r="F455">
        <v>59</v>
      </c>
      <c r="G455">
        <v>59</v>
      </c>
      <c r="H455" t="s">
        <v>64</v>
      </c>
      <c r="I455" t="s">
        <v>20</v>
      </c>
      <c r="J455" t="str">
        <f>PROPER(CLEAN(TRIM(D455)))</f>
        <v>Audio</v>
      </c>
      <c r="K455" t="str">
        <f t="shared" si="14"/>
        <v>Nouvelle-Aquitaine</v>
      </c>
      <c r="L455" t="str">
        <f t="shared" si="15"/>
        <v>mars</v>
      </c>
    </row>
    <row r="456" spans="1:12">
      <c r="A456" t="s">
        <v>211</v>
      </c>
      <c r="B456" t="s">
        <v>276</v>
      </c>
      <c r="C456" t="s">
        <v>34</v>
      </c>
      <c r="D456" t="s">
        <v>12</v>
      </c>
      <c r="E456">
        <v>1</v>
      </c>
      <c r="F456">
        <v>75</v>
      </c>
      <c r="G456">
        <v>75</v>
      </c>
      <c r="H456" t="s">
        <v>19</v>
      </c>
      <c r="I456" t="s">
        <v>20</v>
      </c>
      <c r="J456" t="str">
        <f>PROPER(CLEAN(TRIM(D456)))</f>
        <v>Informatique</v>
      </c>
      <c r="K456" t="str">
        <f t="shared" si="14"/>
        <v>Bretagne</v>
      </c>
      <c r="L456" t="str">
        <f t="shared" si="15"/>
        <v>mars</v>
      </c>
    </row>
    <row r="457" spans="1:12">
      <c r="A457" t="s">
        <v>211</v>
      </c>
      <c r="B457" t="s">
        <v>173</v>
      </c>
      <c r="C457" t="s">
        <v>58</v>
      </c>
      <c r="D457" t="s">
        <v>59</v>
      </c>
      <c r="E457">
        <v>2</v>
      </c>
      <c r="F457">
        <v>25</v>
      </c>
      <c r="G457">
        <v>50</v>
      </c>
      <c r="H457" t="s">
        <v>31</v>
      </c>
      <c r="I457" t="s">
        <v>20</v>
      </c>
      <c r="J457" t="str">
        <f>PROPER(CLEAN(TRIM(D457)))</f>
        <v>Maison</v>
      </c>
      <c r="K457" t="str">
        <f t="shared" si="14"/>
        <v>Île-De-France</v>
      </c>
      <c r="L457" t="str">
        <f t="shared" si="15"/>
        <v>mars</v>
      </c>
    </row>
    <row r="458" spans="1:12">
      <c r="A458" t="s">
        <v>211</v>
      </c>
      <c r="B458" t="s">
        <v>182</v>
      </c>
      <c r="C458" t="s">
        <v>11</v>
      </c>
      <c r="D458" t="s">
        <v>12</v>
      </c>
      <c r="E458">
        <v>4</v>
      </c>
      <c r="F458">
        <v>899</v>
      </c>
      <c r="G458">
        <v>3596</v>
      </c>
      <c r="H458" t="s">
        <v>27</v>
      </c>
      <c r="I458" t="s">
        <v>20</v>
      </c>
      <c r="J458" t="str">
        <f>PROPER(CLEAN(TRIM(D458)))</f>
        <v>Informatique</v>
      </c>
      <c r="K458" t="str">
        <f t="shared" si="14"/>
        <v>Hauts-De-France</v>
      </c>
      <c r="L458" t="str">
        <f t="shared" si="15"/>
        <v>mars</v>
      </c>
    </row>
    <row r="459" spans="1:12">
      <c r="A459" t="s">
        <v>211</v>
      </c>
      <c r="B459" t="s">
        <v>282</v>
      </c>
      <c r="C459" t="s">
        <v>30</v>
      </c>
      <c r="D459" t="s">
        <v>18</v>
      </c>
      <c r="E459">
        <v>3</v>
      </c>
      <c r="F459">
        <v>1200</v>
      </c>
      <c r="G459">
        <v>3600</v>
      </c>
      <c r="H459" t="s">
        <v>31</v>
      </c>
      <c r="I459" t="s">
        <v>14</v>
      </c>
      <c r="J459" t="str">
        <f>PROPER(CLEAN(TRIM(D459)))</f>
        <v>Audio</v>
      </c>
      <c r="K459" t="str">
        <f t="shared" si="14"/>
        <v>Île-De-France</v>
      </c>
      <c r="L459" t="str">
        <f t="shared" si="15"/>
        <v>mars</v>
      </c>
    </row>
    <row r="460" spans="1:12">
      <c r="A460" t="s">
        <v>164</v>
      </c>
      <c r="B460" t="s">
        <v>55</v>
      </c>
      <c r="C460" t="s">
        <v>37</v>
      </c>
      <c r="D460" t="s">
        <v>18</v>
      </c>
      <c r="E460">
        <v>2</v>
      </c>
      <c r="F460">
        <v>90</v>
      </c>
      <c r="G460">
        <v>180</v>
      </c>
      <c r="H460" t="s">
        <v>42</v>
      </c>
      <c r="I460" t="s">
        <v>14</v>
      </c>
      <c r="J460" t="str">
        <f>PROPER(CLEAN(TRIM(D460)))</f>
        <v>Audio</v>
      </c>
      <c r="K460" t="str">
        <f t="shared" si="14"/>
        <v>Occitanie</v>
      </c>
      <c r="L460" t="str">
        <f t="shared" si="15"/>
        <v>mars</v>
      </c>
    </row>
    <row r="461" spans="1:12">
      <c r="A461" t="s">
        <v>164</v>
      </c>
      <c r="B461" t="s">
        <v>234</v>
      </c>
      <c r="C461" t="s">
        <v>58</v>
      </c>
      <c r="D461" t="s">
        <v>59</v>
      </c>
      <c r="E461">
        <v>1</v>
      </c>
      <c r="F461">
        <v>25</v>
      </c>
      <c r="G461">
        <v>25</v>
      </c>
      <c r="H461" t="s">
        <v>42</v>
      </c>
      <c r="I461" t="s">
        <v>14</v>
      </c>
      <c r="J461" t="str">
        <f>PROPER(CLEAN(TRIM(D461)))</f>
        <v>Maison</v>
      </c>
      <c r="K461" t="str">
        <f t="shared" si="14"/>
        <v>Occitanie</v>
      </c>
      <c r="L461" t="str">
        <f t="shared" si="15"/>
        <v>mars</v>
      </c>
    </row>
    <row r="462" spans="1:12">
      <c r="A462" t="s">
        <v>164</v>
      </c>
      <c r="B462" t="s">
        <v>118</v>
      </c>
      <c r="C462" t="s">
        <v>73</v>
      </c>
      <c r="D462" t="s">
        <v>24</v>
      </c>
      <c r="E462">
        <v>2</v>
      </c>
      <c r="F462">
        <v>199</v>
      </c>
      <c r="G462">
        <v>398</v>
      </c>
      <c r="H462" t="s">
        <v>42</v>
      </c>
      <c r="I462" t="s">
        <v>14</v>
      </c>
      <c r="J462" t="str">
        <f>PROPER(CLEAN(TRIM(D462)))</f>
        <v>Mobilier</v>
      </c>
      <c r="K462" t="str">
        <f t="shared" si="14"/>
        <v>Occitanie</v>
      </c>
      <c r="L462" t="str">
        <f t="shared" si="15"/>
        <v>mars</v>
      </c>
    </row>
    <row r="463" spans="1:12">
      <c r="A463" t="s">
        <v>164</v>
      </c>
      <c r="B463" t="s">
        <v>170</v>
      </c>
      <c r="C463" t="s">
        <v>47</v>
      </c>
      <c r="D463" t="s">
        <v>12</v>
      </c>
      <c r="E463">
        <v>3</v>
      </c>
      <c r="F463">
        <v>40</v>
      </c>
      <c r="G463">
        <v>120</v>
      </c>
      <c r="H463" t="s">
        <v>31</v>
      </c>
      <c r="I463" t="s">
        <v>20</v>
      </c>
      <c r="J463" t="str">
        <f>PROPER(CLEAN(TRIM(D463)))</f>
        <v>Informatique</v>
      </c>
      <c r="K463" t="str">
        <f t="shared" si="14"/>
        <v>Île-De-France</v>
      </c>
      <c r="L463" t="str">
        <f t="shared" si="15"/>
        <v>mars</v>
      </c>
    </row>
    <row r="464" spans="1:12">
      <c r="A464" t="s">
        <v>164</v>
      </c>
      <c r="B464" t="s">
        <v>234</v>
      </c>
      <c r="C464" t="s">
        <v>37</v>
      </c>
      <c r="D464" t="s">
        <v>18</v>
      </c>
      <c r="E464">
        <v>2</v>
      </c>
      <c r="F464">
        <v>90</v>
      </c>
      <c r="G464">
        <v>180</v>
      </c>
      <c r="H464" t="s">
        <v>31</v>
      </c>
      <c r="I464" t="s">
        <v>14</v>
      </c>
      <c r="J464" t="str">
        <f>PROPER(CLEAN(TRIM(D464)))</f>
        <v>Audio</v>
      </c>
      <c r="K464" t="str">
        <f t="shared" si="14"/>
        <v>Île-De-France</v>
      </c>
      <c r="L464" t="str">
        <f t="shared" si="15"/>
        <v>mars</v>
      </c>
    </row>
    <row r="465" spans="1:12">
      <c r="A465" t="s">
        <v>164</v>
      </c>
      <c r="B465" t="s">
        <v>172</v>
      </c>
      <c r="C465" t="s">
        <v>17</v>
      </c>
      <c r="D465" t="s">
        <v>18</v>
      </c>
      <c r="E465">
        <v>4</v>
      </c>
      <c r="F465">
        <v>59</v>
      </c>
      <c r="G465">
        <v>236</v>
      </c>
      <c r="H465" t="s">
        <v>64</v>
      </c>
      <c r="I465" t="s">
        <v>14</v>
      </c>
      <c r="J465" t="str">
        <f>PROPER(CLEAN(TRIM(D465)))</f>
        <v>Audio</v>
      </c>
      <c r="K465" t="str">
        <f t="shared" si="14"/>
        <v>Nouvelle-Aquitaine</v>
      </c>
      <c r="L465" t="str">
        <f t="shared" si="15"/>
        <v>mars</v>
      </c>
    </row>
    <row r="466" spans="1:12">
      <c r="A466" t="s">
        <v>150</v>
      </c>
      <c r="B466" t="s">
        <v>97</v>
      </c>
      <c r="C466" t="s">
        <v>73</v>
      </c>
      <c r="D466" t="s">
        <v>24</v>
      </c>
      <c r="E466">
        <v>2</v>
      </c>
      <c r="F466">
        <v>199</v>
      </c>
      <c r="G466">
        <v>398</v>
      </c>
      <c r="H466" t="s">
        <v>19</v>
      </c>
      <c r="I466" t="s">
        <v>14</v>
      </c>
      <c r="J466" t="str">
        <f>PROPER(CLEAN(TRIM(D466)))</f>
        <v>Mobilier</v>
      </c>
      <c r="K466" t="str">
        <f t="shared" si="14"/>
        <v>Bretagne</v>
      </c>
      <c r="L466" t="str">
        <f t="shared" si="15"/>
        <v>mars</v>
      </c>
    </row>
    <row r="467" spans="1:12">
      <c r="A467" t="s">
        <v>150</v>
      </c>
      <c r="B467" t="s">
        <v>142</v>
      </c>
      <c r="C467" t="s">
        <v>58</v>
      </c>
      <c r="D467" t="s">
        <v>59</v>
      </c>
      <c r="E467">
        <v>1</v>
      </c>
      <c r="F467">
        <v>25</v>
      </c>
      <c r="G467">
        <v>25</v>
      </c>
      <c r="H467" t="s">
        <v>13</v>
      </c>
      <c r="I467" t="s">
        <v>20</v>
      </c>
      <c r="J467" t="str">
        <f>PROPER(CLEAN(TRIM(D467)))</f>
        <v>Maison</v>
      </c>
      <c r="K467" t="str">
        <f t="shared" si="14"/>
        <v>Provence-Alpes-Côte D’Azur</v>
      </c>
      <c r="L467" t="str">
        <f t="shared" si="15"/>
        <v>mars</v>
      </c>
    </row>
    <row r="468" spans="1:12">
      <c r="A468" t="s">
        <v>150</v>
      </c>
      <c r="B468" t="s">
        <v>65</v>
      </c>
      <c r="C468" t="s">
        <v>37</v>
      </c>
      <c r="D468" t="s">
        <v>18</v>
      </c>
      <c r="E468">
        <v>2</v>
      </c>
      <c r="F468">
        <v>90</v>
      </c>
      <c r="G468">
        <v>180</v>
      </c>
      <c r="H468" t="s">
        <v>64</v>
      </c>
      <c r="I468" t="s">
        <v>14</v>
      </c>
      <c r="J468" t="str">
        <f>PROPER(CLEAN(TRIM(D468)))</f>
        <v>Audio</v>
      </c>
      <c r="K468" t="str">
        <f t="shared" si="14"/>
        <v>Nouvelle-Aquitaine</v>
      </c>
      <c r="L468" t="str">
        <f t="shared" si="15"/>
        <v>mars</v>
      </c>
    </row>
    <row r="469" spans="1:12">
      <c r="A469" t="s">
        <v>150</v>
      </c>
      <c r="B469" t="s">
        <v>219</v>
      </c>
      <c r="C469" t="s">
        <v>11</v>
      </c>
      <c r="D469" t="s">
        <v>12</v>
      </c>
      <c r="E469">
        <v>3</v>
      </c>
      <c r="F469">
        <v>899</v>
      </c>
      <c r="G469">
        <v>2697</v>
      </c>
      <c r="H469" t="s">
        <v>13</v>
      </c>
      <c r="I469" t="s">
        <v>14</v>
      </c>
      <c r="J469" t="str">
        <f>PROPER(CLEAN(TRIM(D469)))</f>
        <v>Informatique</v>
      </c>
      <c r="K469" t="str">
        <f t="shared" si="14"/>
        <v>Provence-Alpes-Côte D’Azur</v>
      </c>
      <c r="L469" t="str">
        <f t="shared" si="15"/>
        <v>mars</v>
      </c>
    </row>
    <row r="470" spans="1:12">
      <c r="A470" t="s">
        <v>150</v>
      </c>
      <c r="B470" t="s">
        <v>224</v>
      </c>
      <c r="C470" t="s">
        <v>73</v>
      </c>
      <c r="D470" t="s">
        <v>24</v>
      </c>
      <c r="E470">
        <v>3</v>
      </c>
      <c r="F470">
        <v>199</v>
      </c>
      <c r="G470">
        <v>597</v>
      </c>
      <c r="H470" t="s">
        <v>13</v>
      </c>
      <c r="I470" t="s">
        <v>14</v>
      </c>
      <c r="J470" t="str">
        <f>PROPER(CLEAN(TRIM(D470)))</f>
        <v>Mobilier</v>
      </c>
      <c r="K470" t="str">
        <f t="shared" si="14"/>
        <v>Provence-Alpes-Côte D’Azur</v>
      </c>
      <c r="L470" t="str">
        <f t="shared" si="15"/>
        <v>mars</v>
      </c>
    </row>
    <row r="471" spans="1:12">
      <c r="A471" t="s">
        <v>150</v>
      </c>
      <c r="B471" t="s">
        <v>162</v>
      </c>
      <c r="C471" t="s">
        <v>73</v>
      </c>
      <c r="D471" t="s">
        <v>24</v>
      </c>
      <c r="E471">
        <v>2</v>
      </c>
      <c r="F471">
        <v>199</v>
      </c>
      <c r="G471">
        <v>398</v>
      </c>
      <c r="H471" t="s">
        <v>13</v>
      </c>
      <c r="I471" t="s">
        <v>14</v>
      </c>
      <c r="J471" t="str">
        <f>PROPER(CLEAN(TRIM(D471)))</f>
        <v>Mobilier</v>
      </c>
      <c r="K471" t="str">
        <f t="shared" si="14"/>
        <v>Provence-Alpes-Côte D’Azur</v>
      </c>
      <c r="L471" t="str">
        <f t="shared" si="15"/>
        <v>mars</v>
      </c>
    </row>
    <row r="472" spans="1:12">
      <c r="A472" t="s">
        <v>52</v>
      </c>
      <c r="B472" t="s">
        <v>53</v>
      </c>
      <c r="C472" t="s">
        <v>47</v>
      </c>
      <c r="D472" t="s">
        <v>12</v>
      </c>
      <c r="E472">
        <v>3</v>
      </c>
      <c r="F472">
        <v>40</v>
      </c>
      <c r="G472">
        <v>120</v>
      </c>
      <c r="H472" t="s">
        <v>42</v>
      </c>
      <c r="I472" t="s">
        <v>20</v>
      </c>
      <c r="J472" t="str">
        <f>PROPER(CLEAN(TRIM(D472)))</f>
        <v>Informatique</v>
      </c>
      <c r="K472" t="str">
        <f t="shared" si="14"/>
        <v>Occitanie</v>
      </c>
      <c r="L472" t="str">
        <f t="shared" si="15"/>
        <v>mars</v>
      </c>
    </row>
    <row r="473" spans="1:12">
      <c r="A473" t="s">
        <v>52</v>
      </c>
      <c r="B473" t="s">
        <v>142</v>
      </c>
      <c r="C473" t="s">
        <v>47</v>
      </c>
      <c r="D473" t="s">
        <v>12</v>
      </c>
      <c r="E473">
        <v>1</v>
      </c>
      <c r="F473">
        <v>40</v>
      </c>
      <c r="G473">
        <v>40</v>
      </c>
      <c r="H473" t="s">
        <v>31</v>
      </c>
      <c r="I473" t="s">
        <v>14</v>
      </c>
      <c r="J473" t="str">
        <f>PROPER(CLEAN(TRIM(D473)))</f>
        <v>Informatique</v>
      </c>
      <c r="K473" t="str">
        <f t="shared" si="14"/>
        <v>Île-De-France</v>
      </c>
      <c r="L473" t="str">
        <f t="shared" si="15"/>
        <v>mars</v>
      </c>
    </row>
    <row r="474" spans="1:12">
      <c r="A474" t="s">
        <v>52</v>
      </c>
      <c r="B474" t="s">
        <v>159</v>
      </c>
      <c r="C474" t="s">
        <v>30</v>
      </c>
      <c r="D474" t="s">
        <v>18</v>
      </c>
      <c r="E474">
        <v>3</v>
      </c>
      <c r="F474">
        <v>1200</v>
      </c>
      <c r="G474">
        <v>3600</v>
      </c>
      <c r="H474" t="s">
        <v>19</v>
      </c>
      <c r="I474" t="s">
        <v>14</v>
      </c>
      <c r="J474" t="str">
        <f>PROPER(CLEAN(TRIM(D474)))</f>
        <v>Audio</v>
      </c>
      <c r="K474" t="str">
        <f t="shared" si="14"/>
        <v>Bretagne</v>
      </c>
      <c r="L474" t="str">
        <f t="shared" si="15"/>
        <v>mars</v>
      </c>
    </row>
    <row r="475" spans="1:12">
      <c r="A475" t="s">
        <v>52</v>
      </c>
      <c r="B475" t="s">
        <v>292</v>
      </c>
      <c r="C475" t="s">
        <v>30</v>
      </c>
      <c r="D475" t="s">
        <v>18</v>
      </c>
      <c r="E475">
        <v>2</v>
      </c>
      <c r="F475">
        <v>1200</v>
      </c>
      <c r="G475">
        <v>2400</v>
      </c>
      <c r="H475" t="s">
        <v>31</v>
      </c>
      <c r="I475" t="s">
        <v>20</v>
      </c>
      <c r="J475" t="str">
        <f>PROPER(CLEAN(TRIM(D475)))</f>
        <v>Audio</v>
      </c>
      <c r="K475" t="str">
        <f t="shared" si="14"/>
        <v>Île-De-France</v>
      </c>
      <c r="L475" t="str">
        <f t="shared" si="15"/>
        <v>mars</v>
      </c>
    </row>
    <row r="476" spans="1:12">
      <c r="A476" t="s">
        <v>89</v>
      </c>
      <c r="B476" t="s">
        <v>90</v>
      </c>
      <c r="C476" t="s">
        <v>11</v>
      </c>
      <c r="D476" t="s">
        <v>12</v>
      </c>
      <c r="E476">
        <v>5</v>
      </c>
      <c r="F476">
        <v>899</v>
      </c>
      <c r="G476">
        <v>4495</v>
      </c>
      <c r="H476" t="s">
        <v>64</v>
      </c>
      <c r="I476" t="s">
        <v>14</v>
      </c>
      <c r="J476" t="str">
        <f>PROPER(CLEAN(TRIM(D476)))</f>
        <v>Informatique</v>
      </c>
      <c r="K476" t="str">
        <f t="shared" si="14"/>
        <v>Nouvelle-Aquitaine</v>
      </c>
      <c r="L476" t="str">
        <f t="shared" si="15"/>
        <v>mars</v>
      </c>
    </row>
    <row r="477" spans="1:12">
      <c r="A477" t="s">
        <v>89</v>
      </c>
      <c r="B477" t="s">
        <v>185</v>
      </c>
      <c r="C477" t="s">
        <v>66</v>
      </c>
      <c r="D477" t="s">
        <v>24</v>
      </c>
      <c r="E477">
        <v>5</v>
      </c>
      <c r="F477">
        <v>320</v>
      </c>
      <c r="G477">
        <v>1600</v>
      </c>
      <c r="H477" t="s">
        <v>13</v>
      </c>
      <c r="I477" t="s">
        <v>14</v>
      </c>
      <c r="J477" t="str">
        <f>PROPER(CLEAN(TRIM(D477)))</f>
        <v>Mobilier</v>
      </c>
      <c r="K477" t="str">
        <f t="shared" si="14"/>
        <v>Provence-Alpes-Côte D’Azur</v>
      </c>
      <c r="L477" t="str">
        <f t="shared" si="15"/>
        <v>mars</v>
      </c>
    </row>
    <row r="478" spans="1:12">
      <c r="A478" t="s">
        <v>89</v>
      </c>
      <c r="B478" t="s">
        <v>185</v>
      </c>
      <c r="C478" t="s">
        <v>30</v>
      </c>
      <c r="D478" t="s">
        <v>18</v>
      </c>
      <c r="E478">
        <v>4</v>
      </c>
      <c r="F478">
        <v>1200</v>
      </c>
      <c r="G478">
        <v>4800</v>
      </c>
      <c r="H478" t="s">
        <v>19</v>
      </c>
      <c r="I478" t="s">
        <v>14</v>
      </c>
      <c r="J478" t="str">
        <f>PROPER(CLEAN(TRIM(D478)))</f>
        <v>Audio</v>
      </c>
      <c r="K478" t="str">
        <f t="shared" si="14"/>
        <v>Bretagne</v>
      </c>
      <c r="L478" t="str">
        <f t="shared" si="15"/>
        <v>mars</v>
      </c>
    </row>
    <row r="479" spans="1:12">
      <c r="A479" t="s">
        <v>89</v>
      </c>
      <c r="B479" t="s">
        <v>157</v>
      </c>
      <c r="C479" t="s">
        <v>11</v>
      </c>
      <c r="D479" t="s">
        <v>12</v>
      </c>
      <c r="E479">
        <v>2</v>
      </c>
      <c r="F479">
        <v>899</v>
      </c>
      <c r="G479">
        <v>1798</v>
      </c>
      <c r="H479" t="s">
        <v>27</v>
      </c>
      <c r="I479" t="s">
        <v>14</v>
      </c>
      <c r="J479" t="str">
        <f>PROPER(CLEAN(TRIM(D479)))</f>
        <v>Informatique</v>
      </c>
      <c r="K479" t="str">
        <f t="shared" si="14"/>
        <v>Hauts-De-France</v>
      </c>
      <c r="L479" t="str">
        <f t="shared" si="15"/>
        <v>mars</v>
      </c>
    </row>
    <row r="480" spans="1:12">
      <c r="A480" t="s">
        <v>89</v>
      </c>
      <c r="B480" t="s">
        <v>280</v>
      </c>
      <c r="C480" t="s">
        <v>34</v>
      </c>
      <c r="D480" t="s">
        <v>12</v>
      </c>
      <c r="E480">
        <v>1</v>
      </c>
      <c r="F480">
        <v>75</v>
      </c>
      <c r="G480">
        <v>75</v>
      </c>
      <c r="H480" t="s">
        <v>27</v>
      </c>
      <c r="I480" t="s">
        <v>20</v>
      </c>
      <c r="J480" t="str">
        <f>PROPER(CLEAN(TRIM(D480)))</f>
        <v>Informatique</v>
      </c>
      <c r="K480" t="str">
        <f t="shared" si="14"/>
        <v>Hauts-De-France</v>
      </c>
      <c r="L480" t="str">
        <f t="shared" si="15"/>
        <v>mars</v>
      </c>
    </row>
    <row r="481" spans="1:12">
      <c r="A481" t="s">
        <v>89</v>
      </c>
      <c r="B481" t="s">
        <v>246</v>
      </c>
      <c r="C481" t="s">
        <v>23</v>
      </c>
      <c r="D481" t="s">
        <v>24</v>
      </c>
      <c r="E481">
        <v>1</v>
      </c>
      <c r="F481">
        <v>220</v>
      </c>
      <c r="G481">
        <v>220</v>
      </c>
      <c r="H481" t="s">
        <v>19</v>
      </c>
      <c r="I481" t="s">
        <v>14</v>
      </c>
      <c r="J481" t="str">
        <f>PROPER(CLEAN(TRIM(D481)))</f>
        <v>Mobilier</v>
      </c>
      <c r="K481" t="str">
        <f t="shared" si="14"/>
        <v>Bretagne</v>
      </c>
      <c r="L481" t="str">
        <f t="shared" si="15"/>
        <v>mars</v>
      </c>
    </row>
    <row r="482" spans="1:12">
      <c r="A482" t="s">
        <v>89</v>
      </c>
      <c r="B482" t="s">
        <v>84</v>
      </c>
      <c r="C482" t="s">
        <v>47</v>
      </c>
      <c r="D482" t="s">
        <v>12</v>
      </c>
      <c r="E482">
        <v>5</v>
      </c>
      <c r="F482">
        <v>40</v>
      </c>
      <c r="G482">
        <v>200</v>
      </c>
      <c r="H482" t="s">
        <v>64</v>
      </c>
      <c r="I482" t="s">
        <v>20</v>
      </c>
      <c r="J482" t="str">
        <f>PROPER(CLEAN(TRIM(D482)))</f>
        <v>Informatique</v>
      </c>
      <c r="K482" t="str">
        <f t="shared" si="14"/>
        <v>Nouvelle-Aquitaine</v>
      </c>
      <c r="L482" t="str">
        <f t="shared" si="15"/>
        <v>mars</v>
      </c>
    </row>
    <row r="483" spans="1:12">
      <c r="A483" t="s">
        <v>89</v>
      </c>
      <c r="B483" t="s">
        <v>217</v>
      </c>
      <c r="C483" t="s">
        <v>58</v>
      </c>
      <c r="D483" t="s">
        <v>59</v>
      </c>
      <c r="E483">
        <v>4</v>
      </c>
      <c r="F483">
        <v>25</v>
      </c>
      <c r="G483">
        <v>100</v>
      </c>
      <c r="H483" t="s">
        <v>42</v>
      </c>
      <c r="I483" t="s">
        <v>20</v>
      </c>
      <c r="J483" t="str">
        <f>PROPER(CLEAN(TRIM(D483)))</f>
        <v>Maison</v>
      </c>
      <c r="K483" t="str">
        <f t="shared" si="14"/>
        <v>Occitanie</v>
      </c>
      <c r="L483" t="str">
        <f t="shared" si="15"/>
        <v>mars</v>
      </c>
    </row>
    <row r="484" spans="1:12">
      <c r="A484" t="s">
        <v>176</v>
      </c>
      <c r="B484" t="s">
        <v>70</v>
      </c>
      <c r="C484" t="s">
        <v>73</v>
      </c>
      <c r="D484" t="s">
        <v>24</v>
      </c>
      <c r="E484">
        <v>2</v>
      </c>
      <c r="F484">
        <v>199</v>
      </c>
      <c r="G484">
        <v>398</v>
      </c>
      <c r="H484" t="s">
        <v>42</v>
      </c>
      <c r="I484" t="s">
        <v>14</v>
      </c>
      <c r="J484" t="str">
        <f>PROPER(CLEAN(TRIM(D484)))</f>
        <v>Mobilier</v>
      </c>
      <c r="K484" t="str">
        <f t="shared" si="14"/>
        <v>Occitanie</v>
      </c>
      <c r="L484" t="str">
        <f t="shared" si="15"/>
        <v>mars</v>
      </c>
    </row>
    <row r="485" spans="1:12">
      <c r="A485" t="s">
        <v>176</v>
      </c>
      <c r="B485" t="s">
        <v>72</v>
      </c>
      <c r="C485" t="s">
        <v>34</v>
      </c>
      <c r="D485" t="s">
        <v>12</v>
      </c>
      <c r="E485">
        <v>1</v>
      </c>
      <c r="F485">
        <v>75</v>
      </c>
      <c r="G485">
        <v>75</v>
      </c>
      <c r="H485" t="s">
        <v>42</v>
      </c>
      <c r="I485" t="s">
        <v>14</v>
      </c>
      <c r="J485" t="str">
        <f>PROPER(CLEAN(TRIM(D485)))</f>
        <v>Informatique</v>
      </c>
      <c r="K485" t="str">
        <f t="shared" si="14"/>
        <v>Occitanie</v>
      </c>
      <c r="L485" t="str">
        <f t="shared" si="15"/>
        <v>mars</v>
      </c>
    </row>
    <row r="486" spans="1:12">
      <c r="A486" t="s">
        <v>176</v>
      </c>
      <c r="B486" t="s">
        <v>26</v>
      </c>
      <c r="C486" t="s">
        <v>30</v>
      </c>
      <c r="D486" t="s">
        <v>18</v>
      </c>
      <c r="E486">
        <v>1</v>
      </c>
      <c r="F486">
        <v>1200</v>
      </c>
      <c r="G486">
        <v>1200</v>
      </c>
      <c r="H486" t="s">
        <v>19</v>
      </c>
      <c r="I486" t="s">
        <v>14</v>
      </c>
      <c r="J486" t="str">
        <f>PROPER(CLEAN(TRIM(D486)))</f>
        <v>Audio</v>
      </c>
      <c r="K486" t="str">
        <f t="shared" si="14"/>
        <v>Bretagne</v>
      </c>
      <c r="L486" t="str">
        <f t="shared" si="15"/>
        <v>mars</v>
      </c>
    </row>
    <row r="487" spans="1:12">
      <c r="A487" t="s">
        <v>176</v>
      </c>
      <c r="B487" t="s">
        <v>138</v>
      </c>
      <c r="C487" t="s">
        <v>73</v>
      </c>
      <c r="D487" t="s">
        <v>24</v>
      </c>
      <c r="E487">
        <v>3</v>
      </c>
      <c r="F487">
        <v>199</v>
      </c>
      <c r="G487">
        <v>597</v>
      </c>
      <c r="H487" t="s">
        <v>64</v>
      </c>
      <c r="I487" t="s">
        <v>20</v>
      </c>
      <c r="J487" t="str">
        <f>PROPER(CLEAN(TRIM(D487)))</f>
        <v>Mobilier</v>
      </c>
      <c r="K487" t="str">
        <f t="shared" si="14"/>
        <v>Nouvelle-Aquitaine</v>
      </c>
      <c r="L487" t="str">
        <f t="shared" si="15"/>
        <v>mars</v>
      </c>
    </row>
    <row r="488" spans="1:12">
      <c r="A488" t="s">
        <v>176</v>
      </c>
      <c r="B488" t="s">
        <v>292</v>
      </c>
      <c r="C488" t="s">
        <v>58</v>
      </c>
      <c r="D488" t="s">
        <v>59</v>
      </c>
      <c r="E488">
        <v>5</v>
      </c>
      <c r="F488">
        <v>25</v>
      </c>
      <c r="G488">
        <v>125</v>
      </c>
      <c r="H488" t="s">
        <v>27</v>
      </c>
      <c r="I488" t="s">
        <v>14</v>
      </c>
      <c r="J488" t="str">
        <f>PROPER(CLEAN(TRIM(D488)))</f>
        <v>Maison</v>
      </c>
      <c r="K488" t="str">
        <f t="shared" si="14"/>
        <v>Hauts-De-France</v>
      </c>
      <c r="L488" t="str">
        <f t="shared" si="15"/>
        <v>mars</v>
      </c>
    </row>
    <row r="489" spans="1:12">
      <c r="A489" t="s">
        <v>132</v>
      </c>
      <c r="B489" t="s">
        <v>133</v>
      </c>
      <c r="C489" t="s">
        <v>11</v>
      </c>
      <c r="D489" t="s">
        <v>12</v>
      </c>
      <c r="E489">
        <v>3</v>
      </c>
      <c r="F489">
        <v>899</v>
      </c>
      <c r="G489">
        <v>2697</v>
      </c>
      <c r="H489" t="s">
        <v>31</v>
      </c>
      <c r="I489" t="s">
        <v>20</v>
      </c>
      <c r="J489" t="str">
        <f>PROPER(CLEAN(TRIM(D489)))</f>
        <v>Informatique</v>
      </c>
      <c r="K489" t="str">
        <f t="shared" si="14"/>
        <v>Île-De-France</v>
      </c>
      <c r="L489" t="str">
        <f t="shared" si="15"/>
        <v>mars</v>
      </c>
    </row>
    <row r="490" spans="1:12">
      <c r="A490" t="s">
        <v>132</v>
      </c>
      <c r="B490" t="s">
        <v>180</v>
      </c>
      <c r="C490" t="s">
        <v>34</v>
      </c>
      <c r="D490" t="s">
        <v>12</v>
      </c>
      <c r="E490">
        <v>3</v>
      </c>
      <c r="F490">
        <v>75</v>
      </c>
      <c r="G490">
        <v>225</v>
      </c>
      <c r="H490" t="s">
        <v>31</v>
      </c>
      <c r="I490" t="s">
        <v>20</v>
      </c>
      <c r="J490" t="str">
        <f>PROPER(CLEAN(TRIM(D490)))</f>
        <v>Informatique</v>
      </c>
      <c r="K490" t="str">
        <f t="shared" si="14"/>
        <v>Île-De-France</v>
      </c>
      <c r="L490" t="str">
        <f t="shared" si="15"/>
        <v>mars</v>
      </c>
    </row>
    <row r="491" spans="1:12">
      <c r="A491" t="s">
        <v>132</v>
      </c>
      <c r="B491" t="s">
        <v>70</v>
      </c>
      <c r="C491" t="s">
        <v>11</v>
      </c>
      <c r="D491" t="s">
        <v>12</v>
      </c>
      <c r="E491">
        <v>1</v>
      </c>
      <c r="F491">
        <v>899</v>
      </c>
      <c r="G491">
        <v>899</v>
      </c>
      <c r="H491" t="s">
        <v>64</v>
      </c>
      <c r="I491" t="s">
        <v>20</v>
      </c>
      <c r="J491" t="str">
        <f>PROPER(CLEAN(TRIM(D491)))</f>
        <v>Informatique</v>
      </c>
      <c r="K491" t="str">
        <f t="shared" si="14"/>
        <v>Nouvelle-Aquitaine</v>
      </c>
      <c r="L491" t="str">
        <f t="shared" si="15"/>
        <v>mars</v>
      </c>
    </row>
    <row r="492" spans="1:12">
      <c r="A492" t="s">
        <v>132</v>
      </c>
      <c r="B492" t="s">
        <v>100</v>
      </c>
      <c r="C492" t="s">
        <v>47</v>
      </c>
      <c r="D492" t="s">
        <v>12</v>
      </c>
      <c r="E492">
        <v>1</v>
      </c>
      <c r="F492">
        <v>40</v>
      </c>
      <c r="G492">
        <v>40</v>
      </c>
      <c r="H492" t="s">
        <v>27</v>
      </c>
      <c r="I492" t="s">
        <v>20</v>
      </c>
      <c r="J492" t="str">
        <f>PROPER(CLEAN(TRIM(D492)))</f>
        <v>Informatique</v>
      </c>
      <c r="K492" t="str">
        <f t="shared" si="14"/>
        <v>Hauts-De-France</v>
      </c>
      <c r="L492" t="str">
        <f t="shared" si="15"/>
        <v>mars</v>
      </c>
    </row>
    <row r="493" spans="1:12">
      <c r="A493" t="s">
        <v>132</v>
      </c>
      <c r="B493" t="s">
        <v>61</v>
      </c>
      <c r="C493" t="s">
        <v>11</v>
      </c>
      <c r="D493" t="s">
        <v>12</v>
      </c>
      <c r="E493">
        <v>5</v>
      </c>
      <c r="F493">
        <v>899</v>
      </c>
      <c r="G493">
        <v>4495</v>
      </c>
      <c r="H493" t="s">
        <v>64</v>
      </c>
      <c r="I493" t="s">
        <v>14</v>
      </c>
      <c r="J493" t="str">
        <f>PROPER(CLEAN(TRIM(D493)))</f>
        <v>Informatique</v>
      </c>
      <c r="K493" t="str">
        <f t="shared" si="14"/>
        <v>Nouvelle-Aquitaine</v>
      </c>
      <c r="L493" t="str">
        <f t="shared" si="15"/>
        <v>mars</v>
      </c>
    </row>
    <row r="494" spans="1:12">
      <c r="A494" t="s">
        <v>163</v>
      </c>
      <c r="B494" t="s">
        <v>140</v>
      </c>
      <c r="C494" t="s">
        <v>17</v>
      </c>
      <c r="D494" t="s">
        <v>18</v>
      </c>
      <c r="E494">
        <v>2</v>
      </c>
      <c r="F494">
        <v>59</v>
      </c>
      <c r="G494">
        <v>118</v>
      </c>
      <c r="H494" t="s">
        <v>13</v>
      </c>
      <c r="I494" t="s">
        <v>14</v>
      </c>
      <c r="J494" t="str">
        <f>PROPER(CLEAN(TRIM(D494)))</f>
        <v>Audio</v>
      </c>
      <c r="K494" t="str">
        <f t="shared" si="14"/>
        <v>Provence-Alpes-Côte D’Azur</v>
      </c>
      <c r="L494" t="str">
        <f t="shared" si="15"/>
        <v>mars</v>
      </c>
    </row>
    <row r="495" spans="1:12">
      <c r="A495" t="s">
        <v>163</v>
      </c>
      <c r="B495" t="s">
        <v>152</v>
      </c>
      <c r="C495" t="s">
        <v>37</v>
      </c>
      <c r="D495" t="s">
        <v>18</v>
      </c>
      <c r="E495">
        <v>5</v>
      </c>
      <c r="F495">
        <v>90</v>
      </c>
      <c r="G495">
        <v>450</v>
      </c>
      <c r="H495" t="s">
        <v>27</v>
      </c>
      <c r="I495" t="s">
        <v>20</v>
      </c>
      <c r="J495" t="str">
        <f>PROPER(CLEAN(TRIM(D495)))</f>
        <v>Audio</v>
      </c>
      <c r="K495" t="str">
        <f t="shared" si="14"/>
        <v>Hauts-De-France</v>
      </c>
      <c r="L495" t="str">
        <f t="shared" si="15"/>
        <v>mars</v>
      </c>
    </row>
    <row r="496" spans="1:12">
      <c r="A496" t="s">
        <v>163</v>
      </c>
      <c r="B496" t="s">
        <v>245</v>
      </c>
      <c r="C496" t="s">
        <v>47</v>
      </c>
      <c r="D496" t="s">
        <v>12</v>
      </c>
      <c r="E496">
        <v>1</v>
      </c>
      <c r="F496">
        <v>40</v>
      </c>
      <c r="G496">
        <v>40</v>
      </c>
      <c r="H496" t="s">
        <v>31</v>
      </c>
      <c r="I496" t="s">
        <v>20</v>
      </c>
      <c r="J496" t="str">
        <f>PROPER(CLEAN(TRIM(D496)))</f>
        <v>Informatique</v>
      </c>
      <c r="K496" t="str">
        <f t="shared" si="14"/>
        <v>Île-De-France</v>
      </c>
      <c r="L496" t="str">
        <f t="shared" si="15"/>
        <v>mars</v>
      </c>
    </row>
    <row r="497" spans="1:12">
      <c r="A497" t="s">
        <v>163</v>
      </c>
      <c r="B497" t="s">
        <v>92</v>
      </c>
      <c r="C497" t="s">
        <v>11</v>
      </c>
      <c r="D497" t="s">
        <v>12</v>
      </c>
      <c r="E497">
        <v>1</v>
      </c>
      <c r="F497">
        <v>899</v>
      </c>
      <c r="G497">
        <v>899</v>
      </c>
      <c r="H497" t="s">
        <v>64</v>
      </c>
      <c r="I497" t="s">
        <v>20</v>
      </c>
      <c r="J497" t="str">
        <f>PROPER(CLEAN(TRIM(D497)))</f>
        <v>Informatique</v>
      </c>
      <c r="K497" t="str">
        <f t="shared" si="14"/>
        <v>Nouvelle-Aquitaine</v>
      </c>
      <c r="L497" t="str">
        <f t="shared" si="15"/>
        <v>mars</v>
      </c>
    </row>
    <row r="498" spans="1:12">
      <c r="A498" t="s">
        <v>163</v>
      </c>
      <c r="B498" t="s">
        <v>291</v>
      </c>
      <c r="C498" t="s">
        <v>30</v>
      </c>
      <c r="D498" t="s">
        <v>18</v>
      </c>
      <c r="E498">
        <v>1</v>
      </c>
      <c r="F498">
        <v>1200</v>
      </c>
      <c r="G498">
        <v>1200</v>
      </c>
      <c r="H498" t="s">
        <v>13</v>
      </c>
      <c r="I498" t="s">
        <v>20</v>
      </c>
      <c r="J498" t="str">
        <f>PROPER(CLEAN(TRIM(D498)))</f>
        <v>Audio</v>
      </c>
      <c r="K498" t="str">
        <f t="shared" si="14"/>
        <v>Provence-Alpes-Côte D’Azur</v>
      </c>
      <c r="L498" t="str">
        <f t="shared" si="15"/>
        <v>mars</v>
      </c>
    </row>
    <row r="499" spans="1:12">
      <c r="A499" t="s">
        <v>163</v>
      </c>
      <c r="B499" t="s">
        <v>293</v>
      </c>
      <c r="C499" t="s">
        <v>47</v>
      </c>
      <c r="D499" t="s">
        <v>12</v>
      </c>
      <c r="E499">
        <v>1</v>
      </c>
      <c r="F499">
        <v>40</v>
      </c>
      <c r="G499">
        <v>40</v>
      </c>
      <c r="H499" t="s">
        <v>13</v>
      </c>
      <c r="I499" t="s">
        <v>14</v>
      </c>
      <c r="J499" t="str">
        <f>PROPER(CLEAN(TRIM(D499)))</f>
        <v>Informatique</v>
      </c>
      <c r="K499" t="str">
        <f t="shared" si="14"/>
        <v>Provence-Alpes-Côte D’Azur</v>
      </c>
      <c r="L499" t="str">
        <f t="shared" si="15"/>
        <v>mars</v>
      </c>
    </row>
    <row r="500" spans="1:12">
      <c r="A500" t="s">
        <v>163</v>
      </c>
      <c r="B500" t="s">
        <v>103</v>
      </c>
      <c r="C500" t="s">
        <v>47</v>
      </c>
      <c r="D500" t="s">
        <v>12</v>
      </c>
      <c r="E500">
        <v>1</v>
      </c>
      <c r="F500">
        <v>40</v>
      </c>
      <c r="G500">
        <v>40</v>
      </c>
      <c r="H500" t="s">
        <v>42</v>
      </c>
      <c r="I500" t="s">
        <v>14</v>
      </c>
      <c r="J500" t="str">
        <f>PROPER(CLEAN(TRIM(D500)))</f>
        <v>Informatique</v>
      </c>
      <c r="K500" t="str">
        <f t="shared" si="14"/>
        <v>Occitanie</v>
      </c>
      <c r="L500" t="str">
        <f t="shared" si="15"/>
        <v>mars</v>
      </c>
    </row>
    <row r="501" spans="1:12">
      <c r="A501" t="s">
        <v>163</v>
      </c>
      <c r="B501" t="s">
        <v>297</v>
      </c>
      <c r="C501" t="s">
        <v>47</v>
      </c>
      <c r="D501" t="s">
        <v>12</v>
      </c>
      <c r="E501">
        <v>2</v>
      </c>
      <c r="F501">
        <v>40</v>
      </c>
      <c r="G501">
        <v>80</v>
      </c>
      <c r="H501" t="s">
        <v>31</v>
      </c>
      <c r="I501" t="s">
        <v>14</v>
      </c>
      <c r="J501" t="str">
        <f>PROPER(CLEAN(TRIM(D501)))</f>
        <v>Informatique</v>
      </c>
      <c r="K501" t="str">
        <f t="shared" si="14"/>
        <v>Île-De-France</v>
      </c>
      <c r="L501" t="str">
        <f t="shared" si="15"/>
        <v>mars</v>
      </c>
    </row>
    <row r="1048576" spans="5:5">
      <c r="E1048576">
        <f>SUM(E2:E1048575)</f>
        <v>1482</v>
      </c>
    </row>
  </sheetData>
  <sortState xmlns:xlrd2="http://schemas.microsoft.com/office/spreadsheetml/2017/richdata2" ref="A2:I501">
    <sortCondition ref="A2:A50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C353A-4188-4BAA-958D-EB5EB0B387BD}">
  <dimension ref="A1:O501"/>
  <sheetViews>
    <sheetView topLeftCell="B1" workbookViewId="0">
      <selection activeCell="M2" sqref="M2"/>
    </sheetView>
  </sheetViews>
  <sheetFormatPr defaultRowHeight="15"/>
  <cols>
    <col min="2" max="2" width="11.7109375" customWidth="1"/>
    <col min="3" max="3" width="16.28515625" customWidth="1"/>
    <col min="4" max="4" width="14.140625" customWidth="1"/>
    <col min="5" max="5" width="8.85546875" customWidth="1"/>
    <col min="6" max="6" width="16" customWidth="1"/>
    <col min="7" max="7" width="11.7109375" customWidth="1"/>
    <col min="8" max="8" width="10.85546875" customWidth="1"/>
    <col min="9" max="9" width="12.85546875" customWidth="1"/>
    <col min="10" max="10" width="15.140625" customWidth="1"/>
    <col min="11" max="11" width="23.7109375" customWidth="1"/>
    <col min="12" max="12" width="16.42578125" bestFit="1" customWidth="1"/>
    <col min="13" max="13" width="16.42578125" customWidth="1"/>
    <col min="14" max="14" width="14.7109375" bestFit="1" customWidth="1"/>
    <col min="15" max="15" width="13.28515625" bestFit="1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 t="s">
        <v>324</v>
      </c>
      <c r="K1" s="3" t="s">
        <v>325</v>
      </c>
      <c r="L1" s="3" t="s">
        <v>326</v>
      </c>
      <c r="M1" s="3" t="s">
        <v>327</v>
      </c>
      <c r="N1" s="3" t="s">
        <v>328</v>
      </c>
      <c r="O1" s="3" t="s">
        <v>318</v>
      </c>
    </row>
    <row r="2" spans="1:15">
      <c r="A2" t="s">
        <v>175</v>
      </c>
      <c r="B2" t="s">
        <v>108</v>
      </c>
      <c r="C2" t="s">
        <v>11</v>
      </c>
      <c r="D2" t="s">
        <v>12</v>
      </c>
      <c r="E2">
        <v>1</v>
      </c>
      <c r="F2">
        <v>899</v>
      </c>
      <c r="G2">
        <v>899</v>
      </c>
      <c r="H2" t="s">
        <v>27</v>
      </c>
      <c r="I2" t="s">
        <v>20</v>
      </c>
      <c r="J2">
        <f>VLOOKUP("C001",B2:F500,5,FALSE)</f>
        <v>25</v>
      </c>
      <c r="K2" s="2" t="str">
        <f>IF(E2&gt;3,"Commande importante","Petite commande")</f>
        <v>Petite commande</v>
      </c>
      <c r="L2">
        <f>SUM(G1:G500)</f>
        <v>490568</v>
      </c>
      <c r="M2">
        <f>COUNTA(_xlfn.UNIQUE(B2:B500))</f>
        <v>190</v>
      </c>
      <c r="N2">
        <f>SUM(E2:E500)</f>
        <v>1480</v>
      </c>
      <c r="O2">
        <f>SUM(G2:G500)/COUNTA(_xlfn.UNIQUE(B2:B500))</f>
        <v>2581.9368421052632</v>
      </c>
    </row>
    <row r="3" spans="1:15">
      <c r="A3" t="s">
        <v>175</v>
      </c>
      <c r="B3" t="s">
        <v>116</v>
      </c>
      <c r="C3" t="s">
        <v>34</v>
      </c>
      <c r="D3" t="s">
        <v>12</v>
      </c>
      <c r="E3">
        <v>3</v>
      </c>
      <c r="F3">
        <v>75</v>
      </c>
      <c r="G3">
        <v>225</v>
      </c>
      <c r="H3" t="s">
        <v>27</v>
      </c>
      <c r="I3" t="s">
        <v>20</v>
      </c>
      <c r="J3">
        <f>INDEX(F2:F500,MATCH("C001",B2:B500,0))</f>
        <v>25</v>
      </c>
      <c r="K3" s="2" t="str">
        <f t="shared" ref="K3:K66" si="0">IF(E3&gt;3,"Commande importante","Petite commande")</f>
        <v>Petite commande</v>
      </c>
    </row>
    <row r="4" spans="1:15">
      <c r="A4" t="s">
        <v>175</v>
      </c>
      <c r="B4" t="s">
        <v>238</v>
      </c>
      <c r="C4" t="s">
        <v>30</v>
      </c>
      <c r="D4" t="s">
        <v>18</v>
      </c>
      <c r="E4">
        <v>3</v>
      </c>
      <c r="F4">
        <v>1200</v>
      </c>
      <c r="G4">
        <v>3600</v>
      </c>
      <c r="H4" t="s">
        <v>19</v>
      </c>
      <c r="I4" t="s">
        <v>20</v>
      </c>
      <c r="K4" s="2" t="str">
        <f t="shared" si="0"/>
        <v>Petite commande</v>
      </c>
    </row>
    <row r="5" spans="1:15">
      <c r="A5" t="s">
        <v>175</v>
      </c>
      <c r="B5" t="s">
        <v>182</v>
      </c>
      <c r="C5" t="s">
        <v>73</v>
      </c>
      <c r="D5" t="s">
        <v>24</v>
      </c>
      <c r="E5">
        <v>2</v>
      </c>
      <c r="F5">
        <v>199</v>
      </c>
      <c r="G5">
        <v>398</v>
      </c>
      <c r="H5" t="s">
        <v>64</v>
      </c>
      <c r="I5" t="s">
        <v>14</v>
      </c>
      <c r="K5" s="2" t="str">
        <f t="shared" si="0"/>
        <v>Petite commande</v>
      </c>
    </row>
    <row r="6" spans="1:15">
      <c r="A6" t="s">
        <v>175</v>
      </c>
      <c r="B6" t="s">
        <v>216</v>
      </c>
      <c r="C6" t="s">
        <v>66</v>
      </c>
      <c r="D6" t="s">
        <v>24</v>
      </c>
      <c r="E6">
        <v>3</v>
      </c>
      <c r="F6">
        <v>320</v>
      </c>
      <c r="G6">
        <v>960</v>
      </c>
      <c r="H6" t="s">
        <v>31</v>
      </c>
      <c r="I6" t="s">
        <v>20</v>
      </c>
      <c r="K6" s="2" t="str">
        <f t="shared" si="0"/>
        <v>Petite commande</v>
      </c>
    </row>
    <row r="7" spans="1:15">
      <c r="A7" t="s">
        <v>175</v>
      </c>
      <c r="B7" t="s">
        <v>284</v>
      </c>
      <c r="C7" t="s">
        <v>58</v>
      </c>
      <c r="D7" t="s">
        <v>59</v>
      </c>
      <c r="E7">
        <v>3</v>
      </c>
      <c r="F7">
        <v>25</v>
      </c>
      <c r="G7">
        <v>75</v>
      </c>
      <c r="H7" t="s">
        <v>27</v>
      </c>
      <c r="I7" t="s">
        <v>14</v>
      </c>
      <c r="K7" s="2" t="str">
        <f t="shared" si="0"/>
        <v>Petite commande</v>
      </c>
    </row>
    <row r="8" spans="1:15">
      <c r="A8" t="s">
        <v>190</v>
      </c>
      <c r="B8" t="s">
        <v>191</v>
      </c>
      <c r="C8" t="s">
        <v>66</v>
      </c>
      <c r="D8" t="s">
        <v>24</v>
      </c>
      <c r="E8">
        <v>4</v>
      </c>
      <c r="F8">
        <v>320</v>
      </c>
      <c r="G8">
        <v>1280</v>
      </c>
      <c r="H8" t="s">
        <v>27</v>
      </c>
      <c r="I8" t="s">
        <v>20</v>
      </c>
      <c r="K8" s="2" t="str">
        <f t="shared" si="0"/>
        <v>Commande importante</v>
      </c>
    </row>
    <row r="9" spans="1:15">
      <c r="A9" t="s">
        <v>190</v>
      </c>
      <c r="B9" t="s">
        <v>110</v>
      </c>
      <c r="C9" t="s">
        <v>58</v>
      </c>
      <c r="D9" t="s">
        <v>59</v>
      </c>
      <c r="E9">
        <v>2</v>
      </c>
      <c r="F9">
        <v>25</v>
      </c>
      <c r="G9">
        <v>50</v>
      </c>
      <c r="H9" t="s">
        <v>31</v>
      </c>
      <c r="I9" t="s">
        <v>20</v>
      </c>
      <c r="K9" s="2" t="str">
        <f t="shared" si="0"/>
        <v>Petite commande</v>
      </c>
    </row>
    <row r="10" spans="1:15">
      <c r="A10" t="s">
        <v>190</v>
      </c>
      <c r="B10" t="s">
        <v>233</v>
      </c>
      <c r="C10" t="s">
        <v>30</v>
      </c>
      <c r="D10" t="s">
        <v>18</v>
      </c>
      <c r="E10">
        <v>4</v>
      </c>
      <c r="F10">
        <v>1200</v>
      </c>
      <c r="G10">
        <v>4800</v>
      </c>
      <c r="H10" t="s">
        <v>64</v>
      </c>
      <c r="I10" t="s">
        <v>14</v>
      </c>
      <c r="K10" s="2" t="str">
        <f t="shared" si="0"/>
        <v>Commande importante</v>
      </c>
    </row>
    <row r="11" spans="1:15">
      <c r="A11" t="s">
        <v>190</v>
      </c>
      <c r="B11" t="s">
        <v>165</v>
      </c>
      <c r="C11" t="s">
        <v>47</v>
      </c>
      <c r="D11" t="s">
        <v>12</v>
      </c>
      <c r="E11">
        <v>4</v>
      </c>
      <c r="F11">
        <v>40</v>
      </c>
      <c r="G11">
        <v>160</v>
      </c>
      <c r="H11" t="s">
        <v>13</v>
      </c>
      <c r="I11" t="s">
        <v>20</v>
      </c>
      <c r="K11" s="2" t="str">
        <f t="shared" si="0"/>
        <v>Commande importante</v>
      </c>
    </row>
    <row r="12" spans="1:15">
      <c r="A12" t="s">
        <v>190</v>
      </c>
      <c r="B12" t="s">
        <v>79</v>
      </c>
      <c r="C12" t="s">
        <v>58</v>
      </c>
      <c r="D12" t="s">
        <v>59</v>
      </c>
      <c r="E12">
        <v>5</v>
      </c>
      <c r="F12">
        <v>25</v>
      </c>
      <c r="G12">
        <v>125</v>
      </c>
      <c r="H12" t="s">
        <v>42</v>
      </c>
      <c r="I12" t="s">
        <v>20</v>
      </c>
      <c r="K12" s="2" t="str">
        <f t="shared" si="0"/>
        <v>Commande importante</v>
      </c>
    </row>
    <row r="13" spans="1:15">
      <c r="A13" t="s">
        <v>190</v>
      </c>
      <c r="B13" t="s">
        <v>251</v>
      </c>
      <c r="C13" t="s">
        <v>30</v>
      </c>
      <c r="D13" t="s">
        <v>18</v>
      </c>
      <c r="E13">
        <v>1</v>
      </c>
      <c r="F13">
        <v>1200</v>
      </c>
      <c r="G13">
        <v>1200</v>
      </c>
      <c r="H13" t="s">
        <v>13</v>
      </c>
      <c r="I13" t="s">
        <v>14</v>
      </c>
      <c r="K13" s="2" t="str">
        <f t="shared" si="0"/>
        <v>Petite commande</v>
      </c>
    </row>
    <row r="14" spans="1:15">
      <c r="A14" t="s">
        <v>93</v>
      </c>
      <c r="B14" t="s">
        <v>94</v>
      </c>
      <c r="C14" t="s">
        <v>34</v>
      </c>
      <c r="D14" t="s">
        <v>12</v>
      </c>
      <c r="E14">
        <v>3</v>
      </c>
      <c r="F14">
        <v>75</v>
      </c>
      <c r="G14">
        <v>225</v>
      </c>
      <c r="H14" t="s">
        <v>13</v>
      </c>
      <c r="I14" t="s">
        <v>14</v>
      </c>
      <c r="K14" s="2" t="str">
        <f t="shared" si="0"/>
        <v>Petite commande</v>
      </c>
    </row>
    <row r="15" spans="1:15">
      <c r="A15" t="s">
        <v>93</v>
      </c>
      <c r="B15" t="s">
        <v>95</v>
      </c>
      <c r="C15" t="s">
        <v>30</v>
      </c>
      <c r="D15" t="s">
        <v>18</v>
      </c>
      <c r="E15">
        <v>3</v>
      </c>
      <c r="F15">
        <v>1200</v>
      </c>
      <c r="G15">
        <v>3600</v>
      </c>
      <c r="H15" t="s">
        <v>42</v>
      </c>
      <c r="I15" t="s">
        <v>14</v>
      </c>
      <c r="K15" s="2" t="str">
        <f t="shared" si="0"/>
        <v>Petite commande</v>
      </c>
    </row>
    <row r="16" spans="1:15">
      <c r="A16" t="s">
        <v>93</v>
      </c>
      <c r="B16" t="s">
        <v>157</v>
      </c>
      <c r="C16" t="s">
        <v>11</v>
      </c>
      <c r="D16" t="s">
        <v>12</v>
      </c>
      <c r="E16">
        <v>4</v>
      </c>
      <c r="F16">
        <v>899</v>
      </c>
      <c r="G16">
        <v>3596</v>
      </c>
      <c r="H16" t="s">
        <v>42</v>
      </c>
      <c r="I16" t="s">
        <v>20</v>
      </c>
      <c r="K16" s="2" t="str">
        <f t="shared" si="0"/>
        <v>Commande importante</v>
      </c>
    </row>
    <row r="17" spans="1:11">
      <c r="A17" t="s">
        <v>93</v>
      </c>
      <c r="B17" t="s">
        <v>169</v>
      </c>
      <c r="C17" t="s">
        <v>34</v>
      </c>
      <c r="D17" t="s">
        <v>12</v>
      </c>
      <c r="E17">
        <v>2</v>
      </c>
      <c r="F17">
        <v>75</v>
      </c>
      <c r="G17">
        <v>150</v>
      </c>
      <c r="H17" t="s">
        <v>31</v>
      </c>
      <c r="I17" t="s">
        <v>14</v>
      </c>
      <c r="K17" s="2" t="str">
        <f t="shared" si="0"/>
        <v>Petite commande</v>
      </c>
    </row>
    <row r="18" spans="1:11">
      <c r="A18" t="s">
        <v>93</v>
      </c>
      <c r="B18" t="s">
        <v>272</v>
      </c>
      <c r="C18" t="s">
        <v>47</v>
      </c>
      <c r="D18" t="s">
        <v>12</v>
      </c>
      <c r="E18">
        <v>1</v>
      </c>
      <c r="F18">
        <v>40</v>
      </c>
      <c r="G18">
        <v>40</v>
      </c>
      <c r="H18" t="s">
        <v>42</v>
      </c>
      <c r="I18" t="s">
        <v>20</v>
      </c>
      <c r="K18" s="2" t="str">
        <f t="shared" si="0"/>
        <v>Petite commande</v>
      </c>
    </row>
    <row r="19" spans="1:11">
      <c r="A19" t="s">
        <v>93</v>
      </c>
      <c r="B19" t="s">
        <v>271</v>
      </c>
      <c r="C19" t="s">
        <v>34</v>
      </c>
      <c r="D19" t="s">
        <v>12</v>
      </c>
      <c r="E19">
        <v>4</v>
      </c>
      <c r="F19">
        <v>75</v>
      </c>
      <c r="G19">
        <v>300</v>
      </c>
      <c r="H19" t="s">
        <v>13</v>
      </c>
      <c r="I19" t="s">
        <v>14</v>
      </c>
      <c r="K19" s="2" t="str">
        <f t="shared" si="0"/>
        <v>Commande importante</v>
      </c>
    </row>
    <row r="20" spans="1:11">
      <c r="A20" t="s">
        <v>93</v>
      </c>
      <c r="B20" t="s">
        <v>277</v>
      </c>
      <c r="C20" t="s">
        <v>58</v>
      </c>
      <c r="D20" t="s">
        <v>59</v>
      </c>
      <c r="E20">
        <v>5</v>
      </c>
      <c r="F20">
        <v>25</v>
      </c>
      <c r="G20">
        <v>125</v>
      </c>
      <c r="H20" t="s">
        <v>31</v>
      </c>
      <c r="I20" t="s">
        <v>20</v>
      </c>
      <c r="K20" s="2" t="str">
        <f t="shared" si="0"/>
        <v>Commande importante</v>
      </c>
    </row>
    <row r="21" spans="1:11">
      <c r="A21" t="s">
        <v>253</v>
      </c>
      <c r="B21" t="s">
        <v>108</v>
      </c>
      <c r="C21" t="s">
        <v>73</v>
      </c>
      <c r="D21" t="s">
        <v>24</v>
      </c>
      <c r="E21">
        <v>5</v>
      </c>
      <c r="F21">
        <v>199</v>
      </c>
      <c r="G21">
        <v>995</v>
      </c>
      <c r="H21" t="s">
        <v>64</v>
      </c>
      <c r="I21" t="s">
        <v>20</v>
      </c>
      <c r="K21" s="2" t="str">
        <f t="shared" si="0"/>
        <v>Commande importante</v>
      </c>
    </row>
    <row r="22" spans="1:11">
      <c r="A22" t="s">
        <v>253</v>
      </c>
      <c r="B22" t="s">
        <v>278</v>
      </c>
      <c r="C22" t="s">
        <v>47</v>
      </c>
      <c r="D22" t="s">
        <v>12</v>
      </c>
      <c r="E22">
        <v>4</v>
      </c>
      <c r="F22">
        <v>40</v>
      </c>
      <c r="G22">
        <v>160</v>
      </c>
      <c r="H22" t="s">
        <v>13</v>
      </c>
      <c r="I22" t="s">
        <v>14</v>
      </c>
      <c r="K22" s="2" t="str">
        <f t="shared" si="0"/>
        <v>Commande importante</v>
      </c>
    </row>
    <row r="23" spans="1:11">
      <c r="A23" t="s">
        <v>253</v>
      </c>
      <c r="B23" t="s">
        <v>63</v>
      </c>
      <c r="C23" t="s">
        <v>23</v>
      </c>
      <c r="D23" t="s">
        <v>24</v>
      </c>
      <c r="E23">
        <v>3</v>
      </c>
      <c r="F23">
        <v>220</v>
      </c>
      <c r="G23">
        <v>660</v>
      </c>
      <c r="H23" t="s">
        <v>19</v>
      </c>
      <c r="I23" t="s">
        <v>20</v>
      </c>
      <c r="K23" s="2" t="str">
        <f t="shared" si="0"/>
        <v>Petite commande</v>
      </c>
    </row>
    <row r="24" spans="1:11">
      <c r="A24" t="s">
        <v>253</v>
      </c>
      <c r="B24" t="s">
        <v>283</v>
      </c>
      <c r="C24" t="s">
        <v>34</v>
      </c>
      <c r="D24" t="s">
        <v>12</v>
      </c>
      <c r="E24">
        <v>4</v>
      </c>
      <c r="F24">
        <v>75</v>
      </c>
      <c r="G24">
        <v>300</v>
      </c>
      <c r="H24" t="s">
        <v>31</v>
      </c>
      <c r="I24" t="s">
        <v>14</v>
      </c>
      <c r="K24" s="2" t="str">
        <f t="shared" si="0"/>
        <v>Commande importante</v>
      </c>
    </row>
    <row r="25" spans="1:11">
      <c r="A25" t="s">
        <v>253</v>
      </c>
      <c r="B25" t="s">
        <v>261</v>
      </c>
      <c r="C25" t="s">
        <v>34</v>
      </c>
      <c r="D25" t="s">
        <v>12</v>
      </c>
      <c r="E25">
        <v>3</v>
      </c>
      <c r="F25">
        <v>75</v>
      </c>
      <c r="G25">
        <v>225</v>
      </c>
      <c r="H25" t="s">
        <v>27</v>
      </c>
      <c r="I25" t="s">
        <v>20</v>
      </c>
      <c r="K25" s="2" t="str">
        <f t="shared" si="0"/>
        <v>Petite commande</v>
      </c>
    </row>
    <row r="26" spans="1:11">
      <c r="A26" t="s">
        <v>253</v>
      </c>
      <c r="B26" t="s">
        <v>237</v>
      </c>
      <c r="C26" t="s">
        <v>23</v>
      </c>
      <c r="D26" t="s">
        <v>24</v>
      </c>
      <c r="E26">
        <v>5</v>
      </c>
      <c r="F26">
        <v>220</v>
      </c>
      <c r="G26">
        <v>1100</v>
      </c>
      <c r="H26" t="s">
        <v>31</v>
      </c>
      <c r="I26" t="s">
        <v>14</v>
      </c>
      <c r="K26" s="2" t="str">
        <f t="shared" si="0"/>
        <v>Commande importante</v>
      </c>
    </row>
    <row r="27" spans="1:11">
      <c r="A27" t="s">
        <v>253</v>
      </c>
      <c r="B27" t="s">
        <v>170</v>
      </c>
      <c r="C27" t="s">
        <v>17</v>
      </c>
      <c r="D27" t="s">
        <v>18</v>
      </c>
      <c r="E27">
        <v>3</v>
      </c>
      <c r="F27">
        <v>59</v>
      </c>
      <c r="G27">
        <v>177</v>
      </c>
      <c r="H27" t="s">
        <v>27</v>
      </c>
      <c r="I27" t="s">
        <v>20</v>
      </c>
      <c r="K27" s="2" t="str">
        <f t="shared" si="0"/>
        <v>Petite commande</v>
      </c>
    </row>
    <row r="28" spans="1:11">
      <c r="A28" t="s">
        <v>253</v>
      </c>
      <c r="B28" t="s">
        <v>208</v>
      </c>
      <c r="C28" t="s">
        <v>47</v>
      </c>
      <c r="D28" t="s">
        <v>12</v>
      </c>
      <c r="E28">
        <v>3</v>
      </c>
      <c r="F28">
        <v>40</v>
      </c>
      <c r="G28">
        <v>120</v>
      </c>
      <c r="H28" t="s">
        <v>31</v>
      </c>
      <c r="I28" t="s">
        <v>14</v>
      </c>
      <c r="K28" s="2" t="str">
        <f t="shared" si="0"/>
        <v>Petite commande</v>
      </c>
    </row>
    <row r="29" spans="1:11">
      <c r="A29" t="s">
        <v>188</v>
      </c>
      <c r="B29" t="s">
        <v>189</v>
      </c>
      <c r="C29" t="s">
        <v>37</v>
      </c>
      <c r="D29" t="s">
        <v>18</v>
      </c>
      <c r="E29">
        <v>1</v>
      </c>
      <c r="F29">
        <v>90</v>
      </c>
      <c r="G29">
        <v>90</v>
      </c>
      <c r="H29" t="s">
        <v>13</v>
      </c>
      <c r="I29" t="s">
        <v>20</v>
      </c>
      <c r="K29" s="2" t="str">
        <f t="shared" si="0"/>
        <v>Petite commande</v>
      </c>
    </row>
    <row r="30" spans="1:11">
      <c r="A30" t="s">
        <v>188</v>
      </c>
      <c r="B30" t="s">
        <v>235</v>
      </c>
      <c r="C30" t="s">
        <v>34</v>
      </c>
      <c r="D30" t="s">
        <v>12</v>
      </c>
      <c r="E30">
        <v>1</v>
      </c>
      <c r="F30">
        <v>75</v>
      </c>
      <c r="G30">
        <v>75</v>
      </c>
      <c r="H30" t="s">
        <v>13</v>
      </c>
      <c r="I30" t="s">
        <v>20</v>
      </c>
      <c r="K30" s="2" t="str">
        <f t="shared" si="0"/>
        <v>Petite commande</v>
      </c>
    </row>
    <row r="31" spans="1:11">
      <c r="A31" t="s">
        <v>188</v>
      </c>
      <c r="B31" t="s">
        <v>270</v>
      </c>
      <c r="C31" t="s">
        <v>66</v>
      </c>
      <c r="D31" t="s">
        <v>24</v>
      </c>
      <c r="E31">
        <v>2</v>
      </c>
      <c r="F31">
        <v>320</v>
      </c>
      <c r="G31">
        <v>640</v>
      </c>
      <c r="H31" t="s">
        <v>64</v>
      </c>
      <c r="I31" t="s">
        <v>20</v>
      </c>
      <c r="K31" s="2" t="str">
        <f t="shared" si="0"/>
        <v>Petite commande</v>
      </c>
    </row>
    <row r="32" spans="1:11">
      <c r="A32" t="s">
        <v>188</v>
      </c>
      <c r="B32" t="s">
        <v>223</v>
      </c>
      <c r="C32" t="s">
        <v>17</v>
      </c>
      <c r="D32" t="s">
        <v>18</v>
      </c>
      <c r="E32">
        <v>1</v>
      </c>
      <c r="F32">
        <v>59</v>
      </c>
      <c r="G32">
        <v>59</v>
      </c>
      <c r="H32" t="s">
        <v>42</v>
      </c>
      <c r="I32" t="s">
        <v>20</v>
      </c>
      <c r="K32" s="2" t="str">
        <f t="shared" si="0"/>
        <v>Petite commande</v>
      </c>
    </row>
    <row r="33" spans="1:11">
      <c r="A33" t="s">
        <v>188</v>
      </c>
      <c r="B33" t="s">
        <v>97</v>
      </c>
      <c r="C33" t="s">
        <v>17</v>
      </c>
      <c r="D33" t="s">
        <v>18</v>
      </c>
      <c r="E33">
        <v>2</v>
      </c>
      <c r="F33">
        <v>59</v>
      </c>
      <c r="G33">
        <v>118</v>
      </c>
      <c r="H33" t="s">
        <v>27</v>
      </c>
      <c r="I33" t="s">
        <v>14</v>
      </c>
      <c r="K33" s="2" t="str">
        <f t="shared" si="0"/>
        <v>Petite commande</v>
      </c>
    </row>
    <row r="34" spans="1:11">
      <c r="A34" t="s">
        <v>247</v>
      </c>
      <c r="B34" t="s">
        <v>165</v>
      </c>
      <c r="C34" t="s">
        <v>37</v>
      </c>
      <c r="D34" t="s">
        <v>18</v>
      </c>
      <c r="E34">
        <v>3</v>
      </c>
      <c r="F34">
        <v>90</v>
      </c>
      <c r="G34">
        <v>270</v>
      </c>
      <c r="H34" t="s">
        <v>13</v>
      </c>
      <c r="I34" t="s">
        <v>14</v>
      </c>
      <c r="K34" s="2" t="str">
        <f t="shared" si="0"/>
        <v>Petite commande</v>
      </c>
    </row>
    <row r="35" spans="1:11">
      <c r="A35" t="s">
        <v>247</v>
      </c>
      <c r="B35" t="s">
        <v>198</v>
      </c>
      <c r="C35" t="s">
        <v>30</v>
      </c>
      <c r="D35" t="s">
        <v>18</v>
      </c>
      <c r="E35">
        <v>1</v>
      </c>
      <c r="F35">
        <v>1200</v>
      </c>
      <c r="G35">
        <v>1200</v>
      </c>
      <c r="H35" t="s">
        <v>27</v>
      </c>
      <c r="I35" t="s">
        <v>14</v>
      </c>
      <c r="K35" s="2" t="str">
        <f t="shared" si="0"/>
        <v>Petite commande</v>
      </c>
    </row>
    <row r="36" spans="1:11">
      <c r="A36" t="s">
        <v>247</v>
      </c>
      <c r="B36" t="s">
        <v>297</v>
      </c>
      <c r="C36" t="s">
        <v>23</v>
      </c>
      <c r="D36" t="s">
        <v>24</v>
      </c>
      <c r="E36">
        <v>3</v>
      </c>
      <c r="F36">
        <v>220</v>
      </c>
      <c r="G36">
        <v>660</v>
      </c>
      <c r="H36" t="s">
        <v>64</v>
      </c>
      <c r="I36" t="s">
        <v>14</v>
      </c>
      <c r="K36" s="2" t="str">
        <f t="shared" si="0"/>
        <v>Petite commande</v>
      </c>
    </row>
    <row r="37" spans="1:11">
      <c r="A37" t="s">
        <v>247</v>
      </c>
      <c r="B37" t="s">
        <v>301</v>
      </c>
      <c r="C37" t="s">
        <v>73</v>
      </c>
      <c r="D37" t="s">
        <v>24</v>
      </c>
      <c r="E37">
        <v>2</v>
      </c>
      <c r="F37">
        <v>199</v>
      </c>
      <c r="G37">
        <v>398</v>
      </c>
      <c r="H37" t="s">
        <v>64</v>
      </c>
      <c r="I37" t="s">
        <v>14</v>
      </c>
      <c r="K37" s="2" t="str">
        <f t="shared" si="0"/>
        <v>Petite commande</v>
      </c>
    </row>
    <row r="38" spans="1:11">
      <c r="A38" t="s">
        <v>247</v>
      </c>
      <c r="B38" t="s">
        <v>307</v>
      </c>
      <c r="C38" t="s">
        <v>11</v>
      </c>
      <c r="D38" t="s">
        <v>12</v>
      </c>
      <c r="E38">
        <v>3</v>
      </c>
      <c r="F38">
        <v>899</v>
      </c>
      <c r="G38">
        <v>2697</v>
      </c>
      <c r="H38" t="s">
        <v>13</v>
      </c>
      <c r="I38" t="s">
        <v>20</v>
      </c>
      <c r="K38" s="2" t="str">
        <f t="shared" si="0"/>
        <v>Petite commande</v>
      </c>
    </row>
    <row r="39" spans="1:11">
      <c r="A39" t="s">
        <v>247</v>
      </c>
      <c r="B39" t="s">
        <v>135</v>
      </c>
      <c r="C39" t="s">
        <v>30</v>
      </c>
      <c r="D39" t="s">
        <v>18</v>
      </c>
      <c r="E39">
        <v>5</v>
      </c>
      <c r="F39">
        <v>1200</v>
      </c>
      <c r="G39">
        <v>6000</v>
      </c>
      <c r="H39" t="s">
        <v>31</v>
      </c>
      <c r="I39" t="s">
        <v>20</v>
      </c>
      <c r="K39" s="2" t="str">
        <f t="shared" si="0"/>
        <v>Commande importante</v>
      </c>
    </row>
    <row r="40" spans="1:11">
      <c r="A40" t="s">
        <v>121</v>
      </c>
      <c r="B40" t="s">
        <v>122</v>
      </c>
      <c r="C40" t="s">
        <v>73</v>
      </c>
      <c r="D40" t="s">
        <v>24</v>
      </c>
      <c r="E40">
        <v>1</v>
      </c>
      <c r="F40">
        <v>199</v>
      </c>
      <c r="G40">
        <v>199</v>
      </c>
      <c r="H40" t="s">
        <v>64</v>
      </c>
      <c r="I40" t="s">
        <v>20</v>
      </c>
      <c r="K40" s="2" t="str">
        <f t="shared" si="0"/>
        <v>Petite commande</v>
      </c>
    </row>
    <row r="41" spans="1:11">
      <c r="A41" t="s">
        <v>121</v>
      </c>
      <c r="B41" t="s">
        <v>226</v>
      </c>
      <c r="C41" t="s">
        <v>58</v>
      </c>
      <c r="D41" t="s">
        <v>59</v>
      </c>
      <c r="E41">
        <v>4</v>
      </c>
      <c r="F41">
        <v>25</v>
      </c>
      <c r="G41">
        <v>100</v>
      </c>
      <c r="H41" t="s">
        <v>42</v>
      </c>
      <c r="I41" t="s">
        <v>14</v>
      </c>
      <c r="K41" s="2" t="str">
        <f t="shared" si="0"/>
        <v>Commande importante</v>
      </c>
    </row>
    <row r="42" spans="1:11">
      <c r="A42" t="s">
        <v>121</v>
      </c>
      <c r="B42" t="s">
        <v>254</v>
      </c>
      <c r="C42" t="s">
        <v>34</v>
      </c>
      <c r="D42" t="s">
        <v>12</v>
      </c>
      <c r="E42">
        <v>2</v>
      </c>
      <c r="F42">
        <v>75</v>
      </c>
      <c r="G42">
        <v>150</v>
      </c>
      <c r="H42" t="s">
        <v>42</v>
      </c>
      <c r="I42" t="s">
        <v>14</v>
      </c>
      <c r="K42" s="2" t="str">
        <f t="shared" si="0"/>
        <v>Petite commande</v>
      </c>
    </row>
    <row r="43" spans="1:11">
      <c r="A43" t="s">
        <v>121</v>
      </c>
      <c r="B43" t="s">
        <v>130</v>
      </c>
      <c r="C43" t="s">
        <v>47</v>
      </c>
      <c r="D43" t="s">
        <v>12</v>
      </c>
      <c r="E43">
        <v>4</v>
      </c>
      <c r="F43">
        <v>40</v>
      </c>
      <c r="G43">
        <v>160</v>
      </c>
      <c r="H43" t="s">
        <v>31</v>
      </c>
      <c r="I43" t="s">
        <v>14</v>
      </c>
      <c r="K43" s="2" t="str">
        <f t="shared" si="0"/>
        <v>Commande importante</v>
      </c>
    </row>
    <row r="44" spans="1:11">
      <c r="A44" t="s">
        <v>121</v>
      </c>
      <c r="B44" t="s">
        <v>289</v>
      </c>
      <c r="C44" t="s">
        <v>11</v>
      </c>
      <c r="D44" t="s">
        <v>12</v>
      </c>
      <c r="E44">
        <v>2</v>
      </c>
      <c r="F44">
        <v>899</v>
      </c>
      <c r="G44">
        <v>1798</v>
      </c>
      <c r="H44" t="s">
        <v>13</v>
      </c>
      <c r="I44" t="s">
        <v>14</v>
      </c>
      <c r="K44" s="2" t="str">
        <f t="shared" si="0"/>
        <v>Petite commande</v>
      </c>
    </row>
    <row r="45" spans="1:11">
      <c r="A45" t="s">
        <v>141</v>
      </c>
      <c r="B45" t="s">
        <v>142</v>
      </c>
      <c r="C45" t="s">
        <v>73</v>
      </c>
      <c r="D45" t="s">
        <v>24</v>
      </c>
      <c r="E45">
        <v>1</v>
      </c>
      <c r="F45">
        <v>199</v>
      </c>
      <c r="G45">
        <v>199</v>
      </c>
      <c r="H45" t="s">
        <v>27</v>
      </c>
      <c r="I45" t="s">
        <v>20</v>
      </c>
      <c r="K45" s="2" t="str">
        <f t="shared" si="0"/>
        <v>Petite commande</v>
      </c>
    </row>
    <row r="46" spans="1:11">
      <c r="A46" t="s">
        <v>141</v>
      </c>
      <c r="B46" t="s">
        <v>250</v>
      </c>
      <c r="C46" t="s">
        <v>30</v>
      </c>
      <c r="D46" t="s">
        <v>18</v>
      </c>
      <c r="E46">
        <v>5</v>
      </c>
      <c r="F46">
        <v>1200</v>
      </c>
      <c r="G46">
        <v>6000</v>
      </c>
      <c r="H46" t="s">
        <v>13</v>
      </c>
      <c r="I46" t="s">
        <v>14</v>
      </c>
      <c r="K46" s="2" t="str">
        <f t="shared" si="0"/>
        <v>Commande importante</v>
      </c>
    </row>
    <row r="47" spans="1:11">
      <c r="A47" t="s">
        <v>141</v>
      </c>
      <c r="B47" t="s">
        <v>46</v>
      </c>
      <c r="C47" t="s">
        <v>30</v>
      </c>
      <c r="D47" t="s">
        <v>18</v>
      </c>
      <c r="E47">
        <v>2</v>
      </c>
      <c r="F47">
        <v>1200</v>
      </c>
      <c r="G47">
        <v>2400</v>
      </c>
      <c r="H47" t="s">
        <v>13</v>
      </c>
      <c r="I47" t="s">
        <v>14</v>
      </c>
      <c r="K47" s="2" t="str">
        <f t="shared" si="0"/>
        <v>Petite commande</v>
      </c>
    </row>
    <row r="48" spans="1:11">
      <c r="A48" t="s">
        <v>141</v>
      </c>
      <c r="B48" t="s">
        <v>207</v>
      </c>
      <c r="C48" t="s">
        <v>30</v>
      </c>
      <c r="D48" t="s">
        <v>18</v>
      </c>
      <c r="E48">
        <v>5</v>
      </c>
      <c r="F48">
        <v>1200</v>
      </c>
      <c r="G48">
        <v>6000</v>
      </c>
      <c r="H48" t="s">
        <v>42</v>
      </c>
      <c r="I48" t="s">
        <v>14</v>
      </c>
      <c r="K48" s="2" t="str">
        <f t="shared" si="0"/>
        <v>Commande importante</v>
      </c>
    </row>
    <row r="49" spans="1:11">
      <c r="A49" t="s">
        <v>141</v>
      </c>
      <c r="B49" t="s">
        <v>22</v>
      </c>
      <c r="C49" t="s">
        <v>23</v>
      </c>
      <c r="D49" t="s">
        <v>24</v>
      </c>
      <c r="E49">
        <v>5</v>
      </c>
      <c r="F49">
        <v>220</v>
      </c>
      <c r="G49">
        <v>1100</v>
      </c>
      <c r="H49" t="s">
        <v>13</v>
      </c>
      <c r="I49" t="s">
        <v>20</v>
      </c>
      <c r="K49" s="2" t="str">
        <f t="shared" si="0"/>
        <v>Commande importante</v>
      </c>
    </row>
    <row r="50" spans="1:11">
      <c r="A50" t="s">
        <v>141</v>
      </c>
      <c r="B50" t="s">
        <v>305</v>
      </c>
      <c r="C50" t="s">
        <v>73</v>
      </c>
      <c r="D50" t="s">
        <v>24</v>
      </c>
      <c r="E50">
        <v>2</v>
      </c>
      <c r="F50">
        <v>199</v>
      </c>
      <c r="G50">
        <v>398</v>
      </c>
      <c r="H50" t="s">
        <v>31</v>
      </c>
      <c r="I50" t="s">
        <v>20</v>
      </c>
      <c r="K50" s="2" t="str">
        <f t="shared" si="0"/>
        <v>Petite commande</v>
      </c>
    </row>
    <row r="51" spans="1:11">
      <c r="A51" t="s">
        <v>158</v>
      </c>
      <c r="B51" t="s">
        <v>159</v>
      </c>
      <c r="C51" t="s">
        <v>34</v>
      </c>
      <c r="D51" t="s">
        <v>12</v>
      </c>
      <c r="E51">
        <v>3</v>
      </c>
      <c r="F51">
        <v>75</v>
      </c>
      <c r="G51">
        <v>225</v>
      </c>
      <c r="H51" t="s">
        <v>27</v>
      </c>
      <c r="I51" t="s">
        <v>14</v>
      </c>
      <c r="K51" s="2" t="str">
        <f t="shared" si="0"/>
        <v>Petite commande</v>
      </c>
    </row>
    <row r="52" spans="1:11">
      <c r="A52" t="s">
        <v>158</v>
      </c>
      <c r="B52" t="s">
        <v>195</v>
      </c>
      <c r="C52" t="s">
        <v>23</v>
      </c>
      <c r="D52" t="s">
        <v>24</v>
      </c>
      <c r="E52">
        <v>5</v>
      </c>
      <c r="F52">
        <v>220</v>
      </c>
      <c r="G52">
        <v>1100</v>
      </c>
      <c r="H52" t="s">
        <v>31</v>
      </c>
      <c r="I52" t="s">
        <v>20</v>
      </c>
      <c r="K52" s="2" t="str">
        <f t="shared" si="0"/>
        <v>Commande importante</v>
      </c>
    </row>
    <row r="53" spans="1:11">
      <c r="A53" t="s">
        <v>158</v>
      </c>
      <c r="B53" t="s">
        <v>208</v>
      </c>
      <c r="C53" t="s">
        <v>17</v>
      </c>
      <c r="D53" t="s">
        <v>18</v>
      </c>
      <c r="E53">
        <v>2</v>
      </c>
      <c r="F53">
        <v>59</v>
      </c>
      <c r="G53">
        <v>118</v>
      </c>
      <c r="H53" t="s">
        <v>31</v>
      </c>
      <c r="I53" t="s">
        <v>20</v>
      </c>
      <c r="K53" s="2" t="str">
        <f t="shared" si="0"/>
        <v>Petite commande</v>
      </c>
    </row>
    <row r="54" spans="1:11">
      <c r="A54" t="s">
        <v>158</v>
      </c>
      <c r="B54" t="s">
        <v>233</v>
      </c>
      <c r="C54" t="s">
        <v>23</v>
      </c>
      <c r="D54" t="s">
        <v>24</v>
      </c>
      <c r="E54">
        <v>3</v>
      </c>
      <c r="F54">
        <v>220</v>
      </c>
      <c r="G54">
        <v>660</v>
      </c>
      <c r="H54" t="s">
        <v>31</v>
      </c>
      <c r="I54" t="s">
        <v>20</v>
      </c>
      <c r="K54" s="2" t="str">
        <f t="shared" si="0"/>
        <v>Petite commande</v>
      </c>
    </row>
    <row r="55" spans="1:11">
      <c r="A55" t="s">
        <v>158</v>
      </c>
      <c r="B55" t="s">
        <v>87</v>
      </c>
      <c r="C55" t="s">
        <v>37</v>
      </c>
      <c r="D55" t="s">
        <v>18</v>
      </c>
      <c r="E55">
        <v>5</v>
      </c>
      <c r="F55">
        <v>90</v>
      </c>
      <c r="G55">
        <v>450</v>
      </c>
      <c r="H55" t="s">
        <v>31</v>
      </c>
      <c r="I55" t="s">
        <v>14</v>
      </c>
      <c r="K55" s="2" t="str">
        <f t="shared" si="0"/>
        <v>Commande importante</v>
      </c>
    </row>
    <row r="56" spans="1:11">
      <c r="A56" t="s">
        <v>158</v>
      </c>
      <c r="B56" t="s">
        <v>204</v>
      </c>
      <c r="C56" t="s">
        <v>66</v>
      </c>
      <c r="D56" t="s">
        <v>24</v>
      </c>
      <c r="E56">
        <v>5</v>
      </c>
      <c r="F56">
        <v>320</v>
      </c>
      <c r="G56">
        <v>1600</v>
      </c>
      <c r="H56" t="s">
        <v>13</v>
      </c>
      <c r="I56" t="s">
        <v>14</v>
      </c>
      <c r="K56" s="2" t="str">
        <f t="shared" si="0"/>
        <v>Commande importante</v>
      </c>
    </row>
    <row r="57" spans="1:11">
      <c r="A57" t="s">
        <v>243</v>
      </c>
      <c r="B57" t="s">
        <v>244</v>
      </c>
      <c r="C57" t="s">
        <v>47</v>
      </c>
      <c r="D57" t="s">
        <v>12</v>
      </c>
      <c r="E57">
        <v>4</v>
      </c>
      <c r="F57">
        <v>40</v>
      </c>
      <c r="G57">
        <v>160</v>
      </c>
      <c r="H57" t="s">
        <v>27</v>
      </c>
      <c r="I57" t="s">
        <v>20</v>
      </c>
      <c r="K57" s="2" t="str">
        <f t="shared" si="0"/>
        <v>Commande importante</v>
      </c>
    </row>
    <row r="58" spans="1:11">
      <c r="A58" t="s">
        <v>243</v>
      </c>
      <c r="B58" t="s">
        <v>263</v>
      </c>
      <c r="C58" t="s">
        <v>23</v>
      </c>
      <c r="D58" t="s">
        <v>24</v>
      </c>
      <c r="E58">
        <v>3</v>
      </c>
      <c r="F58">
        <v>220</v>
      </c>
      <c r="G58">
        <v>660</v>
      </c>
      <c r="H58" t="s">
        <v>13</v>
      </c>
      <c r="I58" t="s">
        <v>20</v>
      </c>
      <c r="K58" s="2" t="str">
        <f t="shared" si="0"/>
        <v>Petite commande</v>
      </c>
    </row>
    <row r="59" spans="1:11">
      <c r="A59" t="s">
        <v>243</v>
      </c>
      <c r="B59" t="s">
        <v>246</v>
      </c>
      <c r="C59" t="s">
        <v>17</v>
      </c>
      <c r="D59" t="s">
        <v>18</v>
      </c>
      <c r="E59">
        <v>4</v>
      </c>
      <c r="F59">
        <v>59</v>
      </c>
      <c r="G59">
        <v>236</v>
      </c>
      <c r="H59" t="s">
        <v>19</v>
      </c>
      <c r="I59" t="s">
        <v>20</v>
      </c>
      <c r="K59" s="2" t="str">
        <f t="shared" si="0"/>
        <v>Commande importante</v>
      </c>
    </row>
    <row r="60" spans="1:11">
      <c r="A60" t="s">
        <v>243</v>
      </c>
      <c r="B60" t="s">
        <v>49</v>
      </c>
      <c r="C60" t="s">
        <v>30</v>
      </c>
      <c r="D60" t="s">
        <v>18</v>
      </c>
      <c r="E60">
        <v>2</v>
      </c>
      <c r="F60">
        <v>1200</v>
      </c>
      <c r="G60">
        <v>2400</v>
      </c>
      <c r="H60" t="s">
        <v>64</v>
      </c>
      <c r="I60" t="s">
        <v>14</v>
      </c>
      <c r="K60" s="2" t="str">
        <f t="shared" si="0"/>
        <v>Petite commande</v>
      </c>
    </row>
    <row r="61" spans="1:11">
      <c r="A61" t="s">
        <v>243</v>
      </c>
      <c r="B61" t="s">
        <v>294</v>
      </c>
      <c r="C61" t="s">
        <v>66</v>
      </c>
      <c r="D61" t="s">
        <v>24</v>
      </c>
      <c r="E61">
        <v>4</v>
      </c>
      <c r="F61">
        <v>320</v>
      </c>
      <c r="G61">
        <v>1280</v>
      </c>
      <c r="H61" t="s">
        <v>19</v>
      </c>
      <c r="I61" t="s">
        <v>14</v>
      </c>
      <c r="K61" s="2" t="str">
        <f t="shared" si="0"/>
        <v>Commande importante</v>
      </c>
    </row>
    <row r="62" spans="1:11">
      <c r="A62" t="s">
        <v>243</v>
      </c>
      <c r="B62" t="s">
        <v>200</v>
      </c>
      <c r="C62" t="s">
        <v>23</v>
      </c>
      <c r="D62" t="s">
        <v>24</v>
      </c>
      <c r="E62">
        <v>3</v>
      </c>
      <c r="F62">
        <v>220</v>
      </c>
      <c r="G62">
        <v>660</v>
      </c>
      <c r="H62" t="s">
        <v>42</v>
      </c>
      <c r="I62" t="s">
        <v>20</v>
      </c>
      <c r="K62" s="2" t="str">
        <f t="shared" si="0"/>
        <v>Petite commande</v>
      </c>
    </row>
    <row r="63" spans="1:11">
      <c r="A63" t="s">
        <v>243</v>
      </c>
      <c r="B63" t="s">
        <v>230</v>
      </c>
      <c r="C63" t="s">
        <v>34</v>
      </c>
      <c r="D63" t="s">
        <v>12</v>
      </c>
      <c r="E63">
        <v>4</v>
      </c>
      <c r="F63">
        <v>75</v>
      </c>
      <c r="G63">
        <v>300</v>
      </c>
      <c r="H63" t="s">
        <v>64</v>
      </c>
      <c r="I63" t="s">
        <v>20</v>
      </c>
      <c r="K63" s="2" t="str">
        <f t="shared" si="0"/>
        <v>Commande importante</v>
      </c>
    </row>
    <row r="64" spans="1:11">
      <c r="A64" t="s">
        <v>221</v>
      </c>
      <c r="B64" t="s">
        <v>155</v>
      </c>
      <c r="C64" t="s">
        <v>23</v>
      </c>
      <c r="D64" t="s">
        <v>24</v>
      </c>
      <c r="E64">
        <v>4</v>
      </c>
      <c r="F64">
        <v>220</v>
      </c>
      <c r="G64">
        <v>880</v>
      </c>
      <c r="H64" t="s">
        <v>42</v>
      </c>
      <c r="I64" t="s">
        <v>20</v>
      </c>
      <c r="K64" s="2" t="str">
        <f t="shared" si="0"/>
        <v>Commande importante</v>
      </c>
    </row>
    <row r="65" spans="1:11">
      <c r="A65" t="s">
        <v>221</v>
      </c>
      <c r="B65" t="s">
        <v>251</v>
      </c>
      <c r="C65" t="s">
        <v>37</v>
      </c>
      <c r="D65" t="s">
        <v>18</v>
      </c>
      <c r="E65">
        <v>3</v>
      </c>
      <c r="F65">
        <v>90</v>
      </c>
      <c r="G65">
        <v>270</v>
      </c>
      <c r="H65" t="s">
        <v>27</v>
      </c>
      <c r="I65" t="s">
        <v>20</v>
      </c>
      <c r="K65" s="2" t="str">
        <f t="shared" si="0"/>
        <v>Petite commande</v>
      </c>
    </row>
    <row r="66" spans="1:11">
      <c r="A66" t="s">
        <v>221</v>
      </c>
      <c r="B66" t="s">
        <v>53</v>
      </c>
      <c r="C66" t="s">
        <v>66</v>
      </c>
      <c r="D66" t="s">
        <v>24</v>
      </c>
      <c r="E66">
        <v>5</v>
      </c>
      <c r="F66">
        <v>320</v>
      </c>
      <c r="G66">
        <v>1600</v>
      </c>
      <c r="H66" t="s">
        <v>42</v>
      </c>
      <c r="I66" t="s">
        <v>14</v>
      </c>
      <c r="K66" s="2" t="str">
        <f t="shared" si="0"/>
        <v>Commande importante</v>
      </c>
    </row>
    <row r="67" spans="1:11">
      <c r="A67" t="s">
        <v>221</v>
      </c>
      <c r="B67" t="s">
        <v>128</v>
      </c>
      <c r="C67" t="s">
        <v>58</v>
      </c>
      <c r="D67" t="s">
        <v>59</v>
      </c>
      <c r="E67">
        <v>4</v>
      </c>
      <c r="F67">
        <v>25</v>
      </c>
      <c r="G67">
        <v>100</v>
      </c>
      <c r="H67" t="s">
        <v>31</v>
      </c>
      <c r="I67" t="s">
        <v>20</v>
      </c>
      <c r="K67" s="2" t="str">
        <f t="shared" ref="K67:K130" si="1">IF(E67&gt;3,"Commande importante","Petite commande")</f>
        <v>Commande importante</v>
      </c>
    </row>
    <row r="68" spans="1:11">
      <c r="A68" t="s">
        <v>221</v>
      </c>
      <c r="B68" t="s">
        <v>239</v>
      </c>
      <c r="C68" t="s">
        <v>34</v>
      </c>
      <c r="D68" t="s">
        <v>12</v>
      </c>
      <c r="E68">
        <v>4</v>
      </c>
      <c r="F68">
        <v>75</v>
      </c>
      <c r="G68">
        <v>300</v>
      </c>
      <c r="H68" t="s">
        <v>64</v>
      </c>
      <c r="I68" t="s">
        <v>20</v>
      </c>
      <c r="K68" s="2" t="str">
        <f t="shared" si="1"/>
        <v>Commande importante</v>
      </c>
    </row>
    <row r="69" spans="1:11">
      <c r="A69" t="s">
        <v>221</v>
      </c>
      <c r="B69" t="s">
        <v>234</v>
      </c>
      <c r="C69" t="s">
        <v>34</v>
      </c>
      <c r="D69" t="s">
        <v>12</v>
      </c>
      <c r="E69">
        <v>1</v>
      </c>
      <c r="F69">
        <v>75</v>
      </c>
      <c r="G69">
        <v>75</v>
      </c>
      <c r="H69" t="s">
        <v>13</v>
      </c>
      <c r="I69" t="s">
        <v>14</v>
      </c>
      <c r="K69" s="2" t="str">
        <f t="shared" si="1"/>
        <v>Petite commande</v>
      </c>
    </row>
    <row r="70" spans="1:11">
      <c r="A70" t="s">
        <v>221</v>
      </c>
      <c r="B70" t="s">
        <v>279</v>
      </c>
      <c r="C70" t="s">
        <v>58</v>
      </c>
      <c r="D70" t="s">
        <v>59</v>
      </c>
      <c r="E70">
        <v>1</v>
      </c>
      <c r="F70">
        <v>25</v>
      </c>
      <c r="G70">
        <v>25</v>
      </c>
      <c r="H70" t="s">
        <v>19</v>
      </c>
      <c r="I70" t="s">
        <v>14</v>
      </c>
      <c r="K70" s="2" t="str">
        <f t="shared" si="1"/>
        <v>Petite commande</v>
      </c>
    </row>
    <row r="71" spans="1:11">
      <c r="A71" t="s">
        <v>15</v>
      </c>
      <c r="B71" t="s">
        <v>16</v>
      </c>
      <c r="C71" t="s">
        <v>17</v>
      </c>
      <c r="D71" t="s">
        <v>18</v>
      </c>
      <c r="E71">
        <v>2</v>
      </c>
      <c r="F71">
        <v>59</v>
      </c>
      <c r="G71">
        <v>118</v>
      </c>
      <c r="H71" t="s">
        <v>19</v>
      </c>
      <c r="I71" t="s">
        <v>20</v>
      </c>
      <c r="K71" s="2" t="str">
        <f t="shared" si="1"/>
        <v>Petite commande</v>
      </c>
    </row>
    <row r="72" spans="1:11">
      <c r="A72" t="s">
        <v>15</v>
      </c>
      <c r="B72" t="s">
        <v>97</v>
      </c>
      <c r="C72" t="s">
        <v>30</v>
      </c>
      <c r="D72" t="s">
        <v>18</v>
      </c>
      <c r="E72">
        <v>4</v>
      </c>
      <c r="F72">
        <v>1200</v>
      </c>
      <c r="G72">
        <v>4800</v>
      </c>
      <c r="H72" t="s">
        <v>31</v>
      </c>
      <c r="I72" t="s">
        <v>20</v>
      </c>
      <c r="K72" s="2" t="str">
        <f t="shared" si="1"/>
        <v>Commande importante</v>
      </c>
    </row>
    <row r="73" spans="1:11">
      <c r="A73" t="s">
        <v>15</v>
      </c>
      <c r="B73" t="s">
        <v>183</v>
      </c>
      <c r="C73" t="s">
        <v>30</v>
      </c>
      <c r="D73" t="s">
        <v>18</v>
      </c>
      <c r="E73">
        <v>1</v>
      </c>
      <c r="F73">
        <v>1200</v>
      </c>
      <c r="G73">
        <v>1200</v>
      </c>
      <c r="H73" t="s">
        <v>19</v>
      </c>
      <c r="I73" t="s">
        <v>14</v>
      </c>
      <c r="K73" s="2" t="str">
        <f t="shared" si="1"/>
        <v>Petite commande</v>
      </c>
    </row>
    <row r="74" spans="1:11">
      <c r="A74" t="s">
        <v>15</v>
      </c>
      <c r="B74" t="s">
        <v>116</v>
      </c>
      <c r="C74" t="s">
        <v>17</v>
      </c>
      <c r="D74" t="s">
        <v>18</v>
      </c>
      <c r="E74">
        <v>4</v>
      </c>
      <c r="F74">
        <v>59</v>
      </c>
      <c r="G74">
        <v>236</v>
      </c>
      <c r="H74" t="s">
        <v>19</v>
      </c>
      <c r="I74" t="s">
        <v>20</v>
      </c>
      <c r="K74" s="2" t="str">
        <f t="shared" si="1"/>
        <v>Commande importante</v>
      </c>
    </row>
    <row r="75" spans="1:11">
      <c r="A75" t="s">
        <v>15</v>
      </c>
      <c r="B75" t="s">
        <v>213</v>
      </c>
      <c r="C75" t="s">
        <v>34</v>
      </c>
      <c r="D75" t="s">
        <v>12</v>
      </c>
      <c r="E75">
        <v>1</v>
      </c>
      <c r="F75">
        <v>75</v>
      </c>
      <c r="G75">
        <v>75</v>
      </c>
      <c r="H75" t="s">
        <v>19</v>
      </c>
      <c r="I75" t="s">
        <v>20</v>
      </c>
      <c r="K75" s="2" t="str">
        <f t="shared" si="1"/>
        <v>Petite commande</v>
      </c>
    </row>
    <row r="76" spans="1:11">
      <c r="A76" t="s">
        <v>15</v>
      </c>
      <c r="B76" t="s">
        <v>85</v>
      </c>
      <c r="C76" t="s">
        <v>37</v>
      </c>
      <c r="D76" t="s">
        <v>18</v>
      </c>
      <c r="E76">
        <v>5</v>
      </c>
      <c r="F76">
        <v>90</v>
      </c>
      <c r="G76">
        <v>450</v>
      </c>
      <c r="H76" t="s">
        <v>13</v>
      </c>
      <c r="I76" t="s">
        <v>20</v>
      </c>
      <c r="K76" s="2" t="str">
        <f t="shared" si="1"/>
        <v>Commande importante</v>
      </c>
    </row>
    <row r="77" spans="1:11">
      <c r="A77" t="s">
        <v>15</v>
      </c>
      <c r="B77" t="s">
        <v>220</v>
      </c>
      <c r="C77" t="s">
        <v>37</v>
      </c>
      <c r="D77" t="s">
        <v>18</v>
      </c>
      <c r="E77">
        <v>1</v>
      </c>
      <c r="F77">
        <v>90</v>
      </c>
      <c r="G77">
        <v>90</v>
      </c>
      <c r="H77" t="s">
        <v>42</v>
      </c>
      <c r="I77" t="s">
        <v>14</v>
      </c>
      <c r="K77" s="2" t="str">
        <f t="shared" si="1"/>
        <v>Petite commande</v>
      </c>
    </row>
    <row r="78" spans="1:11">
      <c r="A78" t="s">
        <v>15</v>
      </c>
      <c r="B78" t="s">
        <v>302</v>
      </c>
      <c r="C78" t="s">
        <v>73</v>
      </c>
      <c r="D78" t="s">
        <v>24</v>
      </c>
      <c r="E78">
        <v>1</v>
      </c>
      <c r="F78">
        <v>199</v>
      </c>
      <c r="G78">
        <v>199</v>
      </c>
      <c r="H78" t="s">
        <v>31</v>
      </c>
      <c r="I78" t="s">
        <v>20</v>
      </c>
      <c r="K78" s="2" t="str">
        <f t="shared" si="1"/>
        <v>Petite commande</v>
      </c>
    </row>
    <row r="79" spans="1:11">
      <c r="A79" t="s">
        <v>45</v>
      </c>
      <c r="B79" t="s">
        <v>46</v>
      </c>
      <c r="C79" t="s">
        <v>47</v>
      </c>
      <c r="D79" t="s">
        <v>12</v>
      </c>
      <c r="E79">
        <v>5</v>
      </c>
      <c r="F79">
        <v>40</v>
      </c>
      <c r="G79">
        <v>200</v>
      </c>
      <c r="H79" t="s">
        <v>19</v>
      </c>
      <c r="I79" t="s">
        <v>20</v>
      </c>
      <c r="K79" s="2" t="str">
        <f t="shared" si="1"/>
        <v>Commande importante</v>
      </c>
    </row>
    <row r="80" spans="1:11">
      <c r="A80" t="s">
        <v>45</v>
      </c>
      <c r="B80" t="s">
        <v>65</v>
      </c>
      <c r="C80" t="s">
        <v>66</v>
      </c>
      <c r="D80" t="s">
        <v>24</v>
      </c>
      <c r="E80">
        <v>5</v>
      </c>
      <c r="F80">
        <v>320</v>
      </c>
      <c r="G80">
        <v>1600</v>
      </c>
      <c r="H80" t="s">
        <v>42</v>
      </c>
      <c r="I80" t="s">
        <v>20</v>
      </c>
      <c r="K80" s="2" t="str">
        <f t="shared" si="1"/>
        <v>Commande importante</v>
      </c>
    </row>
    <row r="81" spans="1:11">
      <c r="A81" t="s">
        <v>45</v>
      </c>
      <c r="B81" t="s">
        <v>88</v>
      </c>
      <c r="C81" t="s">
        <v>37</v>
      </c>
      <c r="D81" t="s">
        <v>18</v>
      </c>
      <c r="E81">
        <v>3</v>
      </c>
      <c r="F81">
        <v>90</v>
      </c>
      <c r="G81">
        <v>270</v>
      </c>
      <c r="H81" t="s">
        <v>31</v>
      </c>
      <c r="I81" t="s">
        <v>20</v>
      </c>
      <c r="K81" s="2" t="str">
        <f t="shared" si="1"/>
        <v>Petite commande</v>
      </c>
    </row>
    <row r="82" spans="1:11">
      <c r="A82" t="s">
        <v>45</v>
      </c>
      <c r="B82" t="s">
        <v>277</v>
      </c>
      <c r="C82" t="s">
        <v>66</v>
      </c>
      <c r="D82" t="s">
        <v>24</v>
      </c>
      <c r="E82">
        <v>1</v>
      </c>
      <c r="F82">
        <v>320</v>
      </c>
      <c r="G82">
        <v>320</v>
      </c>
      <c r="H82" t="s">
        <v>42</v>
      </c>
      <c r="I82" t="s">
        <v>20</v>
      </c>
      <c r="K82" s="2" t="str">
        <f t="shared" si="1"/>
        <v>Petite commande</v>
      </c>
    </row>
    <row r="83" spans="1:11">
      <c r="A83" t="s">
        <v>45</v>
      </c>
      <c r="B83" t="s">
        <v>178</v>
      </c>
      <c r="C83" t="s">
        <v>73</v>
      </c>
      <c r="D83" t="s">
        <v>24</v>
      </c>
      <c r="E83">
        <v>1</v>
      </c>
      <c r="F83">
        <v>199</v>
      </c>
      <c r="G83">
        <v>199</v>
      </c>
      <c r="H83" t="s">
        <v>13</v>
      </c>
      <c r="I83" t="s">
        <v>14</v>
      </c>
      <c r="K83" s="2" t="str">
        <f t="shared" si="1"/>
        <v>Petite commande</v>
      </c>
    </row>
    <row r="84" spans="1:11">
      <c r="A84" t="s">
        <v>192</v>
      </c>
      <c r="B84" t="s">
        <v>193</v>
      </c>
      <c r="C84" t="s">
        <v>73</v>
      </c>
      <c r="D84" t="s">
        <v>24</v>
      </c>
      <c r="E84">
        <v>1</v>
      </c>
      <c r="F84">
        <v>199</v>
      </c>
      <c r="G84">
        <v>199</v>
      </c>
      <c r="H84" t="s">
        <v>31</v>
      </c>
      <c r="I84" t="s">
        <v>20</v>
      </c>
      <c r="K84" s="2" t="str">
        <f t="shared" si="1"/>
        <v>Petite commande</v>
      </c>
    </row>
    <row r="85" spans="1:11">
      <c r="A85" t="s">
        <v>192</v>
      </c>
      <c r="B85" t="s">
        <v>148</v>
      </c>
      <c r="C85" t="s">
        <v>58</v>
      </c>
      <c r="D85" t="s">
        <v>59</v>
      </c>
      <c r="E85">
        <v>3</v>
      </c>
      <c r="F85">
        <v>25</v>
      </c>
      <c r="G85">
        <v>75</v>
      </c>
      <c r="H85" t="s">
        <v>64</v>
      </c>
      <c r="I85" t="s">
        <v>20</v>
      </c>
      <c r="K85" s="2" t="str">
        <f t="shared" si="1"/>
        <v>Petite commande</v>
      </c>
    </row>
    <row r="86" spans="1:11">
      <c r="A86" t="s">
        <v>192</v>
      </c>
      <c r="B86" t="s">
        <v>159</v>
      </c>
      <c r="C86" t="s">
        <v>30</v>
      </c>
      <c r="D86" t="s">
        <v>18</v>
      </c>
      <c r="E86">
        <v>5</v>
      </c>
      <c r="F86">
        <v>1200</v>
      </c>
      <c r="G86">
        <v>6000</v>
      </c>
      <c r="H86" t="s">
        <v>27</v>
      </c>
      <c r="I86" t="s">
        <v>20</v>
      </c>
      <c r="K86" s="2" t="str">
        <f t="shared" si="1"/>
        <v>Commande importante</v>
      </c>
    </row>
    <row r="87" spans="1:11">
      <c r="A87" t="s">
        <v>192</v>
      </c>
      <c r="B87" t="s">
        <v>147</v>
      </c>
      <c r="C87" t="s">
        <v>73</v>
      </c>
      <c r="D87" t="s">
        <v>24</v>
      </c>
      <c r="E87">
        <v>1</v>
      </c>
      <c r="F87">
        <v>199</v>
      </c>
      <c r="G87">
        <v>199</v>
      </c>
      <c r="H87" t="s">
        <v>19</v>
      </c>
      <c r="I87" t="s">
        <v>20</v>
      </c>
      <c r="K87" s="2" t="str">
        <f t="shared" si="1"/>
        <v>Petite commande</v>
      </c>
    </row>
    <row r="88" spans="1:11">
      <c r="A88" t="s">
        <v>160</v>
      </c>
      <c r="B88" t="s">
        <v>161</v>
      </c>
      <c r="C88" t="s">
        <v>58</v>
      </c>
      <c r="D88" t="s">
        <v>59</v>
      </c>
      <c r="E88">
        <v>2</v>
      </c>
      <c r="F88">
        <v>25</v>
      </c>
      <c r="G88">
        <v>50</v>
      </c>
      <c r="H88" t="s">
        <v>31</v>
      </c>
      <c r="I88" t="s">
        <v>14</v>
      </c>
      <c r="K88" s="2" t="str">
        <f t="shared" si="1"/>
        <v>Petite commande</v>
      </c>
    </row>
    <row r="89" spans="1:11">
      <c r="A89" t="s">
        <v>160</v>
      </c>
      <c r="B89" t="s">
        <v>268</v>
      </c>
      <c r="C89" t="s">
        <v>17</v>
      </c>
      <c r="D89" t="s">
        <v>18</v>
      </c>
      <c r="E89">
        <v>4</v>
      </c>
      <c r="F89">
        <v>59</v>
      </c>
      <c r="G89">
        <v>236</v>
      </c>
      <c r="H89" t="s">
        <v>13</v>
      </c>
      <c r="I89" t="s">
        <v>20</v>
      </c>
      <c r="K89" s="2" t="str">
        <f t="shared" si="1"/>
        <v>Commande importante</v>
      </c>
    </row>
    <row r="90" spans="1:11">
      <c r="A90" t="s">
        <v>160</v>
      </c>
      <c r="B90" t="s">
        <v>114</v>
      </c>
      <c r="C90" t="s">
        <v>47</v>
      </c>
      <c r="D90" t="s">
        <v>12</v>
      </c>
      <c r="E90">
        <v>1</v>
      </c>
      <c r="F90">
        <v>40</v>
      </c>
      <c r="G90">
        <v>40</v>
      </c>
      <c r="H90" t="s">
        <v>27</v>
      </c>
      <c r="I90" t="s">
        <v>14</v>
      </c>
      <c r="K90" s="2" t="str">
        <f t="shared" si="1"/>
        <v>Petite commande</v>
      </c>
    </row>
    <row r="91" spans="1:11">
      <c r="A91" t="s">
        <v>160</v>
      </c>
      <c r="B91" t="s">
        <v>265</v>
      </c>
      <c r="C91" t="s">
        <v>73</v>
      </c>
      <c r="D91" t="s">
        <v>24</v>
      </c>
      <c r="E91">
        <v>2</v>
      </c>
      <c r="F91">
        <v>199</v>
      </c>
      <c r="G91">
        <v>398</v>
      </c>
      <c r="H91" t="s">
        <v>13</v>
      </c>
      <c r="I91" t="s">
        <v>14</v>
      </c>
      <c r="K91" s="2" t="str">
        <f t="shared" si="1"/>
        <v>Petite commande</v>
      </c>
    </row>
    <row r="92" spans="1:11">
      <c r="A92" t="s">
        <v>160</v>
      </c>
      <c r="B92" t="s">
        <v>94</v>
      </c>
      <c r="C92" t="s">
        <v>58</v>
      </c>
      <c r="D92" t="s">
        <v>59</v>
      </c>
      <c r="E92">
        <v>3</v>
      </c>
      <c r="F92">
        <v>25</v>
      </c>
      <c r="G92">
        <v>75</v>
      </c>
      <c r="H92" t="s">
        <v>64</v>
      </c>
      <c r="I92" t="s">
        <v>14</v>
      </c>
      <c r="K92" s="2" t="str">
        <f t="shared" si="1"/>
        <v>Petite commande</v>
      </c>
    </row>
    <row r="93" spans="1:11">
      <c r="A93" t="s">
        <v>160</v>
      </c>
      <c r="B93" t="s">
        <v>187</v>
      </c>
      <c r="C93" t="s">
        <v>73</v>
      </c>
      <c r="D93" t="s">
        <v>24</v>
      </c>
      <c r="E93">
        <v>1</v>
      </c>
      <c r="F93">
        <v>199</v>
      </c>
      <c r="G93">
        <v>199</v>
      </c>
      <c r="H93" t="s">
        <v>31</v>
      </c>
      <c r="I93" t="s">
        <v>20</v>
      </c>
      <c r="K93" s="2" t="str">
        <f t="shared" si="1"/>
        <v>Petite commande</v>
      </c>
    </row>
    <row r="94" spans="1:11">
      <c r="A94" t="s">
        <v>222</v>
      </c>
      <c r="B94" t="s">
        <v>223</v>
      </c>
      <c r="C94" t="s">
        <v>58</v>
      </c>
      <c r="D94" t="s">
        <v>59</v>
      </c>
      <c r="E94">
        <v>4</v>
      </c>
      <c r="F94">
        <v>25</v>
      </c>
      <c r="G94">
        <v>100</v>
      </c>
      <c r="H94" t="s">
        <v>31</v>
      </c>
      <c r="I94" t="s">
        <v>20</v>
      </c>
      <c r="K94" s="2" t="str">
        <f t="shared" si="1"/>
        <v>Commande importante</v>
      </c>
    </row>
    <row r="95" spans="1:11">
      <c r="A95" t="s">
        <v>222</v>
      </c>
      <c r="B95" t="s">
        <v>230</v>
      </c>
      <c r="C95" t="s">
        <v>58</v>
      </c>
      <c r="D95" t="s">
        <v>59</v>
      </c>
      <c r="E95">
        <v>3</v>
      </c>
      <c r="F95">
        <v>25</v>
      </c>
      <c r="G95">
        <v>75</v>
      </c>
      <c r="H95" t="s">
        <v>13</v>
      </c>
      <c r="I95" t="s">
        <v>14</v>
      </c>
      <c r="K95" s="2" t="str">
        <f t="shared" si="1"/>
        <v>Petite commande</v>
      </c>
    </row>
    <row r="96" spans="1:11">
      <c r="A96" t="s">
        <v>222</v>
      </c>
      <c r="B96" t="s">
        <v>29</v>
      </c>
      <c r="C96" t="s">
        <v>66</v>
      </c>
      <c r="D96" t="s">
        <v>24</v>
      </c>
      <c r="E96">
        <v>1</v>
      </c>
      <c r="F96">
        <v>320</v>
      </c>
      <c r="G96">
        <v>320</v>
      </c>
      <c r="H96" t="s">
        <v>64</v>
      </c>
      <c r="I96" t="s">
        <v>14</v>
      </c>
      <c r="K96" s="2" t="str">
        <f t="shared" si="1"/>
        <v>Petite commande</v>
      </c>
    </row>
    <row r="97" spans="1:11">
      <c r="A97" t="s">
        <v>222</v>
      </c>
      <c r="B97" t="s">
        <v>154</v>
      </c>
      <c r="C97" t="s">
        <v>66</v>
      </c>
      <c r="D97" t="s">
        <v>24</v>
      </c>
      <c r="E97">
        <v>2</v>
      </c>
      <c r="F97">
        <v>320</v>
      </c>
      <c r="G97">
        <v>640</v>
      </c>
      <c r="H97" t="s">
        <v>19</v>
      </c>
      <c r="I97" t="s">
        <v>20</v>
      </c>
      <c r="K97" s="2" t="str">
        <f t="shared" si="1"/>
        <v>Petite commande</v>
      </c>
    </row>
    <row r="98" spans="1:11">
      <c r="A98" t="s">
        <v>139</v>
      </c>
      <c r="B98" t="s">
        <v>140</v>
      </c>
      <c r="C98" t="s">
        <v>34</v>
      </c>
      <c r="D98" t="s">
        <v>12</v>
      </c>
      <c r="E98">
        <v>2</v>
      </c>
      <c r="F98">
        <v>75</v>
      </c>
      <c r="G98">
        <v>150</v>
      </c>
      <c r="H98" t="s">
        <v>13</v>
      </c>
      <c r="I98" t="s">
        <v>20</v>
      </c>
      <c r="K98" s="2" t="str">
        <f t="shared" si="1"/>
        <v>Petite commande</v>
      </c>
    </row>
    <row r="99" spans="1:11">
      <c r="A99" t="s">
        <v>139</v>
      </c>
      <c r="B99" t="s">
        <v>226</v>
      </c>
      <c r="C99" t="s">
        <v>47</v>
      </c>
      <c r="D99" t="s">
        <v>12</v>
      </c>
      <c r="E99">
        <v>5</v>
      </c>
      <c r="F99">
        <v>40</v>
      </c>
      <c r="G99">
        <v>200</v>
      </c>
      <c r="H99" t="s">
        <v>19</v>
      </c>
      <c r="I99" t="s">
        <v>20</v>
      </c>
      <c r="K99" s="2" t="str">
        <f t="shared" si="1"/>
        <v>Commande importante</v>
      </c>
    </row>
    <row r="100" spans="1:11">
      <c r="A100" t="s">
        <v>139</v>
      </c>
      <c r="B100" t="s">
        <v>84</v>
      </c>
      <c r="C100" t="s">
        <v>11</v>
      </c>
      <c r="D100" t="s">
        <v>12</v>
      </c>
      <c r="E100">
        <v>1</v>
      </c>
      <c r="F100">
        <v>899</v>
      </c>
      <c r="G100">
        <v>899</v>
      </c>
      <c r="H100" t="s">
        <v>42</v>
      </c>
      <c r="I100" t="s">
        <v>20</v>
      </c>
      <c r="K100" s="2" t="str">
        <f t="shared" si="1"/>
        <v>Petite commande</v>
      </c>
    </row>
    <row r="101" spans="1:11">
      <c r="A101" t="s">
        <v>225</v>
      </c>
      <c r="B101" t="s">
        <v>226</v>
      </c>
      <c r="C101" t="s">
        <v>73</v>
      </c>
      <c r="D101" t="s">
        <v>24</v>
      </c>
      <c r="E101">
        <v>3</v>
      </c>
      <c r="F101">
        <v>199</v>
      </c>
      <c r="G101">
        <v>597</v>
      </c>
      <c r="H101" t="s">
        <v>19</v>
      </c>
      <c r="I101" t="s">
        <v>20</v>
      </c>
      <c r="K101" s="2" t="str">
        <f t="shared" si="1"/>
        <v>Petite commande</v>
      </c>
    </row>
    <row r="102" spans="1:11">
      <c r="A102" t="s">
        <v>225</v>
      </c>
      <c r="B102" t="s">
        <v>133</v>
      </c>
      <c r="C102" t="s">
        <v>30</v>
      </c>
      <c r="D102" t="s">
        <v>18</v>
      </c>
      <c r="E102">
        <v>1</v>
      </c>
      <c r="F102">
        <v>1200</v>
      </c>
      <c r="G102">
        <v>1200</v>
      </c>
      <c r="H102" t="s">
        <v>31</v>
      </c>
      <c r="I102" t="s">
        <v>14</v>
      </c>
      <c r="K102" s="2" t="str">
        <f t="shared" si="1"/>
        <v>Petite commande</v>
      </c>
    </row>
    <row r="103" spans="1:11">
      <c r="A103" t="s">
        <v>225</v>
      </c>
      <c r="B103" t="s">
        <v>110</v>
      </c>
      <c r="C103" t="s">
        <v>17</v>
      </c>
      <c r="D103" t="s">
        <v>18</v>
      </c>
      <c r="E103">
        <v>5</v>
      </c>
      <c r="F103">
        <v>59</v>
      </c>
      <c r="G103">
        <v>295</v>
      </c>
      <c r="H103" t="s">
        <v>13</v>
      </c>
      <c r="I103" t="s">
        <v>20</v>
      </c>
      <c r="K103" s="2" t="str">
        <f t="shared" si="1"/>
        <v>Commande importante</v>
      </c>
    </row>
    <row r="104" spans="1:11">
      <c r="A104" t="s">
        <v>117</v>
      </c>
      <c r="B104" t="s">
        <v>118</v>
      </c>
      <c r="C104" t="s">
        <v>73</v>
      </c>
      <c r="D104" t="s">
        <v>24</v>
      </c>
      <c r="E104">
        <v>3</v>
      </c>
      <c r="F104">
        <v>199</v>
      </c>
      <c r="G104">
        <v>597</v>
      </c>
      <c r="H104" t="s">
        <v>31</v>
      </c>
      <c r="I104" t="s">
        <v>14</v>
      </c>
      <c r="K104" s="2" t="str">
        <f t="shared" si="1"/>
        <v>Petite commande</v>
      </c>
    </row>
    <row r="105" spans="1:11">
      <c r="A105" t="s">
        <v>117</v>
      </c>
      <c r="B105" t="s">
        <v>223</v>
      </c>
      <c r="C105" t="s">
        <v>23</v>
      </c>
      <c r="D105" t="s">
        <v>24</v>
      </c>
      <c r="E105">
        <v>2</v>
      </c>
      <c r="F105">
        <v>220</v>
      </c>
      <c r="G105">
        <v>440</v>
      </c>
      <c r="H105" t="s">
        <v>31</v>
      </c>
      <c r="I105" t="s">
        <v>20</v>
      </c>
      <c r="K105" s="2" t="str">
        <f t="shared" si="1"/>
        <v>Petite commande</v>
      </c>
    </row>
    <row r="106" spans="1:11">
      <c r="A106" t="s">
        <v>117</v>
      </c>
      <c r="B106" t="s">
        <v>255</v>
      </c>
      <c r="C106" t="s">
        <v>37</v>
      </c>
      <c r="D106" t="s">
        <v>18</v>
      </c>
      <c r="E106">
        <v>2</v>
      </c>
      <c r="F106">
        <v>90</v>
      </c>
      <c r="G106">
        <v>180</v>
      </c>
      <c r="H106" t="s">
        <v>64</v>
      </c>
      <c r="I106" t="s">
        <v>20</v>
      </c>
      <c r="K106" s="2" t="str">
        <f t="shared" si="1"/>
        <v>Petite commande</v>
      </c>
    </row>
    <row r="107" spans="1:11">
      <c r="A107" t="s">
        <v>117</v>
      </c>
      <c r="B107" t="s">
        <v>16</v>
      </c>
      <c r="C107" t="s">
        <v>30</v>
      </c>
      <c r="D107" t="s">
        <v>18</v>
      </c>
      <c r="E107">
        <v>1</v>
      </c>
      <c r="F107">
        <v>1200</v>
      </c>
      <c r="G107">
        <v>1200</v>
      </c>
      <c r="H107" t="s">
        <v>19</v>
      </c>
      <c r="I107" t="s">
        <v>20</v>
      </c>
      <c r="K107" s="2" t="str">
        <f t="shared" si="1"/>
        <v>Petite commande</v>
      </c>
    </row>
    <row r="108" spans="1:11">
      <c r="A108" t="s">
        <v>117</v>
      </c>
      <c r="B108" t="s">
        <v>300</v>
      </c>
      <c r="C108" t="s">
        <v>30</v>
      </c>
      <c r="D108" t="s">
        <v>18</v>
      </c>
      <c r="E108">
        <v>2</v>
      </c>
      <c r="F108">
        <v>1200</v>
      </c>
      <c r="G108">
        <v>2400</v>
      </c>
      <c r="H108" t="s">
        <v>13</v>
      </c>
      <c r="I108" t="s">
        <v>20</v>
      </c>
      <c r="K108" s="2" t="str">
        <f t="shared" si="1"/>
        <v>Petite commande</v>
      </c>
    </row>
    <row r="109" spans="1:11">
      <c r="A109" t="s">
        <v>69</v>
      </c>
      <c r="B109" t="s">
        <v>70</v>
      </c>
      <c r="C109" t="s">
        <v>17</v>
      </c>
      <c r="D109" t="s">
        <v>18</v>
      </c>
      <c r="E109">
        <v>4</v>
      </c>
      <c r="F109">
        <v>59</v>
      </c>
      <c r="G109">
        <v>236</v>
      </c>
      <c r="H109" t="s">
        <v>27</v>
      </c>
      <c r="I109" t="s">
        <v>14</v>
      </c>
      <c r="K109" s="2" t="str">
        <f t="shared" si="1"/>
        <v>Commande importante</v>
      </c>
    </row>
    <row r="110" spans="1:11">
      <c r="A110" t="s">
        <v>69</v>
      </c>
      <c r="B110" t="s">
        <v>140</v>
      </c>
      <c r="C110" t="s">
        <v>47</v>
      </c>
      <c r="D110" t="s">
        <v>12</v>
      </c>
      <c r="E110">
        <v>4</v>
      </c>
      <c r="F110">
        <v>40</v>
      </c>
      <c r="G110">
        <v>160</v>
      </c>
      <c r="H110" t="s">
        <v>31</v>
      </c>
      <c r="I110" t="s">
        <v>20</v>
      </c>
      <c r="K110" s="2" t="str">
        <f t="shared" si="1"/>
        <v>Commande importante</v>
      </c>
    </row>
    <row r="111" spans="1:11">
      <c r="A111" t="s">
        <v>69</v>
      </c>
      <c r="B111" t="s">
        <v>70</v>
      </c>
      <c r="C111" t="s">
        <v>34</v>
      </c>
      <c r="D111" t="s">
        <v>12</v>
      </c>
      <c r="E111">
        <v>5</v>
      </c>
      <c r="F111">
        <v>75</v>
      </c>
      <c r="G111">
        <v>375</v>
      </c>
      <c r="H111" t="s">
        <v>31</v>
      </c>
      <c r="I111" t="s">
        <v>14</v>
      </c>
      <c r="K111" s="2" t="str">
        <f t="shared" si="1"/>
        <v>Commande importante</v>
      </c>
    </row>
    <row r="112" spans="1:11">
      <c r="A112" t="s">
        <v>69</v>
      </c>
      <c r="B112" t="s">
        <v>270</v>
      </c>
      <c r="C112" t="s">
        <v>66</v>
      </c>
      <c r="D112" t="s">
        <v>24</v>
      </c>
      <c r="E112">
        <v>2</v>
      </c>
      <c r="F112">
        <v>320</v>
      </c>
      <c r="G112">
        <v>640</v>
      </c>
      <c r="H112" t="s">
        <v>42</v>
      </c>
      <c r="I112" t="s">
        <v>14</v>
      </c>
      <c r="K112" s="2" t="str">
        <f t="shared" si="1"/>
        <v>Petite commande</v>
      </c>
    </row>
    <row r="113" spans="1:11">
      <c r="A113" t="s">
        <v>69</v>
      </c>
      <c r="B113" t="s">
        <v>234</v>
      </c>
      <c r="C113" t="s">
        <v>11</v>
      </c>
      <c r="D113" t="s">
        <v>12</v>
      </c>
      <c r="E113">
        <v>1</v>
      </c>
      <c r="F113">
        <v>899</v>
      </c>
      <c r="G113">
        <v>899</v>
      </c>
      <c r="H113" t="s">
        <v>31</v>
      </c>
      <c r="I113" t="s">
        <v>14</v>
      </c>
      <c r="K113" s="2" t="str">
        <f t="shared" si="1"/>
        <v>Petite commande</v>
      </c>
    </row>
    <row r="114" spans="1:11">
      <c r="A114" t="s">
        <v>69</v>
      </c>
      <c r="B114" t="s">
        <v>127</v>
      </c>
      <c r="C114" t="s">
        <v>30</v>
      </c>
      <c r="D114" t="s">
        <v>18</v>
      </c>
      <c r="E114">
        <v>3</v>
      </c>
      <c r="F114">
        <v>1200</v>
      </c>
      <c r="G114">
        <v>3600</v>
      </c>
      <c r="H114" t="s">
        <v>64</v>
      </c>
      <c r="I114" t="s">
        <v>20</v>
      </c>
      <c r="K114" s="2" t="str">
        <f t="shared" si="1"/>
        <v>Petite commande</v>
      </c>
    </row>
    <row r="115" spans="1:11">
      <c r="A115" t="s">
        <v>69</v>
      </c>
      <c r="B115" t="s">
        <v>236</v>
      </c>
      <c r="C115" t="s">
        <v>66</v>
      </c>
      <c r="D115" t="s">
        <v>24</v>
      </c>
      <c r="E115">
        <v>1</v>
      </c>
      <c r="F115">
        <v>320</v>
      </c>
      <c r="G115">
        <v>320</v>
      </c>
      <c r="H115" t="s">
        <v>27</v>
      </c>
      <c r="I115" t="s">
        <v>14</v>
      </c>
      <c r="K115" s="2" t="str">
        <f t="shared" si="1"/>
        <v>Petite commande</v>
      </c>
    </row>
    <row r="116" spans="1:11">
      <c r="A116" t="s">
        <v>119</v>
      </c>
      <c r="B116" t="s">
        <v>120</v>
      </c>
      <c r="C116" t="s">
        <v>58</v>
      </c>
      <c r="D116" t="s">
        <v>59</v>
      </c>
      <c r="E116">
        <v>5</v>
      </c>
      <c r="F116">
        <v>25</v>
      </c>
      <c r="G116">
        <v>125</v>
      </c>
      <c r="H116" t="s">
        <v>31</v>
      </c>
      <c r="I116" t="s">
        <v>14</v>
      </c>
      <c r="K116" s="2" t="str">
        <f t="shared" si="1"/>
        <v>Commande importante</v>
      </c>
    </row>
    <row r="117" spans="1:11">
      <c r="A117" t="s">
        <v>119</v>
      </c>
      <c r="B117" t="s">
        <v>125</v>
      </c>
      <c r="C117" t="s">
        <v>66</v>
      </c>
      <c r="D117" t="s">
        <v>24</v>
      </c>
      <c r="E117">
        <v>1</v>
      </c>
      <c r="F117">
        <v>320</v>
      </c>
      <c r="G117">
        <v>320</v>
      </c>
      <c r="H117" t="s">
        <v>13</v>
      </c>
      <c r="I117" t="s">
        <v>20</v>
      </c>
      <c r="K117" s="2" t="str">
        <f t="shared" si="1"/>
        <v>Petite commande</v>
      </c>
    </row>
    <row r="118" spans="1:11">
      <c r="A118" t="s">
        <v>119</v>
      </c>
      <c r="B118" t="s">
        <v>183</v>
      </c>
      <c r="C118" t="s">
        <v>34</v>
      </c>
      <c r="D118" t="s">
        <v>12</v>
      </c>
      <c r="E118">
        <v>3</v>
      </c>
      <c r="F118">
        <v>75</v>
      </c>
      <c r="G118">
        <v>225</v>
      </c>
      <c r="H118" t="s">
        <v>42</v>
      </c>
      <c r="I118" t="s">
        <v>20</v>
      </c>
      <c r="K118" s="2" t="str">
        <f t="shared" si="1"/>
        <v>Petite commande</v>
      </c>
    </row>
    <row r="119" spans="1:11">
      <c r="A119" t="s">
        <v>119</v>
      </c>
      <c r="B119" t="s">
        <v>270</v>
      </c>
      <c r="C119" t="s">
        <v>37</v>
      </c>
      <c r="D119" t="s">
        <v>18</v>
      </c>
      <c r="E119">
        <v>2</v>
      </c>
      <c r="F119">
        <v>90</v>
      </c>
      <c r="G119">
        <v>180</v>
      </c>
      <c r="H119" t="s">
        <v>64</v>
      </c>
      <c r="I119" t="s">
        <v>14</v>
      </c>
      <c r="K119" s="2" t="str">
        <f t="shared" si="1"/>
        <v>Petite commande</v>
      </c>
    </row>
    <row r="120" spans="1:11">
      <c r="A120" t="s">
        <v>106</v>
      </c>
      <c r="B120" t="s">
        <v>107</v>
      </c>
      <c r="C120" t="s">
        <v>47</v>
      </c>
      <c r="D120" t="s">
        <v>12</v>
      </c>
      <c r="E120">
        <v>2</v>
      </c>
      <c r="F120">
        <v>40</v>
      </c>
      <c r="G120">
        <v>80</v>
      </c>
      <c r="H120" t="s">
        <v>31</v>
      </c>
      <c r="I120" t="s">
        <v>14</v>
      </c>
      <c r="K120" s="2" t="str">
        <f t="shared" si="1"/>
        <v>Petite commande</v>
      </c>
    </row>
    <row r="121" spans="1:11">
      <c r="A121" t="s">
        <v>106</v>
      </c>
      <c r="B121" t="s">
        <v>179</v>
      </c>
      <c r="C121" t="s">
        <v>73</v>
      </c>
      <c r="D121" t="s">
        <v>24</v>
      </c>
      <c r="E121">
        <v>3</v>
      </c>
      <c r="F121">
        <v>199</v>
      </c>
      <c r="G121">
        <v>597</v>
      </c>
      <c r="H121" t="s">
        <v>13</v>
      </c>
      <c r="I121" t="s">
        <v>14</v>
      </c>
      <c r="K121" s="2" t="str">
        <f t="shared" si="1"/>
        <v>Petite commande</v>
      </c>
    </row>
    <row r="122" spans="1:11">
      <c r="A122" t="s">
        <v>106</v>
      </c>
      <c r="B122" t="s">
        <v>265</v>
      </c>
      <c r="C122" t="s">
        <v>58</v>
      </c>
      <c r="D122" t="s">
        <v>59</v>
      </c>
      <c r="E122">
        <v>3</v>
      </c>
      <c r="F122">
        <v>25</v>
      </c>
      <c r="G122">
        <v>75</v>
      </c>
      <c r="H122" t="s">
        <v>19</v>
      </c>
      <c r="I122" t="s">
        <v>20</v>
      </c>
      <c r="K122" s="2" t="str">
        <f t="shared" si="1"/>
        <v>Petite commande</v>
      </c>
    </row>
    <row r="123" spans="1:11">
      <c r="A123" t="s">
        <v>106</v>
      </c>
      <c r="B123" t="s">
        <v>272</v>
      </c>
      <c r="C123" t="s">
        <v>23</v>
      </c>
      <c r="D123" t="s">
        <v>24</v>
      </c>
      <c r="E123">
        <v>4</v>
      </c>
      <c r="F123">
        <v>220</v>
      </c>
      <c r="G123">
        <v>880</v>
      </c>
      <c r="H123" t="s">
        <v>42</v>
      </c>
      <c r="I123" t="s">
        <v>20</v>
      </c>
      <c r="K123" s="2" t="str">
        <f t="shared" si="1"/>
        <v>Commande importante</v>
      </c>
    </row>
    <row r="124" spans="1:11">
      <c r="A124" t="s">
        <v>106</v>
      </c>
      <c r="B124" t="s">
        <v>44</v>
      </c>
      <c r="C124" t="s">
        <v>37</v>
      </c>
      <c r="D124" t="s">
        <v>18</v>
      </c>
      <c r="E124">
        <v>2</v>
      </c>
      <c r="F124">
        <v>90</v>
      </c>
      <c r="G124">
        <v>180</v>
      </c>
      <c r="H124" t="s">
        <v>64</v>
      </c>
      <c r="I124" t="s">
        <v>14</v>
      </c>
      <c r="K124" s="2" t="str">
        <f t="shared" si="1"/>
        <v>Petite commande</v>
      </c>
    </row>
    <row r="125" spans="1:11">
      <c r="A125" t="s">
        <v>106</v>
      </c>
      <c r="B125" t="s">
        <v>269</v>
      </c>
      <c r="C125" t="s">
        <v>47</v>
      </c>
      <c r="D125" t="s">
        <v>12</v>
      </c>
      <c r="E125">
        <v>3</v>
      </c>
      <c r="F125">
        <v>40</v>
      </c>
      <c r="G125">
        <v>120</v>
      </c>
      <c r="H125" t="s">
        <v>64</v>
      </c>
      <c r="I125" t="s">
        <v>14</v>
      </c>
      <c r="K125" s="2" t="str">
        <f t="shared" si="1"/>
        <v>Petite commande</v>
      </c>
    </row>
    <row r="126" spans="1:11">
      <c r="A126" t="s">
        <v>50</v>
      </c>
      <c r="B126" t="s">
        <v>51</v>
      </c>
      <c r="C126" t="s">
        <v>11</v>
      </c>
      <c r="D126" t="s">
        <v>12</v>
      </c>
      <c r="E126">
        <v>4</v>
      </c>
      <c r="F126">
        <v>899</v>
      </c>
      <c r="G126">
        <v>3596</v>
      </c>
      <c r="H126" t="s">
        <v>13</v>
      </c>
      <c r="I126" t="s">
        <v>14</v>
      </c>
      <c r="K126" s="2" t="str">
        <f t="shared" si="1"/>
        <v>Commande importante</v>
      </c>
    </row>
    <row r="127" spans="1:11">
      <c r="A127" t="s">
        <v>50</v>
      </c>
      <c r="B127" t="s">
        <v>149</v>
      </c>
      <c r="C127" t="s">
        <v>23</v>
      </c>
      <c r="D127" t="s">
        <v>24</v>
      </c>
      <c r="E127">
        <v>2</v>
      </c>
      <c r="F127">
        <v>220</v>
      </c>
      <c r="G127">
        <v>440</v>
      </c>
      <c r="H127" t="s">
        <v>27</v>
      </c>
      <c r="I127" t="s">
        <v>14</v>
      </c>
      <c r="K127" s="2" t="str">
        <f t="shared" si="1"/>
        <v>Petite commande</v>
      </c>
    </row>
    <row r="128" spans="1:11">
      <c r="A128" t="s">
        <v>50</v>
      </c>
      <c r="B128" t="s">
        <v>197</v>
      </c>
      <c r="C128" t="s">
        <v>37</v>
      </c>
      <c r="D128" t="s">
        <v>18</v>
      </c>
      <c r="E128">
        <v>3</v>
      </c>
      <c r="F128">
        <v>90</v>
      </c>
      <c r="G128">
        <v>270</v>
      </c>
      <c r="H128" t="s">
        <v>42</v>
      </c>
      <c r="I128" t="s">
        <v>20</v>
      </c>
      <c r="K128" s="2" t="str">
        <f t="shared" si="1"/>
        <v>Petite commande</v>
      </c>
    </row>
    <row r="129" spans="1:11">
      <c r="A129" t="s">
        <v>50</v>
      </c>
      <c r="B129" t="s">
        <v>87</v>
      </c>
      <c r="C129" t="s">
        <v>11</v>
      </c>
      <c r="D129" t="s">
        <v>12</v>
      </c>
      <c r="E129">
        <v>2</v>
      </c>
      <c r="F129">
        <v>899</v>
      </c>
      <c r="G129">
        <v>1798</v>
      </c>
      <c r="H129" t="s">
        <v>42</v>
      </c>
      <c r="I129" t="s">
        <v>20</v>
      </c>
      <c r="K129" s="2" t="str">
        <f t="shared" si="1"/>
        <v>Petite commande</v>
      </c>
    </row>
    <row r="130" spans="1:11">
      <c r="A130" t="s">
        <v>184</v>
      </c>
      <c r="B130" t="s">
        <v>162</v>
      </c>
      <c r="C130" t="s">
        <v>34</v>
      </c>
      <c r="D130" t="s">
        <v>12</v>
      </c>
      <c r="E130">
        <v>4</v>
      </c>
      <c r="F130">
        <v>75</v>
      </c>
      <c r="G130">
        <v>300</v>
      </c>
      <c r="H130" t="s">
        <v>27</v>
      </c>
      <c r="I130" t="s">
        <v>20</v>
      </c>
      <c r="K130" s="2" t="str">
        <f t="shared" si="1"/>
        <v>Commande importante</v>
      </c>
    </row>
    <row r="131" spans="1:11">
      <c r="A131" t="s">
        <v>184</v>
      </c>
      <c r="B131" t="s">
        <v>172</v>
      </c>
      <c r="C131" t="s">
        <v>11</v>
      </c>
      <c r="D131" t="s">
        <v>12</v>
      </c>
      <c r="E131">
        <v>2</v>
      </c>
      <c r="F131">
        <v>899</v>
      </c>
      <c r="G131">
        <v>1798</v>
      </c>
      <c r="H131" t="s">
        <v>13</v>
      </c>
      <c r="I131" t="s">
        <v>20</v>
      </c>
      <c r="K131" s="2" t="str">
        <f t="shared" ref="K131:K194" si="2">IF(E131&gt;3,"Commande importante","Petite commande")</f>
        <v>Petite commande</v>
      </c>
    </row>
    <row r="132" spans="1:11">
      <c r="A132" t="s">
        <v>184</v>
      </c>
      <c r="B132" t="s">
        <v>274</v>
      </c>
      <c r="C132" t="s">
        <v>58</v>
      </c>
      <c r="D132" t="s">
        <v>59</v>
      </c>
      <c r="E132">
        <v>4</v>
      </c>
      <c r="F132">
        <v>25</v>
      </c>
      <c r="G132">
        <v>100</v>
      </c>
      <c r="H132" t="s">
        <v>42</v>
      </c>
      <c r="I132" t="s">
        <v>20</v>
      </c>
      <c r="K132" s="2" t="str">
        <f t="shared" si="2"/>
        <v>Commande importante</v>
      </c>
    </row>
    <row r="133" spans="1:11">
      <c r="A133" t="s">
        <v>184</v>
      </c>
      <c r="B133" t="s">
        <v>272</v>
      </c>
      <c r="C133" t="s">
        <v>11</v>
      </c>
      <c r="D133" t="s">
        <v>12</v>
      </c>
      <c r="E133">
        <v>4</v>
      </c>
      <c r="F133">
        <v>899</v>
      </c>
      <c r="G133">
        <v>3596</v>
      </c>
      <c r="H133" t="s">
        <v>42</v>
      </c>
      <c r="I133" t="s">
        <v>20</v>
      </c>
      <c r="K133" s="2" t="str">
        <f t="shared" si="2"/>
        <v>Commande importante</v>
      </c>
    </row>
    <row r="134" spans="1:11">
      <c r="A134" t="s">
        <v>184</v>
      </c>
      <c r="B134" t="s">
        <v>90</v>
      </c>
      <c r="C134" t="s">
        <v>37</v>
      </c>
      <c r="D134" t="s">
        <v>18</v>
      </c>
      <c r="E134">
        <v>1</v>
      </c>
      <c r="F134">
        <v>90</v>
      </c>
      <c r="G134">
        <v>90</v>
      </c>
      <c r="H134" t="s">
        <v>27</v>
      </c>
      <c r="I134" t="s">
        <v>20</v>
      </c>
      <c r="K134" s="2" t="str">
        <f t="shared" si="2"/>
        <v>Petite commande</v>
      </c>
    </row>
    <row r="135" spans="1:11">
      <c r="A135" t="s">
        <v>184</v>
      </c>
      <c r="B135" t="s">
        <v>179</v>
      </c>
      <c r="C135" t="s">
        <v>73</v>
      </c>
      <c r="D135" t="s">
        <v>24</v>
      </c>
      <c r="E135">
        <v>4</v>
      </c>
      <c r="F135">
        <v>199</v>
      </c>
      <c r="G135">
        <v>796</v>
      </c>
      <c r="H135" t="s">
        <v>13</v>
      </c>
      <c r="I135" t="s">
        <v>14</v>
      </c>
      <c r="K135" s="2" t="str">
        <f t="shared" si="2"/>
        <v>Commande importante</v>
      </c>
    </row>
    <row r="136" spans="1:11">
      <c r="A136" t="s">
        <v>184</v>
      </c>
      <c r="B136" t="s">
        <v>85</v>
      </c>
      <c r="C136" t="s">
        <v>47</v>
      </c>
      <c r="D136" t="s">
        <v>12</v>
      </c>
      <c r="E136">
        <v>2</v>
      </c>
      <c r="F136">
        <v>40</v>
      </c>
      <c r="G136">
        <v>80</v>
      </c>
      <c r="H136" t="s">
        <v>19</v>
      </c>
      <c r="I136" t="s">
        <v>14</v>
      </c>
      <c r="K136" s="2" t="str">
        <f t="shared" si="2"/>
        <v>Petite commande</v>
      </c>
    </row>
    <row r="137" spans="1:11">
      <c r="A137" t="s">
        <v>184</v>
      </c>
      <c r="B137" t="s">
        <v>57</v>
      </c>
      <c r="C137" t="s">
        <v>73</v>
      </c>
      <c r="D137" t="s">
        <v>24</v>
      </c>
      <c r="E137">
        <v>5</v>
      </c>
      <c r="F137">
        <v>199</v>
      </c>
      <c r="G137">
        <v>995</v>
      </c>
      <c r="H137" t="s">
        <v>19</v>
      </c>
      <c r="I137" t="s">
        <v>14</v>
      </c>
      <c r="K137" s="2" t="str">
        <f t="shared" si="2"/>
        <v>Commande importante</v>
      </c>
    </row>
    <row r="138" spans="1:11">
      <c r="A138" t="s">
        <v>102</v>
      </c>
      <c r="B138" t="s">
        <v>103</v>
      </c>
      <c r="C138" t="s">
        <v>30</v>
      </c>
      <c r="D138" t="s">
        <v>18</v>
      </c>
      <c r="E138">
        <v>4</v>
      </c>
      <c r="F138">
        <v>1200</v>
      </c>
      <c r="G138">
        <v>4800</v>
      </c>
      <c r="H138" t="s">
        <v>19</v>
      </c>
      <c r="I138" t="s">
        <v>20</v>
      </c>
      <c r="K138" s="2" t="str">
        <f t="shared" si="2"/>
        <v>Commande importante</v>
      </c>
    </row>
    <row r="139" spans="1:11">
      <c r="A139" t="s">
        <v>102</v>
      </c>
      <c r="B139" t="s">
        <v>245</v>
      </c>
      <c r="C139" t="s">
        <v>23</v>
      </c>
      <c r="D139" t="s">
        <v>24</v>
      </c>
      <c r="E139">
        <v>1</v>
      </c>
      <c r="F139">
        <v>220</v>
      </c>
      <c r="G139">
        <v>220</v>
      </c>
      <c r="H139" t="s">
        <v>13</v>
      </c>
      <c r="I139" t="s">
        <v>20</v>
      </c>
      <c r="K139" s="2" t="str">
        <f t="shared" si="2"/>
        <v>Petite commande</v>
      </c>
    </row>
    <row r="140" spans="1:11">
      <c r="A140" t="s">
        <v>102</v>
      </c>
      <c r="B140" t="s">
        <v>241</v>
      </c>
      <c r="C140" t="s">
        <v>11</v>
      </c>
      <c r="D140" t="s">
        <v>12</v>
      </c>
      <c r="E140">
        <v>5</v>
      </c>
      <c r="F140">
        <v>899</v>
      </c>
      <c r="G140">
        <v>4495</v>
      </c>
      <c r="H140" t="s">
        <v>19</v>
      </c>
      <c r="I140" t="s">
        <v>14</v>
      </c>
      <c r="K140" s="2" t="str">
        <f t="shared" si="2"/>
        <v>Commande importante</v>
      </c>
    </row>
    <row r="141" spans="1:11">
      <c r="A141" t="s">
        <v>102</v>
      </c>
      <c r="B141" t="s">
        <v>114</v>
      </c>
      <c r="C141" t="s">
        <v>37</v>
      </c>
      <c r="D141" t="s">
        <v>18</v>
      </c>
      <c r="E141">
        <v>1</v>
      </c>
      <c r="F141">
        <v>90</v>
      </c>
      <c r="G141">
        <v>90</v>
      </c>
      <c r="H141" t="s">
        <v>13</v>
      </c>
      <c r="I141" t="s">
        <v>20</v>
      </c>
      <c r="K141" s="2" t="str">
        <f t="shared" si="2"/>
        <v>Petite commande</v>
      </c>
    </row>
    <row r="142" spans="1:11">
      <c r="A142" t="s">
        <v>102</v>
      </c>
      <c r="B142" t="s">
        <v>115</v>
      </c>
      <c r="C142" t="s">
        <v>11</v>
      </c>
      <c r="D142" t="s">
        <v>12</v>
      </c>
      <c r="E142">
        <v>3</v>
      </c>
      <c r="F142">
        <v>899</v>
      </c>
      <c r="G142">
        <v>2697</v>
      </c>
      <c r="H142" t="s">
        <v>42</v>
      </c>
      <c r="I142" t="s">
        <v>20</v>
      </c>
      <c r="K142" s="2" t="str">
        <f t="shared" si="2"/>
        <v>Petite commande</v>
      </c>
    </row>
    <row r="143" spans="1:11">
      <c r="A143" t="s">
        <v>102</v>
      </c>
      <c r="B143" t="s">
        <v>97</v>
      </c>
      <c r="C143" t="s">
        <v>11</v>
      </c>
      <c r="D143" t="s">
        <v>12</v>
      </c>
      <c r="E143">
        <v>1</v>
      </c>
      <c r="F143">
        <v>899</v>
      </c>
      <c r="G143">
        <v>899</v>
      </c>
      <c r="H143" t="s">
        <v>42</v>
      </c>
      <c r="I143" t="s">
        <v>20</v>
      </c>
      <c r="K143" s="2" t="str">
        <f t="shared" si="2"/>
        <v>Petite commande</v>
      </c>
    </row>
    <row r="144" spans="1:11">
      <c r="A144" t="s">
        <v>102</v>
      </c>
      <c r="B144" t="s">
        <v>87</v>
      </c>
      <c r="C144" t="s">
        <v>11</v>
      </c>
      <c r="D144" t="s">
        <v>12</v>
      </c>
      <c r="E144">
        <v>2</v>
      </c>
      <c r="F144">
        <v>899</v>
      </c>
      <c r="G144">
        <v>1798</v>
      </c>
      <c r="H144" t="s">
        <v>31</v>
      </c>
      <c r="I144" t="s">
        <v>14</v>
      </c>
      <c r="K144" s="2" t="str">
        <f t="shared" si="2"/>
        <v>Petite commande</v>
      </c>
    </row>
    <row r="145" spans="1:11">
      <c r="A145" t="s">
        <v>231</v>
      </c>
      <c r="B145" t="s">
        <v>232</v>
      </c>
      <c r="C145" t="s">
        <v>11</v>
      </c>
      <c r="D145" t="s">
        <v>12</v>
      </c>
      <c r="E145">
        <v>2</v>
      </c>
      <c r="F145">
        <v>899</v>
      </c>
      <c r="G145">
        <v>1798</v>
      </c>
      <c r="H145" t="s">
        <v>31</v>
      </c>
      <c r="I145" t="s">
        <v>14</v>
      </c>
      <c r="K145" s="2" t="str">
        <f t="shared" si="2"/>
        <v>Petite commande</v>
      </c>
    </row>
    <row r="146" spans="1:11">
      <c r="A146" t="s">
        <v>231</v>
      </c>
      <c r="B146" t="s">
        <v>92</v>
      </c>
      <c r="C146" t="s">
        <v>37</v>
      </c>
      <c r="D146" t="s">
        <v>18</v>
      </c>
      <c r="E146">
        <v>2</v>
      </c>
      <c r="F146">
        <v>90</v>
      </c>
      <c r="G146">
        <v>180</v>
      </c>
      <c r="H146" t="s">
        <v>13</v>
      </c>
      <c r="I146" t="s">
        <v>20</v>
      </c>
      <c r="K146" s="2" t="str">
        <f t="shared" si="2"/>
        <v>Petite commande</v>
      </c>
    </row>
    <row r="147" spans="1:11">
      <c r="A147" t="s">
        <v>231</v>
      </c>
      <c r="B147" t="s">
        <v>255</v>
      </c>
      <c r="C147" t="s">
        <v>34</v>
      </c>
      <c r="D147" t="s">
        <v>12</v>
      </c>
      <c r="E147">
        <v>2</v>
      </c>
      <c r="F147">
        <v>75</v>
      </c>
      <c r="G147">
        <v>150</v>
      </c>
      <c r="H147" t="s">
        <v>13</v>
      </c>
      <c r="I147" t="s">
        <v>20</v>
      </c>
      <c r="K147" s="2" t="str">
        <f t="shared" si="2"/>
        <v>Petite commande</v>
      </c>
    </row>
    <row r="148" spans="1:11">
      <c r="A148" t="s">
        <v>231</v>
      </c>
      <c r="B148" t="s">
        <v>269</v>
      </c>
      <c r="C148" t="s">
        <v>23</v>
      </c>
      <c r="D148" t="s">
        <v>24</v>
      </c>
      <c r="E148">
        <v>1</v>
      </c>
      <c r="F148">
        <v>220</v>
      </c>
      <c r="G148">
        <v>220</v>
      </c>
      <c r="H148" t="s">
        <v>64</v>
      </c>
      <c r="I148" t="s">
        <v>14</v>
      </c>
      <c r="K148" s="2" t="str">
        <f t="shared" si="2"/>
        <v>Petite commande</v>
      </c>
    </row>
    <row r="149" spans="1:11">
      <c r="A149" t="s">
        <v>231</v>
      </c>
      <c r="B149" t="s">
        <v>142</v>
      </c>
      <c r="C149" t="s">
        <v>58</v>
      </c>
      <c r="D149" t="s">
        <v>59</v>
      </c>
      <c r="E149">
        <v>2</v>
      </c>
      <c r="F149">
        <v>25</v>
      </c>
      <c r="G149">
        <v>50</v>
      </c>
      <c r="H149" t="s">
        <v>19</v>
      </c>
      <c r="I149" t="s">
        <v>14</v>
      </c>
      <c r="K149" s="2" t="str">
        <f t="shared" si="2"/>
        <v>Petite commande</v>
      </c>
    </row>
    <row r="150" spans="1:11">
      <c r="A150" t="s">
        <v>231</v>
      </c>
      <c r="B150" t="s">
        <v>296</v>
      </c>
      <c r="C150" t="s">
        <v>58</v>
      </c>
      <c r="D150" t="s">
        <v>59</v>
      </c>
      <c r="E150">
        <v>5</v>
      </c>
      <c r="F150">
        <v>25</v>
      </c>
      <c r="G150">
        <v>125</v>
      </c>
      <c r="H150" t="s">
        <v>42</v>
      </c>
      <c r="I150" t="s">
        <v>20</v>
      </c>
      <c r="K150" s="2" t="str">
        <f t="shared" si="2"/>
        <v>Commande importante</v>
      </c>
    </row>
    <row r="151" spans="1:11">
      <c r="A151" t="s">
        <v>146</v>
      </c>
      <c r="B151" t="s">
        <v>147</v>
      </c>
      <c r="C151" t="s">
        <v>47</v>
      </c>
      <c r="D151" t="s">
        <v>12</v>
      </c>
      <c r="E151">
        <v>4</v>
      </c>
      <c r="F151">
        <v>40</v>
      </c>
      <c r="G151">
        <v>160</v>
      </c>
      <c r="H151" t="s">
        <v>42</v>
      </c>
      <c r="I151" t="s">
        <v>20</v>
      </c>
      <c r="K151" s="2" t="str">
        <f t="shared" si="2"/>
        <v>Commande importante</v>
      </c>
    </row>
    <row r="152" spans="1:11">
      <c r="A152" t="s">
        <v>146</v>
      </c>
      <c r="B152" t="s">
        <v>116</v>
      </c>
      <c r="C152" t="s">
        <v>66</v>
      </c>
      <c r="D152" t="s">
        <v>24</v>
      </c>
      <c r="E152">
        <v>1</v>
      </c>
      <c r="F152">
        <v>320</v>
      </c>
      <c r="G152">
        <v>320</v>
      </c>
      <c r="H152" t="s">
        <v>64</v>
      </c>
      <c r="I152" t="s">
        <v>14</v>
      </c>
      <c r="K152" s="2" t="str">
        <f t="shared" si="2"/>
        <v>Petite commande</v>
      </c>
    </row>
    <row r="153" spans="1:11">
      <c r="A153" t="s">
        <v>146</v>
      </c>
      <c r="B153" t="s">
        <v>162</v>
      </c>
      <c r="C153" t="s">
        <v>34</v>
      </c>
      <c r="D153" t="s">
        <v>12</v>
      </c>
      <c r="E153">
        <v>4</v>
      </c>
      <c r="F153">
        <v>75</v>
      </c>
      <c r="G153">
        <v>300</v>
      </c>
      <c r="H153" t="s">
        <v>13</v>
      </c>
      <c r="I153" t="s">
        <v>20</v>
      </c>
      <c r="K153" s="2" t="str">
        <f t="shared" si="2"/>
        <v>Commande importante</v>
      </c>
    </row>
    <row r="154" spans="1:11">
      <c r="A154" t="s">
        <v>177</v>
      </c>
      <c r="B154" t="s">
        <v>178</v>
      </c>
      <c r="C154" t="s">
        <v>23</v>
      </c>
      <c r="D154" t="s">
        <v>24</v>
      </c>
      <c r="E154">
        <v>4</v>
      </c>
      <c r="F154">
        <v>220</v>
      </c>
      <c r="G154">
        <v>880</v>
      </c>
      <c r="H154" t="s">
        <v>13</v>
      </c>
      <c r="I154" t="s">
        <v>14</v>
      </c>
      <c r="K154" s="2" t="str">
        <f t="shared" si="2"/>
        <v>Commande importante</v>
      </c>
    </row>
    <row r="155" spans="1:11">
      <c r="A155" t="s">
        <v>177</v>
      </c>
      <c r="B155" t="s">
        <v>125</v>
      </c>
      <c r="C155" t="s">
        <v>11</v>
      </c>
      <c r="D155" t="s">
        <v>12</v>
      </c>
      <c r="E155">
        <v>1</v>
      </c>
      <c r="F155">
        <v>899</v>
      </c>
      <c r="G155">
        <v>899</v>
      </c>
      <c r="H155" t="s">
        <v>13</v>
      </c>
      <c r="I155" t="s">
        <v>14</v>
      </c>
      <c r="K155" s="2" t="str">
        <f t="shared" si="2"/>
        <v>Petite commande</v>
      </c>
    </row>
    <row r="156" spans="1:11">
      <c r="A156" t="s">
        <v>177</v>
      </c>
      <c r="B156" t="s">
        <v>135</v>
      </c>
      <c r="C156" t="s">
        <v>66</v>
      </c>
      <c r="D156" t="s">
        <v>24</v>
      </c>
      <c r="E156">
        <v>3</v>
      </c>
      <c r="F156">
        <v>320</v>
      </c>
      <c r="G156">
        <v>960</v>
      </c>
      <c r="H156" t="s">
        <v>13</v>
      </c>
      <c r="I156" t="s">
        <v>20</v>
      </c>
      <c r="K156" s="2" t="str">
        <f t="shared" si="2"/>
        <v>Petite commande</v>
      </c>
    </row>
    <row r="157" spans="1:11">
      <c r="A157" t="s">
        <v>177</v>
      </c>
      <c r="B157" t="s">
        <v>118</v>
      </c>
      <c r="C157" t="s">
        <v>66</v>
      </c>
      <c r="D157" t="s">
        <v>24</v>
      </c>
      <c r="E157">
        <v>3</v>
      </c>
      <c r="F157">
        <v>320</v>
      </c>
      <c r="G157">
        <v>960</v>
      </c>
      <c r="H157" t="s">
        <v>19</v>
      </c>
      <c r="I157" t="s">
        <v>20</v>
      </c>
      <c r="K157" s="2" t="str">
        <f t="shared" si="2"/>
        <v>Petite commande</v>
      </c>
    </row>
    <row r="158" spans="1:11">
      <c r="A158" t="s">
        <v>99</v>
      </c>
      <c r="B158" t="s">
        <v>100</v>
      </c>
      <c r="C158" t="s">
        <v>66</v>
      </c>
      <c r="D158" t="s">
        <v>24</v>
      </c>
      <c r="E158">
        <v>4</v>
      </c>
      <c r="F158">
        <v>320</v>
      </c>
      <c r="G158">
        <v>1280</v>
      </c>
      <c r="H158" t="s">
        <v>31</v>
      </c>
      <c r="I158" t="s">
        <v>20</v>
      </c>
      <c r="K158" s="2" t="str">
        <f t="shared" si="2"/>
        <v>Commande importante</v>
      </c>
    </row>
    <row r="159" spans="1:11">
      <c r="A159" t="s">
        <v>99</v>
      </c>
      <c r="B159" t="s">
        <v>148</v>
      </c>
      <c r="C159" t="s">
        <v>34</v>
      </c>
      <c r="D159" t="s">
        <v>12</v>
      </c>
      <c r="E159">
        <v>2</v>
      </c>
      <c r="F159">
        <v>75</v>
      </c>
      <c r="G159">
        <v>150</v>
      </c>
      <c r="H159" t="s">
        <v>42</v>
      </c>
      <c r="I159" t="s">
        <v>14</v>
      </c>
      <c r="K159" s="2" t="str">
        <f t="shared" si="2"/>
        <v>Petite commande</v>
      </c>
    </row>
    <row r="160" spans="1:11">
      <c r="A160" t="s">
        <v>99</v>
      </c>
      <c r="B160" t="s">
        <v>115</v>
      </c>
      <c r="C160" t="s">
        <v>66</v>
      </c>
      <c r="D160" t="s">
        <v>24</v>
      </c>
      <c r="E160">
        <v>2</v>
      </c>
      <c r="F160">
        <v>320</v>
      </c>
      <c r="G160">
        <v>640</v>
      </c>
      <c r="H160" t="s">
        <v>31</v>
      </c>
      <c r="I160" t="s">
        <v>14</v>
      </c>
      <c r="K160" s="2" t="str">
        <f t="shared" si="2"/>
        <v>Petite commande</v>
      </c>
    </row>
    <row r="161" spans="1:11">
      <c r="A161" t="s">
        <v>212</v>
      </c>
      <c r="B161" t="s">
        <v>94</v>
      </c>
      <c r="C161" t="s">
        <v>11</v>
      </c>
      <c r="D161" t="s">
        <v>12</v>
      </c>
      <c r="E161">
        <v>2</v>
      </c>
      <c r="F161">
        <v>899</v>
      </c>
      <c r="G161">
        <v>1798</v>
      </c>
      <c r="H161" t="s">
        <v>13</v>
      </c>
      <c r="I161" t="s">
        <v>20</v>
      </c>
      <c r="K161" s="2" t="str">
        <f t="shared" si="2"/>
        <v>Petite commande</v>
      </c>
    </row>
    <row r="162" spans="1:11">
      <c r="A162" t="s">
        <v>212</v>
      </c>
      <c r="B162" t="s">
        <v>114</v>
      </c>
      <c r="C162" t="s">
        <v>34</v>
      </c>
      <c r="D162" t="s">
        <v>12</v>
      </c>
      <c r="E162">
        <v>1</v>
      </c>
      <c r="F162">
        <v>75</v>
      </c>
      <c r="G162">
        <v>75</v>
      </c>
      <c r="H162" t="s">
        <v>31</v>
      </c>
      <c r="I162" t="s">
        <v>14</v>
      </c>
      <c r="K162" s="2" t="str">
        <f t="shared" si="2"/>
        <v>Petite commande</v>
      </c>
    </row>
    <row r="163" spans="1:11">
      <c r="A163" t="s">
        <v>212</v>
      </c>
      <c r="B163" t="s">
        <v>162</v>
      </c>
      <c r="C163" t="s">
        <v>34</v>
      </c>
      <c r="D163" t="s">
        <v>12</v>
      </c>
      <c r="E163">
        <v>4</v>
      </c>
      <c r="F163">
        <v>75</v>
      </c>
      <c r="G163">
        <v>300</v>
      </c>
      <c r="H163" t="s">
        <v>19</v>
      </c>
      <c r="I163" t="s">
        <v>14</v>
      </c>
      <c r="K163" s="2" t="str">
        <f t="shared" si="2"/>
        <v>Commande importante</v>
      </c>
    </row>
    <row r="164" spans="1:11">
      <c r="A164" t="s">
        <v>212</v>
      </c>
      <c r="B164" t="s">
        <v>157</v>
      </c>
      <c r="C164" t="s">
        <v>23</v>
      </c>
      <c r="D164" t="s">
        <v>24</v>
      </c>
      <c r="E164">
        <v>5</v>
      </c>
      <c r="F164">
        <v>220</v>
      </c>
      <c r="G164">
        <v>1100</v>
      </c>
      <c r="H164" t="s">
        <v>27</v>
      </c>
      <c r="I164" t="s">
        <v>14</v>
      </c>
      <c r="K164" s="2" t="str">
        <f t="shared" si="2"/>
        <v>Commande importante</v>
      </c>
    </row>
    <row r="165" spans="1:11">
      <c r="A165" t="s">
        <v>212</v>
      </c>
      <c r="B165" t="s">
        <v>148</v>
      </c>
      <c r="C165" t="s">
        <v>37</v>
      </c>
      <c r="D165" t="s">
        <v>18</v>
      </c>
      <c r="E165">
        <v>5</v>
      </c>
      <c r="F165">
        <v>90</v>
      </c>
      <c r="G165">
        <v>450</v>
      </c>
      <c r="H165" t="s">
        <v>64</v>
      </c>
      <c r="I165" t="s">
        <v>20</v>
      </c>
      <c r="K165" s="2" t="str">
        <f t="shared" si="2"/>
        <v>Commande importante</v>
      </c>
    </row>
    <row r="166" spans="1:11">
      <c r="A166" t="s">
        <v>134</v>
      </c>
      <c r="B166" t="s">
        <v>135</v>
      </c>
      <c r="C166" t="s">
        <v>30</v>
      </c>
      <c r="D166" t="s">
        <v>18</v>
      </c>
      <c r="E166">
        <v>1</v>
      </c>
      <c r="F166">
        <v>1200</v>
      </c>
      <c r="G166">
        <v>1200</v>
      </c>
      <c r="H166" t="s">
        <v>64</v>
      </c>
      <c r="I166" t="s">
        <v>14</v>
      </c>
      <c r="K166" s="2" t="str">
        <f t="shared" si="2"/>
        <v>Petite commande</v>
      </c>
    </row>
    <row r="167" spans="1:11">
      <c r="A167" t="s">
        <v>134</v>
      </c>
      <c r="B167" t="s">
        <v>162</v>
      </c>
      <c r="C167" t="s">
        <v>34</v>
      </c>
      <c r="D167" t="s">
        <v>12</v>
      </c>
      <c r="E167">
        <v>4</v>
      </c>
      <c r="F167">
        <v>75</v>
      </c>
      <c r="G167">
        <v>300</v>
      </c>
      <c r="H167" t="s">
        <v>19</v>
      </c>
      <c r="I167" t="s">
        <v>20</v>
      </c>
      <c r="K167" s="2" t="str">
        <f t="shared" si="2"/>
        <v>Commande importante</v>
      </c>
    </row>
    <row r="168" spans="1:11">
      <c r="A168" t="s">
        <v>134</v>
      </c>
      <c r="B168" t="s">
        <v>33</v>
      </c>
      <c r="C168" t="s">
        <v>66</v>
      </c>
      <c r="D168" t="s">
        <v>24</v>
      </c>
      <c r="E168">
        <v>3</v>
      </c>
      <c r="F168">
        <v>320</v>
      </c>
      <c r="G168">
        <v>960</v>
      </c>
      <c r="H168" t="s">
        <v>13</v>
      </c>
      <c r="I168" t="s">
        <v>14</v>
      </c>
      <c r="K168" s="2" t="str">
        <f t="shared" si="2"/>
        <v>Petite commande</v>
      </c>
    </row>
    <row r="169" spans="1:11">
      <c r="A169" t="s">
        <v>134</v>
      </c>
      <c r="B169" t="s">
        <v>195</v>
      </c>
      <c r="C169" t="s">
        <v>30</v>
      </c>
      <c r="D169" t="s">
        <v>18</v>
      </c>
      <c r="E169">
        <v>3</v>
      </c>
      <c r="F169">
        <v>1200</v>
      </c>
      <c r="G169">
        <v>3600</v>
      </c>
      <c r="H169" t="s">
        <v>13</v>
      </c>
      <c r="I169" t="s">
        <v>20</v>
      </c>
      <c r="K169" s="2" t="str">
        <f t="shared" si="2"/>
        <v>Petite commande</v>
      </c>
    </row>
    <row r="170" spans="1:11">
      <c r="A170" t="s">
        <v>134</v>
      </c>
      <c r="B170" t="s">
        <v>276</v>
      </c>
      <c r="C170" t="s">
        <v>23</v>
      </c>
      <c r="D170" t="s">
        <v>24</v>
      </c>
      <c r="E170">
        <v>4</v>
      </c>
      <c r="F170">
        <v>220</v>
      </c>
      <c r="G170">
        <v>880</v>
      </c>
      <c r="H170" t="s">
        <v>19</v>
      </c>
      <c r="I170" t="s">
        <v>14</v>
      </c>
      <c r="K170" s="2" t="str">
        <f t="shared" si="2"/>
        <v>Commande importante</v>
      </c>
    </row>
    <row r="171" spans="1:11">
      <c r="A171" t="s">
        <v>76</v>
      </c>
      <c r="B171" t="s">
        <v>77</v>
      </c>
      <c r="C171" t="s">
        <v>47</v>
      </c>
      <c r="D171" t="s">
        <v>12</v>
      </c>
      <c r="E171">
        <v>2</v>
      </c>
      <c r="F171">
        <v>40</v>
      </c>
      <c r="G171">
        <v>80</v>
      </c>
      <c r="H171" t="s">
        <v>42</v>
      </c>
      <c r="I171" t="s">
        <v>20</v>
      </c>
      <c r="K171" s="2" t="str">
        <f t="shared" si="2"/>
        <v>Petite commande</v>
      </c>
    </row>
    <row r="172" spans="1:11">
      <c r="A172" t="s">
        <v>76</v>
      </c>
      <c r="B172" t="s">
        <v>115</v>
      </c>
      <c r="C172" t="s">
        <v>30</v>
      </c>
      <c r="D172" t="s">
        <v>18</v>
      </c>
      <c r="E172">
        <v>2</v>
      </c>
      <c r="F172">
        <v>1200</v>
      </c>
      <c r="G172">
        <v>2400</v>
      </c>
      <c r="H172" t="s">
        <v>42</v>
      </c>
      <c r="I172" t="s">
        <v>20</v>
      </c>
      <c r="K172" s="2" t="str">
        <f t="shared" si="2"/>
        <v>Petite commande</v>
      </c>
    </row>
    <row r="173" spans="1:11">
      <c r="A173" t="s">
        <v>76</v>
      </c>
      <c r="B173" t="s">
        <v>227</v>
      </c>
      <c r="C173" t="s">
        <v>58</v>
      </c>
      <c r="D173" t="s">
        <v>59</v>
      </c>
      <c r="E173">
        <v>5</v>
      </c>
      <c r="F173">
        <v>25</v>
      </c>
      <c r="G173">
        <v>125</v>
      </c>
      <c r="H173" t="s">
        <v>13</v>
      </c>
      <c r="I173" t="s">
        <v>14</v>
      </c>
      <c r="K173" s="2" t="str">
        <f t="shared" si="2"/>
        <v>Commande importante</v>
      </c>
    </row>
    <row r="174" spans="1:11">
      <c r="A174" t="s">
        <v>76</v>
      </c>
      <c r="B174" t="s">
        <v>220</v>
      </c>
      <c r="C174" t="s">
        <v>73</v>
      </c>
      <c r="D174" t="s">
        <v>24</v>
      </c>
      <c r="E174">
        <v>1</v>
      </c>
      <c r="F174">
        <v>199</v>
      </c>
      <c r="G174">
        <v>199</v>
      </c>
      <c r="H174" t="s">
        <v>13</v>
      </c>
      <c r="I174" t="s">
        <v>14</v>
      </c>
      <c r="K174" s="2" t="str">
        <f t="shared" si="2"/>
        <v>Petite commande</v>
      </c>
    </row>
    <row r="175" spans="1:11">
      <c r="A175" t="s">
        <v>76</v>
      </c>
      <c r="B175" t="s">
        <v>90</v>
      </c>
      <c r="C175" t="s">
        <v>11</v>
      </c>
      <c r="D175" t="s">
        <v>12</v>
      </c>
      <c r="E175">
        <v>4</v>
      </c>
      <c r="F175">
        <v>899</v>
      </c>
      <c r="G175">
        <v>3596</v>
      </c>
      <c r="H175" t="s">
        <v>64</v>
      </c>
      <c r="I175" t="s">
        <v>14</v>
      </c>
      <c r="K175" s="2" t="str">
        <f t="shared" si="2"/>
        <v>Commande importante</v>
      </c>
    </row>
    <row r="176" spans="1:11">
      <c r="A176" t="s">
        <v>21</v>
      </c>
      <c r="B176" t="s">
        <v>22</v>
      </c>
      <c r="C176" t="s">
        <v>23</v>
      </c>
      <c r="D176" t="s">
        <v>24</v>
      </c>
      <c r="E176">
        <v>4</v>
      </c>
      <c r="F176">
        <v>220</v>
      </c>
      <c r="G176">
        <v>880</v>
      </c>
      <c r="H176" t="s">
        <v>19</v>
      </c>
      <c r="I176" t="s">
        <v>20</v>
      </c>
      <c r="K176" s="2" t="str">
        <f t="shared" si="2"/>
        <v>Commande importante</v>
      </c>
    </row>
    <row r="177" spans="1:11">
      <c r="A177" t="s">
        <v>21</v>
      </c>
      <c r="B177" t="s">
        <v>264</v>
      </c>
      <c r="C177" t="s">
        <v>47</v>
      </c>
      <c r="D177" t="s">
        <v>12</v>
      </c>
      <c r="E177">
        <v>5</v>
      </c>
      <c r="F177">
        <v>40</v>
      </c>
      <c r="G177">
        <v>200</v>
      </c>
      <c r="H177" t="s">
        <v>13</v>
      </c>
      <c r="I177" t="s">
        <v>20</v>
      </c>
      <c r="K177" s="2" t="str">
        <f t="shared" si="2"/>
        <v>Commande importante</v>
      </c>
    </row>
    <row r="178" spans="1:11">
      <c r="A178" t="s">
        <v>21</v>
      </c>
      <c r="B178" t="s">
        <v>152</v>
      </c>
      <c r="C178" t="s">
        <v>66</v>
      </c>
      <c r="D178" t="s">
        <v>24</v>
      </c>
      <c r="E178">
        <v>1</v>
      </c>
      <c r="F178">
        <v>320</v>
      </c>
      <c r="G178">
        <v>320</v>
      </c>
      <c r="H178" t="s">
        <v>31</v>
      </c>
      <c r="I178" t="s">
        <v>20</v>
      </c>
      <c r="K178" s="2" t="str">
        <f t="shared" si="2"/>
        <v>Petite commande</v>
      </c>
    </row>
    <row r="179" spans="1:11">
      <c r="A179" t="s">
        <v>21</v>
      </c>
      <c r="B179" t="s">
        <v>238</v>
      </c>
      <c r="C179" t="s">
        <v>34</v>
      </c>
      <c r="D179" t="s">
        <v>12</v>
      </c>
      <c r="E179">
        <v>4</v>
      </c>
      <c r="F179">
        <v>75</v>
      </c>
      <c r="G179">
        <v>300</v>
      </c>
      <c r="H179" t="s">
        <v>31</v>
      </c>
      <c r="I179" t="s">
        <v>20</v>
      </c>
      <c r="K179" s="2" t="str">
        <f t="shared" si="2"/>
        <v>Commande importante</v>
      </c>
    </row>
    <row r="180" spans="1:11">
      <c r="A180" t="s">
        <v>21</v>
      </c>
      <c r="B180" t="s">
        <v>200</v>
      </c>
      <c r="C180" t="s">
        <v>11</v>
      </c>
      <c r="D180" t="s">
        <v>12</v>
      </c>
      <c r="E180">
        <v>1</v>
      </c>
      <c r="F180">
        <v>899</v>
      </c>
      <c r="G180">
        <v>899</v>
      </c>
      <c r="H180" t="s">
        <v>64</v>
      </c>
      <c r="I180" t="s">
        <v>14</v>
      </c>
      <c r="K180" s="2" t="str">
        <f t="shared" si="2"/>
        <v>Petite commande</v>
      </c>
    </row>
    <row r="181" spans="1:11">
      <c r="A181" t="s">
        <v>81</v>
      </c>
      <c r="B181" t="s">
        <v>82</v>
      </c>
      <c r="C181" t="s">
        <v>47</v>
      </c>
      <c r="D181" t="s">
        <v>12</v>
      </c>
      <c r="E181">
        <v>1</v>
      </c>
      <c r="F181">
        <v>40</v>
      </c>
      <c r="G181">
        <v>40</v>
      </c>
      <c r="H181" t="s">
        <v>64</v>
      </c>
      <c r="I181" t="s">
        <v>14</v>
      </c>
      <c r="K181" s="2" t="str">
        <f t="shared" si="2"/>
        <v>Petite commande</v>
      </c>
    </row>
    <row r="182" spans="1:11">
      <c r="A182" t="s">
        <v>81</v>
      </c>
      <c r="B182" t="s">
        <v>138</v>
      </c>
      <c r="C182" t="s">
        <v>47</v>
      </c>
      <c r="D182" t="s">
        <v>12</v>
      </c>
      <c r="E182">
        <v>5</v>
      </c>
      <c r="F182">
        <v>40</v>
      </c>
      <c r="G182">
        <v>200</v>
      </c>
      <c r="H182" t="s">
        <v>31</v>
      </c>
      <c r="I182" t="s">
        <v>14</v>
      </c>
      <c r="K182" s="2" t="str">
        <f t="shared" si="2"/>
        <v>Commande importante</v>
      </c>
    </row>
    <row r="183" spans="1:11">
      <c r="A183" t="s">
        <v>81</v>
      </c>
      <c r="B183" t="s">
        <v>70</v>
      </c>
      <c r="C183" t="s">
        <v>30</v>
      </c>
      <c r="D183" t="s">
        <v>18</v>
      </c>
      <c r="E183">
        <v>2</v>
      </c>
      <c r="F183">
        <v>1200</v>
      </c>
      <c r="G183">
        <v>2400</v>
      </c>
      <c r="H183" t="s">
        <v>42</v>
      </c>
      <c r="I183" t="s">
        <v>20</v>
      </c>
      <c r="K183" s="2" t="str">
        <f t="shared" si="2"/>
        <v>Petite commande</v>
      </c>
    </row>
    <row r="184" spans="1:11">
      <c r="A184" t="s">
        <v>81</v>
      </c>
      <c r="B184" t="s">
        <v>215</v>
      </c>
      <c r="C184" t="s">
        <v>73</v>
      </c>
      <c r="D184" t="s">
        <v>24</v>
      </c>
      <c r="E184">
        <v>1</v>
      </c>
      <c r="F184">
        <v>199</v>
      </c>
      <c r="G184">
        <v>199</v>
      </c>
      <c r="H184" t="s">
        <v>42</v>
      </c>
      <c r="I184" t="s">
        <v>14</v>
      </c>
      <c r="K184" s="2" t="str">
        <f t="shared" si="2"/>
        <v>Petite commande</v>
      </c>
    </row>
    <row r="185" spans="1:11">
      <c r="A185" t="s">
        <v>81</v>
      </c>
      <c r="B185" t="s">
        <v>219</v>
      </c>
      <c r="C185" t="s">
        <v>37</v>
      </c>
      <c r="D185" t="s">
        <v>18</v>
      </c>
      <c r="E185">
        <v>3</v>
      </c>
      <c r="F185">
        <v>90</v>
      </c>
      <c r="G185">
        <v>270</v>
      </c>
      <c r="H185" t="s">
        <v>27</v>
      </c>
      <c r="I185" t="s">
        <v>20</v>
      </c>
      <c r="K185" s="2" t="str">
        <f t="shared" si="2"/>
        <v>Petite commande</v>
      </c>
    </row>
    <row r="186" spans="1:11">
      <c r="A186" t="s">
        <v>81</v>
      </c>
      <c r="B186" t="s">
        <v>217</v>
      </c>
      <c r="C186" t="s">
        <v>34</v>
      </c>
      <c r="D186" t="s">
        <v>12</v>
      </c>
      <c r="E186">
        <v>4</v>
      </c>
      <c r="F186">
        <v>75</v>
      </c>
      <c r="G186">
        <v>300</v>
      </c>
      <c r="H186" t="s">
        <v>27</v>
      </c>
      <c r="I186" t="s">
        <v>20</v>
      </c>
      <c r="K186" s="2" t="str">
        <f t="shared" si="2"/>
        <v>Commande importante</v>
      </c>
    </row>
    <row r="187" spans="1:11">
      <c r="A187" t="s">
        <v>81</v>
      </c>
      <c r="B187" t="s">
        <v>289</v>
      </c>
      <c r="C187" t="s">
        <v>47</v>
      </c>
      <c r="D187" t="s">
        <v>12</v>
      </c>
      <c r="E187">
        <v>5</v>
      </c>
      <c r="F187">
        <v>40</v>
      </c>
      <c r="G187">
        <v>200</v>
      </c>
      <c r="H187" t="s">
        <v>27</v>
      </c>
      <c r="I187" t="s">
        <v>20</v>
      </c>
      <c r="K187" s="2" t="str">
        <f t="shared" si="2"/>
        <v>Commande importante</v>
      </c>
    </row>
    <row r="188" spans="1:11">
      <c r="A188" t="s">
        <v>81</v>
      </c>
      <c r="B188" t="s">
        <v>298</v>
      </c>
      <c r="C188" t="s">
        <v>23</v>
      </c>
      <c r="D188" t="s">
        <v>24</v>
      </c>
      <c r="E188">
        <v>1</v>
      </c>
      <c r="F188">
        <v>220</v>
      </c>
      <c r="G188">
        <v>220</v>
      </c>
      <c r="H188" t="s">
        <v>42</v>
      </c>
      <c r="I188" t="s">
        <v>14</v>
      </c>
      <c r="K188" s="2" t="str">
        <f t="shared" si="2"/>
        <v>Petite commande</v>
      </c>
    </row>
    <row r="189" spans="1:11">
      <c r="A189" t="s">
        <v>81</v>
      </c>
      <c r="B189" t="s">
        <v>240</v>
      </c>
      <c r="C189" t="s">
        <v>23</v>
      </c>
      <c r="D189" t="s">
        <v>24</v>
      </c>
      <c r="E189">
        <v>1</v>
      </c>
      <c r="F189">
        <v>220</v>
      </c>
      <c r="G189">
        <v>220</v>
      </c>
      <c r="H189" t="s">
        <v>64</v>
      </c>
      <c r="I189" t="s">
        <v>14</v>
      </c>
      <c r="K189" s="2" t="str">
        <f t="shared" si="2"/>
        <v>Petite commande</v>
      </c>
    </row>
    <row r="190" spans="1:11">
      <c r="A190" t="s">
        <v>32</v>
      </c>
      <c r="B190" t="s">
        <v>33</v>
      </c>
      <c r="C190" t="s">
        <v>34</v>
      </c>
      <c r="D190" t="s">
        <v>12</v>
      </c>
      <c r="E190">
        <v>1</v>
      </c>
      <c r="F190">
        <v>75</v>
      </c>
      <c r="G190">
        <v>75</v>
      </c>
      <c r="H190" t="s">
        <v>27</v>
      </c>
      <c r="I190" t="s">
        <v>20</v>
      </c>
      <c r="K190" s="2" t="str">
        <f t="shared" si="2"/>
        <v>Petite commande</v>
      </c>
    </row>
    <row r="191" spans="1:11">
      <c r="A191" t="s">
        <v>32</v>
      </c>
      <c r="B191" t="s">
        <v>105</v>
      </c>
      <c r="C191" t="s">
        <v>17</v>
      </c>
      <c r="D191" t="s">
        <v>18</v>
      </c>
      <c r="E191">
        <v>4</v>
      </c>
      <c r="F191">
        <v>59</v>
      </c>
      <c r="G191">
        <v>236</v>
      </c>
      <c r="H191" t="s">
        <v>64</v>
      </c>
      <c r="I191" t="s">
        <v>14</v>
      </c>
      <c r="K191" s="2" t="str">
        <f t="shared" si="2"/>
        <v>Commande importante</v>
      </c>
    </row>
    <row r="192" spans="1:11">
      <c r="A192" t="s">
        <v>32</v>
      </c>
      <c r="B192" t="s">
        <v>68</v>
      </c>
      <c r="C192" t="s">
        <v>37</v>
      </c>
      <c r="D192" t="s">
        <v>18</v>
      </c>
      <c r="E192">
        <v>3</v>
      </c>
      <c r="F192">
        <v>90</v>
      </c>
      <c r="G192">
        <v>270</v>
      </c>
      <c r="H192" t="s">
        <v>42</v>
      </c>
      <c r="I192" t="s">
        <v>20</v>
      </c>
      <c r="K192" s="2" t="str">
        <f t="shared" si="2"/>
        <v>Petite commande</v>
      </c>
    </row>
    <row r="193" spans="1:11">
      <c r="A193" t="s">
        <v>32</v>
      </c>
      <c r="B193" t="s">
        <v>210</v>
      </c>
      <c r="C193" t="s">
        <v>34</v>
      </c>
      <c r="D193" t="s">
        <v>12</v>
      </c>
      <c r="E193">
        <v>1</v>
      </c>
      <c r="F193">
        <v>75</v>
      </c>
      <c r="G193">
        <v>75</v>
      </c>
      <c r="H193" t="s">
        <v>42</v>
      </c>
      <c r="I193" t="s">
        <v>14</v>
      </c>
      <c r="K193" s="2" t="str">
        <f t="shared" si="2"/>
        <v>Petite commande</v>
      </c>
    </row>
    <row r="194" spans="1:11">
      <c r="A194" t="s">
        <v>32</v>
      </c>
      <c r="B194" t="s">
        <v>233</v>
      </c>
      <c r="C194" t="s">
        <v>23</v>
      </c>
      <c r="D194" t="s">
        <v>24</v>
      </c>
      <c r="E194">
        <v>2</v>
      </c>
      <c r="F194">
        <v>220</v>
      </c>
      <c r="G194">
        <v>440</v>
      </c>
      <c r="H194" t="s">
        <v>64</v>
      </c>
      <c r="I194" t="s">
        <v>14</v>
      </c>
      <c r="K194" s="2" t="str">
        <f t="shared" si="2"/>
        <v>Petite commande</v>
      </c>
    </row>
    <row r="195" spans="1:11">
      <c r="A195" t="s">
        <v>32</v>
      </c>
      <c r="B195" t="s">
        <v>262</v>
      </c>
      <c r="C195" t="s">
        <v>11</v>
      </c>
      <c r="D195" t="s">
        <v>12</v>
      </c>
      <c r="E195">
        <v>4</v>
      </c>
      <c r="F195">
        <v>899</v>
      </c>
      <c r="G195">
        <v>3596</v>
      </c>
      <c r="H195" t="s">
        <v>13</v>
      </c>
      <c r="I195" t="s">
        <v>14</v>
      </c>
      <c r="K195" s="2" t="str">
        <f t="shared" ref="K195:K258" si="3">IF(E195&gt;3,"Commande importante","Petite commande")</f>
        <v>Commande importante</v>
      </c>
    </row>
    <row r="196" spans="1:11">
      <c r="A196" t="s">
        <v>32</v>
      </c>
      <c r="B196" t="s">
        <v>210</v>
      </c>
      <c r="C196" t="s">
        <v>37</v>
      </c>
      <c r="D196" t="s">
        <v>18</v>
      </c>
      <c r="E196">
        <v>2</v>
      </c>
      <c r="F196">
        <v>90</v>
      </c>
      <c r="G196">
        <v>180</v>
      </c>
      <c r="H196" t="s">
        <v>27</v>
      </c>
      <c r="I196" t="s">
        <v>14</v>
      </c>
      <c r="K196" s="2" t="str">
        <f t="shared" si="3"/>
        <v>Petite commande</v>
      </c>
    </row>
    <row r="197" spans="1:11">
      <c r="A197" t="s">
        <v>32</v>
      </c>
      <c r="B197" t="s">
        <v>191</v>
      </c>
      <c r="C197" t="s">
        <v>47</v>
      </c>
      <c r="D197" t="s">
        <v>12</v>
      </c>
      <c r="E197">
        <v>1</v>
      </c>
      <c r="F197">
        <v>40</v>
      </c>
      <c r="G197">
        <v>40</v>
      </c>
      <c r="H197" t="s">
        <v>64</v>
      </c>
      <c r="I197" t="s">
        <v>14</v>
      </c>
      <c r="K197" s="2" t="str">
        <f t="shared" si="3"/>
        <v>Petite commande</v>
      </c>
    </row>
    <row r="198" spans="1:11">
      <c r="A198" t="s">
        <v>126</v>
      </c>
      <c r="B198" t="s">
        <v>127</v>
      </c>
      <c r="C198" t="s">
        <v>30</v>
      </c>
      <c r="D198" t="s">
        <v>18</v>
      </c>
      <c r="E198">
        <v>4</v>
      </c>
      <c r="F198">
        <v>1200</v>
      </c>
      <c r="G198">
        <v>4800</v>
      </c>
      <c r="H198" t="s">
        <v>31</v>
      </c>
      <c r="I198" t="s">
        <v>14</v>
      </c>
      <c r="K198" s="2" t="str">
        <f t="shared" si="3"/>
        <v>Commande importante</v>
      </c>
    </row>
    <row r="199" spans="1:11">
      <c r="A199" t="s">
        <v>126</v>
      </c>
      <c r="B199" t="s">
        <v>187</v>
      </c>
      <c r="C199" t="s">
        <v>30</v>
      </c>
      <c r="D199" t="s">
        <v>18</v>
      </c>
      <c r="E199">
        <v>5</v>
      </c>
      <c r="F199">
        <v>1200</v>
      </c>
      <c r="G199">
        <v>6000</v>
      </c>
      <c r="H199" t="s">
        <v>19</v>
      </c>
      <c r="I199" t="s">
        <v>14</v>
      </c>
      <c r="K199" s="2" t="str">
        <f t="shared" si="3"/>
        <v>Commande importante</v>
      </c>
    </row>
    <row r="200" spans="1:11">
      <c r="A200" t="s">
        <v>126</v>
      </c>
      <c r="B200" t="s">
        <v>279</v>
      </c>
      <c r="C200" t="s">
        <v>66</v>
      </c>
      <c r="D200" t="s">
        <v>24</v>
      </c>
      <c r="E200">
        <v>4</v>
      </c>
      <c r="F200">
        <v>320</v>
      </c>
      <c r="G200">
        <v>1280</v>
      </c>
      <c r="H200" t="s">
        <v>19</v>
      </c>
      <c r="I200" t="s">
        <v>20</v>
      </c>
      <c r="K200" s="2" t="str">
        <f t="shared" si="3"/>
        <v>Commande importante</v>
      </c>
    </row>
    <row r="201" spans="1:11">
      <c r="A201" t="s">
        <v>194</v>
      </c>
      <c r="B201" t="s">
        <v>144</v>
      </c>
      <c r="C201" t="s">
        <v>34</v>
      </c>
      <c r="D201" t="s">
        <v>12</v>
      </c>
      <c r="E201">
        <v>4</v>
      </c>
      <c r="F201">
        <v>75</v>
      </c>
      <c r="G201">
        <v>300</v>
      </c>
      <c r="H201" t="s">
        <v>13</v>
      </c>
      <c r="I201" t="s">
        <v>20</v>
      </c>
      <c r="K201" s="2" t="str">
        <f t="shared" si="3"/>
        <v>Commande importante</v>
      </c>
    </row>
    <row r="202" spans="1:11">
      <c r="A202" t="s">
        <v>194</v>
      </c>
      <c r="B202" t="s">
        <v>241</v>
      </c>
      <c r="C202" t="s">
        <v>34</v>
      </c>
      <c r="D202" t="s">
        <v>12</v>
      </c>
      <c r="E202">
        <v>1</v>
      </c>
      <c r="F202">
        <v>75</v>
      </c>
      <c r="G202">
        <v>75</v>
      </c>
      <c r="H202" t="s">
        <v>19</v>
      </c>
      <c r="I202" t="s">
        <v>20</v>
      </c>
      <c r="K202" s="2" t="str">
        <f t="shared" si="3"/>
        <v>Petite commande</v>
      </c>
    </row>
    <row r="203" spans="1:11">
      <c r="A203" t="s">
        <v>194</v>
      </c>
      <c r="B203" t="s">
        <v>57</v>
      </c>
      <c r="C203" t="s">
        <v>58</v>
      </c>
      <c r="D203" t="s">
        <v>59</v>
      </c>
      <c r="E203">
        <v>4</v>
      </c>
      <c r="F203">
        <v>25</v>
      </c>
      <c r="G203">
        <v>100</v>
      </c>
      <c r="H203" t="s">
        <v>19</v>
      </c>
      <c r="I203" t="s">
        <v>20</v>
      </c>
      <c r="K203" s="2" t="str">
        <f t="shared" si="3"/>
        <v>Commande importante</v>
      </c>
    </row>
    <row r="204" spans="1:11">
      <c r="A204" t="s">
        <v>194</v>
      </c>
      <c r="B204" t="s">
        <v>304</v>
      </c>
      <c r="C204" t="s">
        <v>37</v>
      </c>
      <c r="D204" t="s">
        <v>18</v>
      </c>
      <c r="E204">
        <v>3</v>
      </c>
      <c r="F204">
        <v>90</v>
      </c>
      <c r="G204">
        <v>270</v>
      </c>
      <c r="H204" t="s">
        <v>19</v>
      </c>
      <c r="I204" t="s">
        <v>14</v>
      </c>
      <c r="K204" s="2" t="str">
        <f t="shared" si="3"/>
        <v>Petite commande</v>
      </c>
    </row>
    <row r="205" spans="1:11">
      <c r="A205" t="s">
        <v>129</v>
      </c>
      <c r="B205" t="s">
        <v>130</v>
      </c>
      <c r="C205" t="s">
        <v>17</v>
      </c>
      <c r="D205" t="s">
        <v>18</v>
      </c>
      <c r="E205">
        <v>1</v>
      </c>
      <c r="F205">
        <v>59</v>
      </c>
      <c r="G205">
        <v>59</v>
      </c>
      <c r="H205" t="s">
        <v>42</v>
      </c>
      <c r="I205" t="s">
        <v>20</v>
      </c>
      <c r="K205" s="2" t="str">
        <f t="shared" si="3"/>
        <v>Petite commande</v>
      </c>
    </row>
    <row r="206" spans="1:11">
      <c r="A206" t="s">
        <v>129</v>
      </c>
      <c r="B206" t="s">
        <v>166</v>
      </c>
      <c r="C206" t="s">
        <v>47</v>
      </c>
      <c r="D206" t="s">
        <v>12</v>
      </c>
      <c r="E206">
        <v>3</v>
      </c>
      <c r="F206">
        <v>40</v>
      </c>
      <c r="G206">
        <v>120</v>
      </c>
      <c r="H206" t="s">
        <v>42</v>
      </c>
      <c r="I206" t="s">
        <v>14</v>
      </c>
      <c r="K206" s="2" t="str">
        <f t="shared" si="3"/>
        <v>Petite commande</v>
      </c>
    </row>
    <row r="207" spans="1:11">
      <c r="A207" t="s">
        <v>129</v>
      </c>
      <c r="B207" t="s">
        <v>170</v>
      </c>
      <c r="C207" t="s">
        <v>73</v>
      </c>
      <c r="D207" t="s">
        <v>24</v>
      </c>
      <c r="E207">
        <v>2</v>
      </c>
      <c r="F207">
        <v>199</v>
      </c>
      <c r="G207">
        <v>398</v>
      </c>
      <c r="H207" t="s">
        <v>19</v>
      </c>
      <c r="I207" t="s">
        <v>20</v>
      </c>
      <c r="K207" s="2" t="str">
        <f t="shared" si="3"/>
        <v>Petite commande</v>
      </c>
    </row>
    <row r="208" spans="1:11">
      <c r="A208" t="s">
        <v>129</v>
      </c>
      <c r="B208" t="s">
        <v>230</v>
      </c>
      <c r="C208" t="s">
        <v>47</v>
      </c>
      <c r="D208" t="s">
        <v>12</v>
      </c>
      <c r="E208">
        <v>1</v>
      </c>
      <c r="F208">
        <v>40</v>
      </c>
      <c r="G208">
        <v>40</v>
      </c>
      <c r="H208" t="s">
        <v>42</v>
      </c>
      <c r="I208" t="s">
        <v>14</v>
      </c>
      <c r="K208" s="2" t="str">
        <f t="shared" si="3"/>
        <v>Petite commande</v>
      </c>
    </row>
    <row r="209" spans="1:11">
      <c r="A209" t="s">
        <v>129</v>
      </c>
      <c r="B209" t="s">
        <v>261</v>
      </c>
      <c r="C209" t="s">
        <v>47</v>
      </c>
      <c r="D209" t="s">
        <v>12</v>
      </c>
      <c r="E209">
        <v>4</v>
      </c>
      <c r="F209">
        <v>40</v>
      </c>
      <c r="G209">
        <v>160</v>
      </c>
      <c r="H209" t="s">
        <v>13</v>
      </c>
      <c r="I209" t="s">
        <v>20</v>
      </c>
      <c r="K209" s="2" t="str">
        <f t="shared" si="3"/>
        <v>Commande importante</v>
      </c>
    </row>
    <row r="210" spans="1:11">
      <c r="A210" t="s">
        <v>129</v>
      </c>
      <c r="B210" t="s">
        <v>275</v>
      </c>
      <c r="C210" t="s">
        <v>11</v>
      </c>
      <c r="D210" t="s">
        <v>12</v>
      </c>
      <c r="E210">
        <v>4</v>
      </c>
      <c r="F210">
        <v>899</v>
      </c>
      <c r="G210">
        <v>3596</v>
      </c>
      <c r="H210" t="s">
        <v>19</v>
      </c>
      <c r="I210" t="s">
        <v>20</v>
      </c>
      <c r="K210" s="2" t="str">
        <f t="shared" si="3"/>
        <v>Commande importante</v>
      </c>
    </row>
    <row r="211" spans="1:11">
      <c r="A211" t="s">
        <v>129</v>
      </c>
      <c r="B211" t="s">
        <v>277</v>
      </c>
      <c r="C211" t="s">
        <v>58</v>
      </c>
      <c r="D211" t="s">
        <v>59</v>
      </c>
      <c r="E211">
        <v>4</v>
      </c>
      <c r="F211">
        <v>25</v>
      </c>
      <c r="G211">
        <v>100</v>
      </c>
      <c r="H211" t="s">
        <v>27</v>
      </c>
      <c r="I211" t="s">
        <v>14</v>
      </c>
      <c r="K211" s="2" t="str">
        <f t="shared" si="3"/>
        <v>Commande importante</v>
      </c>
    </row>
    <row r="212" spans="1:11">
      <c r="A212" t="s">
        <v>129</v>
      </c>
      <c r="B212" t="s">
        <v>272</v>
      </c>
      <c r="C212" t="s">
        <v>73</v>
      </c>
      <c r="D212" t="s">
        <v>24</v>
      </c>
      <c r="E212">
        <v>3</v>
      </c>
      <c r="F212">
        <v>199</v>
      </c>
      <c r="G212">
        <v>597</v>
      </c>
      <c r="H212" t="s">
        <v>42</v>
      </c>
      <c r="I212" t="s">
        <v>20</v>
      </c>
      <c r="K212" s="2" t="str">
        <f t="shared" si="3"/>
        <v>Petite commande</v>
      </c>
    </row>
    <row r="213" spans="1:11">
      <c r="A213" t="s">
        <v>129</v>
      </c>
      <c r="B213" t="s">
        <v>114</v>
      </c>
      <c r="C213" t="s">
        <v>47</v>
      </c>
      <c r="D213" t="s">
        <v>12</v>
      </c>
      <c r="E213">
        <v>1</v>
      </c>
      <c r="F213">
        <v>40</v>
      </c>
      <c r="G213">
        <v>40</v>
      </c>
      <c r="H213" t="s">
        <v>64</v>
      </c>
      <c r="I213" t="s">
        <v>14</v>
      </c>
      <c r="K213" s="2" t="str">
        <f t="shared" si="3"/>
        <v>Petite commande</v>
      </c>
    </row>
    <row r="214" spans="1:11">
      <c r="A214" t="s">
        <v>129</v>
      </c>
      <c r="B214" t="s">
        <v>180</v>
      </c>
      <c r="C214" t="s">
        <v>73</v>
      </c>
      <c r="D214" t="s">
        <v>24</v>
      </c>
      <c r="E214">
        <v>4</v>
      </c>
      <c r="F214">
        <v>199</v>
      </c>
      <c r="G214">
        <v>796</v>
      </c>
      <c r="H214" t="s">
        <v>27</v>
      </c>
      <c r="I214" t="s">
        <v>14</v>
      </c>
      <c r="K214" s="2" t="str">
        <f t="shared" si="3"/>
        <v>Commande importante</v>
      </c>
    </row>
    <row r="215" spans="1:11">
      <c r="A215" t="s">
        <v>181</v>
      </c>
      <c r="B215" t="s">
        <v>182</v>
      </c>
      <c r="C215" t="s">
        <v>11</v>
      </c>
      <c r="D215" t="s">
        <v>12</v>
      </c>
      <c r="E215">
        <v>3</v>
      </c>
      <c r="F215">
        <v>899</v>
      </c>
      <c r="G215">
        <v>2697</v>
      </c>
      <c r="H215" t="s">
        <v>27</v>
      </c>
      <c r="I215" t="s">
        <v>14</v>
      </c>
      <c r="K215" s="2" t="str">
        <f t="shared" si="3"/>
        <v>Petite commande</v>
      </c>
    </row>
    <row r="216" spans="1:11">
      <c r="A216" t="s">
        <v>181</v>
      </c>
      <c r="B216" t="s">
        <v>16</v>
      </c>
      <c r="C216" t="s">
        <v>17</v>
      </c>
      <c r="D216" t="s">
        <v>18</v>
      </c>
      <c r="E216">
        <v>1</v>
      </c>
      <c r="F216">
        <v>59</v>
      </c>
      <c r="G216">
        <v>59</v>
      </c>
      <c r="H216" t="s">
        <v>42</v>
      </c>
      <c r="I216" t="s">
        <v>14</v>
      </c>
      <c r="K216" s="2" t="str">
        <f t="shared" si="3"/>
        <v>Petite commande</v>
      </c>
    </row>
    <row r="217" spans="1:11">
      <c r="A217" t="s">
        <v>181</v>
      </c>
      <c r="B217" t="s">
        <v>165</v>
      </c>
      <c r="C217" t="s">
        <v>17</v>
      </c>
      <c r="D217" t="s">
        <v>18</v>
      </c>
      <c r="E217">
        <v>3</v>
      </c>
      <c r="F217">
        <v>59</v>
      </c>
      <c r="G217">
        <v>177</v>
      </c>
      <c r="H217" t="s">
        <v>13</v>
      </c>
      <c r="I217" t="s">
        <v>14</v>
      </c>
      <c r="K217" s="2" t="str">
        <f t="shared" si="3"/>
        <v>Petite commande</v>
      </c>
    </row>
    <row r="218" spans="1:11">
      <c r="A218" t="s">
        <v>181</v>
      </c>
      <c r="B218" t="s">
        <v>147</v>
      </c>
      <c r="C218" t="s">
        <v>73</v>
      </c>
      <c r="D218" t="s">
        <v>24</v>
      </c>
      <c r="E218">
        <v>3</v>
      </c>
      <c r="F218">
        <v>199</v>
      </c>
      <c r="G218">
        <v>597</v>
      </c>
      <c r="H218" t="s">
        <v>31</v>
      </c>
      <c r="I218" t="s">
        <v>14</v>
      </c>
      <c r="K218" s="2" t="str">
        <f t="shared" si="3"/>
        <v>Petite commande</v>
      </c>
    </row>
    <row r="219" spans="1:11">
      <c r="A219" t="s">
        <v>181</v>
      </c>
      <c r="B219" t="s">
        <v>167</v>
      </c>
      <c r="C219" t="s">
        <v>66</v>
      </c>
      <c r="D219" t="s">
        <v>24</v>
      </c>
      <c r="E219">
        <v>4</v>
      </c>
      <c r="F219">
        <v>320</v>
      </c>
      <c r="G219">
        <v>1280</v>
      </c>
      <c r="H219" t="s">
        <v>27</v>
      </c>
      <c r="I219" t="s">
        <v>20</v>
      </c>
      <c r="K219" s="2" t="str">
        <f t="shared" si="3"/>
        <v>Commande importante</v>
      </c>
    </row>
    <row r="220" spans="1:11">
      <c r="A220" t="s">
        <v>181</v>
      </c>
      <c r="B220" t="s">
        <v>97</v>
      </c>
      <c r="C220" t="s">
        <v>73</v>
      </c>
      <c r="D220" t="s">
        <v>24</v>
      </c>
      <c r="E220">
        <v>5</v>
      </c>
      <c r="F220">
        <v>199</v>
      </c>
      <c r="G220">
        <v>995</v>
      </c>
      <c r="H220" t="s">
        <v>19</v>
      </c>
      <c r="I220" t="s">
        <v>20</v>
      </c>
      <c r="K220" s="2" t="str">
        <f t="shared" si="3"/>
        <v>Commande importante</v>
      </c>
    </row>
    <row r="221" spans="1:11">
      <c r="A221" t="s">
        <v>181</v>
      </c>
      <c r="B221" t="s">
        <v>306</v>
      </c>
      <c r="C221" t="s">
        <v>66</v>
      </c>
      <c r="D221" t="s">
        <v>24</v>
      </c>
      <c r="E221">
        <v>2</v>
      </c>
      <c r="F221">
        <v>320</v>
      </c>
      <c r="G221">
        <v>640</v>
      </c>
      <c r="H221" t="s">
        <v>42</v>
      </c>
      <c r="I221" t="s">
        <v>20</v>
      </c>
      <c r="K221" s="2" t="str">
        <f t="shared" si="3"/>
        <v>Petite commande</v>
      </c>
    </row>
    <row r="222" spans="1:11">
      <c r="A222" t="s">
        <v>153</v>
      </c>
      <c r="B222" t="s">
        <v>154</v>
      </c>
      <c r="C222" t="s">
        <v>23</v>
      </c>
      <c r="D222" t="s">
        <v>24</v>
      </c>
      <c r="E222">
        <v>5</v>
      </c>
      <c r="F222">
        <v>220</v>
      </c>
      <c r="G222">
        <v>1100</v>
      </c>
      <c r="H222" t="s">
        <v>19</v>
      </c>
      <c r="I222" t="s">
        <v>14</v>
      </c>
      <c r="K222" s="2" t="str">
        <f t="shared" si="3"/>
        <v>Commande importante</v>
      </c>
    </row>
    <row r="223" spans="1:11">
      <c r="A223" t="s">
        <v>153</v>
      </c>
      <c r="B223" t="s">
        <v>266</v>
      </c>
      <c r="C223" t="s">
        <v>17</v>
      </c>
      <c r="D223" t="s">
        <v>18</v>
      </c>
      <c r="E223">
        <v>3</v>
      </c>
      <c r="F223">
        <v>59</v>
      </c>
      <c r="G223">
        <v>177</v>
      </c>
      <c r="H223" t="s">
        <v>27</v>
      </c>
      <c r="I223" t="s">
        <v>20</v>
      </c>
      <c r="K223" s="2" t="str">
        <f t="shared" si="3"/>
        <v>Petite commande</v>
      </c>
    </row>
    <row r="224" spans="1:11">
      <c r="A224" t="s">
        <v>153</v>
      </c>
      <c r="B224" t="s">
        <v>26</v>
      </c>
      <c r="C224" t="s">
        <v>30</v>
      </c>
      <c r="D224" t="s">
        <v>18</v>
      </c>
      <c r="E224">
        <v>2</v>
      </c>
      <c r="F224">
        <v>1200</v>
      </c>
      <c r="G224">
        <v>2400</v>
      </c>
      <c r="H224" t="s">
        <v>31</v>
      </c>
      <c r="I224" t="s">
        <v>20</v>
      </c>
      <c r="K224" s="2" t="str">
        <f t="shared" si="3"/>
        <v>Petite commande</v>
      </c>
    </row>
    <row r="225" spans="1:11">
      <c r="A225" t="s">
        <v>153</v>
      </c>
      <c r="B225" t="s">
        <v>262</v>
      </c>
      <c r="C225" t="s">
        <v>47</v>
      </c>
      <c r="D225" t="s">
        <v>12</v>
      </c>
      <c r="E225">
        <v>3</v>
      </c>
      <c r="F225">
        <v>40</v>
      </c>
      <c r="G225">
        <v>120</v>
      </c>
      <c r="H225" t="s">
        <v>42</v>
      </c>
      <c r="I225" t="s">
        <v>20</v>
      </c>
      <c r="K225" s="2" t="str">
        <f t="shared" si="3"/>
        <v>Petite commande</v>
      </c>
    </row>
    <row r="226" spans="1:11">
      <c r="A226" t="s">
        <v>153</v>
      </c>
      <c r="B226" t="s">
        <v>223</v>
      </c>
      <c r="C226" t="s">
        <v>17</v>
      </c>
      <c r="D226" t="s">
        <v>18</v>
      </c>
      <c r="E226">
        <v>5</v>
      </c>
      <c r="F226">
        <v>59</v>
      </c>
      <c r="G226">
        <v>295</v>
      </c>
      <c r="H226" t="s">
        <v>19</v>
      </c>
      <c r="I226" t="s">
        <v>20</v>
      </c>
      <c r="K226" s="2" t="str">
        <f t="shared" si="3"/>
        <v>Commande importante</v>
      </c>
    </row>
    <row r="227" spans="1:11">
      <c r="A227" t="s">
        <v>153</v>
      </c>
      <c r="B227" t="s">
        <v>88</v>
      </c>
      <c r="C227" t="s">
        <v>23</v>
      </c>
      <c r="D227" t="s">
        <v>24</v>
      </c>
      <c r="E227">
        <v>3</v>
      </c>
      <c r="F227">
        <v>220</v>
      </c>
      <c r="G227">
        <v>660</v>
      </c>
      <c r="H227" t="s">
        <v>19</v>
      </c>
      <c r="I227" t="s">
        <v>20</v>
      </c>
      <c r="K227" s="2" t="str">
        <f t="shared" si="3"/>
        <v>Petite commande</v>
      </c>
    </row>
    <row r="228" spans="1:11">
      <c r="A228" t="s">
        <v>153</v>
      </c>
      <c r="B228" t="s">
        <v>187</v>
      </c>
      <c r="C228" t="s">
        <v>37</v>
      </c>
      <c r="D228" t="s">
        <v>18</v>
      </c>
      <c r="E228">
        <v>1</v>
      </c>
      <c r="F228">
        <v>90</v>
      </c>
      <c r="G228">
        <v>90</v>
      </c>
      <c r="H228" t="s">
        <v>42</v>
      </c>
      <c r="I228" t="s">
        <v>14</v>
      </c>
      <c r="K228" s="2" t="str">
        <f t="shared" si="3"/>
        <v>Petite commande</v>
      </c>
    </row>
    <row r="229" spans="1:11">
      <c r="A229" t="s">
        <v>153</v>
      </c>
      <c r="B229" t="s">
        <v>185</v>
      </c>
      <c r="C229" t="s">
        <v>17</v>
      </c>
      <c r="D229" t="s">
        <v>18</v>
      </c>
      <c r="E229">
        <v>3</v>
      </c>
      <c r="F229">
        <v>59</v>
      </c>
      <c r="G229">
        <v>177</v>
      </c>
      <c r="H229" t="s">
        <v>19</v>
      </c>
      <c r="I229" t="s">
        <v>20</v>
      </c>
      <c r="K229" s="2" t="str">
        <f t="shared" si="3"/>
        <v>Petite commande</v>
      </c>
    </row>
    <row r="230" spans="1:11">
      <c r="A230" t="s">
        <v>153</v>
      </c>
      <c r="B230" t="s">
        <v>57</v>
      </c>
      <c r="C230" t="s">
        <v>30</v>
      </c>
      <c r="D230" t="s">
        <v>18</v>
      </c>
      <c r="E230">
        <v>3</v>
      </c>
      <c r="F230">
        <v>1200</v>
      </c>
      <c r="G230">
        <v>3600</v>
      </c>
      <c r="H230" t="s">
        <v>13</v>
      </c>
      <c r="I230" t="s">
        <v>20</v>
      </c>
      <c r="K230" s="2" t="str">
        <f t="shared" si="3"/>
        <v>Petite commande</v>
      </c>
    </row>
    <row r="231" spans="1:11">
      <c r="A231" t="s">
        <v>43</v>
      </c>
      <c r="B231" t="s">
        <v>44</v>
      </c>
      <c r="C231" t="s">
        <v>11</v>
      </c>
      <c r="D231" t="s">
        <v>12</v>
      </c>
      <c r="E231">
        <v>5</v>
      </c>
      <c r="F231">
        <v>899</v>
      </c>
      <c r="G231">
        <v>4495</v>
      </c>
      <c r="H231" t="s">
        <v>19</v>
      </c>
      <c r="I231" t="s">
        <v>20</v>
      </c>
      <c r="K231" s="2" t="str">
        <f t="shared" si="3"/>
        <v>Commande importante</v>
      </c>
    </row>
    <row r="232" spans="1:11">
      <c r="A232" t="s">
        <v>43</v>
      </c>
      <c r="B232" t="s">
        <v>80</v>
      </c>
      <c r="C232" t="s">
        <v>58</v>
      </c>
      <c r="D232" t="s">
        <v>59</v>
      </c>
      <c r="E232">
        <v>2</v>
      </c>
      <c r="F232">
        <v>25</v>
      </c>
      <c r="G232">
        <v>50</v>
      </c>
      <c r="H232" t="s">
        <v>19</v>
      </c>
      <c r="I232" t="s">
        <v>14</v>
      </c>
      <c r="K232" s="2" t="str">
        <f t="shared" si="3"/>
        <v>Petite commande</v>
      </c>
    </row>
    <row r="233" spans="1:11">
      <c r="A233" t="s">
        <v>43</v>
      </c>
      <c r="B233" t="s">
        <v>131</v>
      </c>
      <c r="C233" t="s">
        <v>30</v>
      </c>
      <c r="D233" t="s">
        <v>18</v>
      </c>
      <c r="E233">
        <v>4</v>
      </c>
      <c r="F233">
        <v>1200</v>
      </c>
      <c r="G233">
        <v>4800</v>
      </c>
      <c r="H233" t="s">
        <v>31</v>
      </c>
      <c r="I233" t="s">
        <v>20</v>
      </c>
      <c r="K233" s="2" t="str">
        <f t="shared" si="3"/>
        <v>Commande importante</v>
      </c>
    </row>
    <row r="234" spans="1:11">
      <c r="A234" t="s">
        <v>199</v>
      </c>
      <c r="B234" t="s">
        <v>200</v>
      </c>
      <c r="C234" t="s">
        <v>37</v>
      </c>
      <c r="D234" t="s">
        <v>18</v>
      </c>
      <c r="E234">
        <v>5</v>
      </c>
      <c r="F234">
        <v>90</v>
      </c>
      <c r="G234">
        <v>450</v>
      </c>
      <c r="H234" t="s">
        <v>19</v>
      </c>
      <c r="I234" t="s">
        <v>20</v>
      </c>
      <c r="K234" s="2" t="str">
        <f t="shared" si="3"/>
        <v>Commande importante</v>
      </c>
    </row>
    <row r="235" spans="1:11">
      <c r="A235" t="s">
        <v>199</v>
      </c>
      <c r="B235" t="s">
        <v>46</v>
      </c>
      <c r="C235" t="s">
        <v>17</v>
      </c>
      <c r="D235" t="s">
        <v>18</v>
      </c>
      <c r="E235">
        <v>4</v>
      </c>
      <c r="F235">
        <v>59</v>
      </c>
      <c r="G235">
        <v>236</v>
      </c>
      <c r="H235" t="s">
        <v>27</v>
      </c>
      <c r="I235" t="s">
        <v>20</v>
      </c>
      <c r="K235" s="2" t="str">
        <f t="shared" si="3"/>
        <v>Commande importante</v>
      </c>
    </row>
    <row r="236" spans="1:11">
      <c r="A236" t="s">
        <v>199</v>
      </c>
      <c r="B236" t="s">
        <v>144</v>
      </c>
      <c r="C236" t="s">
        <v>58</v>
      </c>
      <c r="D236" t="s">
        <v>59</v>
      </c>
      <c r="E236">
        <v>4</v>
      </c>
      <c r="F236">
        <v>25</v>
      </c>
      <c r="G236">
        <v>100</v>
      </c>
      <c r="H236" t="s">
        <v>64</v>
      </c>
      <c r="I236" t="s">
        <v>14</v>
      </c>
      <c r="K236" s="2" t="str">
        <f t="shared" si="3"/>
        <v>Commande importante</v>
      </c>
    </row>
    <row r="237" spans="1:11">
      <c r="A237" t="s">
        <v>199</v>
      </c>
      <c r="B237" t="s">
        <v>75</v>
      </c>
      <c r="C237" t="s">
        <v>23</v>
      </c>
      <c r="D237" t="s">
        <v>24</v>
      </c>
      <c r="E237">
        <v>5</v>
      </c>
      <c r="F237">
        <v>220</v>
      </c>
      <c r="G237">
        <v>1100</v>
      </c>
      <c r="H237" t="s">
        <v>64</v>
      </c>
      <c r="I237" t="s">
        <v>14</v>
      </c>
      <c r="K237" s="2" t="str">
        <f t="shared" si="3"/>
        <v>Commande importante</v>
      </c>
    </row>
    <row r="238" spans="1:11">
      <c r="A238" t="s">
        <v>199</v>
      </c>
      <c r="B238" t="s">
        <v>266</v>
      </c>
      <c r="C238" t="s">
        <v>58</v>
      </c>
      <c r="D238" t="s">
        <v>59</v>
      </c>
      <c r="E238">
        <v>4</v>
      </c>
      <c r="F238">
        <v>25</v>
      </c>
      <c r="G238">
        <v>100</v>
      </c>
      <c r="H238" t="s">
        <v>42</v>
      </c>
      <c r="I238" t="s">
        <v>14</v>
      </c>
      <c r="K238" s="2" t="str">
        <f t="shared" si="3"/>
        <v>Commande importante</v>
      </c>
    </row>
    <row r="239" spans="1:11">
      <c r="A239" t="s">
        <v>199</v>
      </c>
      <c r="B239" t="s">
        <v>72</v>
      </c>
      <c r="C239" t="s">
        <v>37</v>
      </c>
      <c r="D239" t="s">
        <v>18</v>
      </c>
      <c r="E239">
        <v>3</v>
      </c>
      <c r="F239">
        <v>90</v>
      </c>
      <c r="G239">
        <v>270</v>
      </c>
      <c r="H239" t="s">
        <v>27</v>
      </c>
      <c r="I239" t="s">
        <v>20</v>
      </c>
      <c r="K239" s="2" t="str">
        <f t="shared" si="3"/>
        <v>Petite commande</v>
      </c>
    </row>
    <row r="240" spans="1:11">
      <c r="A240" t="s">
        <v>78</v>
      </c>
      <c r="B240" t="s">
        <v>79</v>
      </c>
      <c r="C240" t="s">
        <v>23</v>
      </c>
      <c r="D240" t="s">
        <v>24</v>
      </c>
      <c r="E240">
        <v>5</v>
      </c>
      <c r="F240">
        <v>220</v>
      </c>
      <c r="G240">
        <v>1100</v>
      </c>
      <c r="H240" t="s">
        <v>13</v>
      </c>
      <c r="I240" t="s">
        <v>20</v>
      </c>
      <c r="K240" s="2" t="str">
        <f t="shared" si="3"/>
        <v>Commande importante</v>
      </c>
    </row>
    <row r="241" spans="1:11">
      <c r="A241" t="s">
        <v>78</v>
      </c>
      <c r="B241" t="s">
        <v>85</v>
      </c>
      <c r="C241" t="s">
        <v>47</v>
      </c>
      <c r="D241" t="s">
        <v>12</v>
      </c>
      <c r="E241">
        <v>5</v>
      </c>
      <c r="F241">
        <v>40</v>
      </c>
      <c r="G241">
        <v>200</v>
      </c>
      <c r="H241" t="s">
        <v>64</v>
      </c>
      <c r="I241" t="s">
        <v>20</v>
      </c>
      <c r="K241" s="2" t="str">
        <f t="shared" si="3"/>
        <v>Commande importante</v>
      </c>
    </row>
    <row r="242" spans="1:11">
      <c r="A242" t="s">
        <v>78</v>
      </c>
      <c r="B242" t="s">
        <v>196</v>
      </c>
      <c r="C242" t="s">
        <v>37</v>
      </c>
      <c r="D242" t="s">
        <v>18</v>
      </c>
      <c r="E242">
        <v>2</v>
      </c>
      <c r="F242">
        <v>90</v>
      </c>
      <c r="G242">
        <v>180</v>
      </c>
      <c r="H242" t="s">
        <v>19</v>
      </c>
      <c r="I242" t="s">
        <v>20</v>
      </c>
      <c r="K242" s="2" t="str">
        <f t="shared" si="3"/>
        <v>Petite commande</v>
      </c>
    </row>
    <row r="243" spans="1:11">
      <c r="A243" t="s">
        <v>78</v>
      </c>
      <c r="B243" t="s">
        <v>240</v>
      </c>
      <c r="C243" t="s">
        <v>66</v>
      </c>
      <c r="D243" t="s">
        <v>24</v>
      </c>
      <c r="E243">
        <v>3</v>
      </c>
      <c r="F243">
        <v>320</v>
      </c>
      <c r="G243">
        <v>960</v>
      </c>
      <c r="H243" t="s">
        <v>31</v>
      </c>
      <c r="I243" t="s">
        <v>14</v>
      </c>
      <c r="K243" s="2" t="str">
        <f t="shared" si="3"/>
        <v>Petite commande</v>
      </c>
    </row>
    <row r="244" spans="1:11">
      <c r="A244" t="s">
        <v>218</v>
      </c>
      <c r="B244" t="s">
        <v>219</v>
      </c>
      <c r="C244" t="s">
        <v>66</v>
      </c>
      <c r="D244" t="s">
        <v>24</v>
      </c>
      <c r="E244">
        <v>2</v>
      </c>
      <c r="F244">
        <v>320</v>
      </c>
      <c r="G244">
        <v>640</v>
      </c>
      <c r="H244" t="s">
        <v>42</v>
      </c>
      <c r="I244" t="s">
        <v>20</v>
      </c>
      <c r="K244" s="2" t="str">
        <f t="shared" si="3"/>
        <v>Petite commande</v>
      </c>
    </row>
    <row r="245" spans="1:11">
      <c r="A245" t="s">
        <v>218</v>
      </c>
      <c r="B245" t="s">
        <v>220</v>
      </c>
      <c r="C245" t="s">
        <v>37</v>
      </c>
      <c r="D245" t="s">
        <v>18</v>
      </c>
      <c r="E245">
        <v>2</v>
      </c>
      <c r="F245">
        <v>90</v>
      </c>
      <c r="G245">
        <v>180</v>
      </c>
      <c r="H245" t="s">
        <v>31</v>
      </c>
      <c r="I245" t="s">
        <v>20</v>
      </c>
      <c r="K245" s="2" t="str">
        <f t="shared" si="3"/>
        <v>Petite commande</v>
      </c>
    </row>
    <row r="246" spans="1:11">
      <c r="A246" t="s">
        <v>218</v>
      </c>
      <c r="B246" t="s">
        <v>124</v>
      </c>
      <c r="C246" t="s">
        <v>73</v>
      </c>
      <c r="D246" t="s">
        <v>24</v>
      </c>
      <c r="E246">
        <v>2</v>
      </c>
      <c r="F246">
        <v>199</v>
      </c>
      <c r="G246">
        <v>398</v>
      </c>
      <c r="H246" t="s">
        <v>19</v>
      </c>
      <c r="I246" t="s">
        <v>14</v>
      </c>
      <c r="K246" s="2" t="str">
        <f t="shared" si="3"/>
        <v>Petite commande</v>
      </c>
    </row>
    <row r="247" spans="1:11">
      <c r="A247" t="s">
        <v>218</v>
      </c>
      <c r="B247" t="s">
        <v>63</v>
      </c>
      <c r="C247" t="s">
        <v>37</v>
      </c>
      <c r="D247" t="s">
        <v>18</v>
      </c>
      <c r="E247">
        <v>5</v>
      </c>
      <c r="F247">
        <v>90</v>
      </c>
      <c r="G247">
        <v>450</v>
      </c>
      <c r="H247" t="s">
        <v>13</v>
      </c>
      <c r="I247" t="s">
        <v>20</v>
      </c>
      <c r="K247" s="2" t="str">
        <f t="shared" si="3"/>
        <v>Commande importante</v>
      </c>
    </row>
    <row r="248" spans="1:11">
      <c r="A248" t="s">
        <v>218</v>
      </c>
      <c r="B248" t="s">
        <v>167</v>
      </c>
      <c r="C248" t="s">
        <v>58</v>
      </c>
      <c r="D248" t="s">
        <v>59</v>
      </c>
      <c r="E248">
        <v>3</v>
      </c>
      <c r="F248">
        <v>25</v>
      </c>
      <c r="G248">
        <v>75</v>
      </c>
      <c r="H248" t="s">
        <v>31</v>
      </c>
      <c r="I248" t="s">
        <v>20</v>
      </c>
      <c r="K248" s="2" t="str">
        <f t="shared" si="3"/>
        <v>Petite commande</v>
      </c>
    </row>
    <row r="249" spans="1:11">
      <c r="A249" t="s">
        <v>38</v>
      </c>
      <c r="B249" t="s">
        <v>39</v>
      </c>
      <c r="C249" t="s">
        <v>17</v>
      </c>
      <c r="D249" t="s">
        <v>18</v>
      </c>
      <c r="E249">
        <v>5</v>
      </c>
      <c r="F249">
        <v>59</v>
      </c>
      <c r="G249">
        <v>295</v>
      </c>
      <c r="H249" t="s">
        <v>31</v>
      </c>
      <c r="I249" t="s">
        <v>14</v>
      </c>
      <c r="K249" s="2" t="str">
        <f t="shared" si="3"/>
        <v>Commande importante</v>
      </c>
    </row>
    <row r="250" spans="1:11">
      <c r="A250" t="s">
        <v>38</v>
      </c>
      <c r="B250" t="s">
        <v>127</v>
      </c>
      <c r="C250" t="s">
        <v>34</v>
      </c>
      <c r="D250" t="s">
        <v>12</v>
      </c>
      <c r="E250">
        <v>1</v>
      </c>
      <c r="F250">
        <v>75</v>
      </c>
      <c r="G250">
        <v>75</v>
      </c>
      <c r="H250" t="s">
        <v>19</v>
      </c>
      <c r="I250" t="s">
        <v>14</v>
      </c>
      <c r="K250" s="2" t="str">
        <f t="shared" si="3"/>
        <v>Petite commande</v>
      </c>
    </row>
    <row r="251" spans="1:11">
      <c r="A251" t="s">
        <v>38</v>
      </c>
      <c r="B251" t="s">
        <v>174</v>
      </c>
      <c r="C251" t="s">
        <v>23</v>
      </c>
      <c r="D251" t="s">
        <v>24</v>
      </c>
      <c r="E251">
        <v>4</v>
      </c>
      <c r="F251">
        <v>220</v>
      </c>
      <c r="G251">
        <v>880</v>
      </c>
      <c r="H251" t="s">
        <v>42</v>
      </c>
      <c r="I251" t="s">
        <v>20</v>
      </c>
      <c r="K251" s="2" t="str">
        <f t="shared" si="3"/>
        <v>Commande importante</v>
      </c>
    </row>
    <row r="252" spans="1:11">
      <c r="A252" t="s">
        <v>38</v>
      </c>
      <c r="B252" t="s">
        <v>256</v>
      </c>
      <c r="C252" t="s">
        <v>17</v>
      </c>
      <c r="D252" t="s">
        <v>18</v>
      </c>
      <c r="E252">
        <v>5</v>
      </c>
      <c r="F252">
        <v>59</v>
      </c>
      <c r="G252">
        <v>295</v>
      </c>
      <c r="H252" t="s">
        <v>13</v>
      </c>
      <c r="I252" t="s">
        <v>20</v>
      </c>
      <c r="K252" s="2" t="str">
        <f t="shared" si="3"/>
        <v>Commande importante</v>
      </c>
    </row>
    <row r="253" spans="1:11">
      <c r="A253" t="s">
        <v>38</v>
      </c>
      <c r="B253" t="s">
        <v>208</v>
      </c>
      <c r="C253" t="s">
        <v>73</v>
      </c>
      <c r="D253" t="s">
        <v>24</v>
      </c>
      <c r="E253">
        <v>2</v>
      </c>
      <c r="F253">
        <v>199</v>
      </c>
      <c r="G253">
        <v>398</v>
      </c>
      <c r="H253" t="s">
        <v>42</v>
      </c>
      <c r="I253" t="s">
        <v>20</v>
      </c>
      <c r="K253" s="2" t="str">
        <f t="shared" si="3"/>
        <v>Petite commande</v>
      </c>
    </row>
    <row r="254" spans="1:11">
      <c r="A254" t="s">
        <v>38</v>
      </c>
      <c r="B254" t="s">
        <v>180</v>
      </c>
      <c r="C254" t="s">
        <v>23</v>
      </c>
      <c r="D254" t="s">
        <v>24</v>
      </c>
      <c r="E254">
        <v>4</v>
      </c>
      <c r="F254">
        <v>220</v>
      </c>
      <c r="G254">
        <v>880</v>
      </c>
      <c r="H254" t="s">
        <v>27</v>
      </c>
      <c r="I254" t="s">
        <v>14</v>
      </c>
      <c r="K254" s="2" t="str">
        <f t="shared" si="3"/>
        <v>Commande importante</v>
      </c>
    </row>
    <row r="255" spans="1:11">
      <c r="A255" t="s">
        <v>111</v>
      </c>
      <c r="B255" t="s">
        <v>112</v>
      </c>
      <c r="C255" t="s">
        <v>58</v>
      </c>
      <c r="D255" t="s">
        <v>59</v>
      </c>
      <c r="E255">
        <v>1</v>
      </c>
      <c r="F255">
        <v>25</v>
      </c>
      <c r="G255">
        <v>25</v>
      </c>
      <c r="H255" t="s">
        <v>64</v>
      </c>
      <c r="I255" t="s">
        <v>20</v>
      </c>
      <c r="K255" s="2" t="str">
        <f t="shared" si="3"/>
        <v>Petite commande</v>
      </c>
    </row>
    <row r="256" spans="1:11">
      <c r="A256" t="s">
        <v>111</v>
      </c>
      <c r="B256" t="s">
        <v>131</v>
      </c>
      <c r="C256" t="s">
        <v>23</v>
      </c>
      <c r="D256" t="s">
        <v>24</v>
      </c>
      <c r="E256">
        <v>5</v>
      </c>
      <c r="F256">
        <v>220</v>
      </c>
      <c r="G256">
        <v>1100</v>
      </c>
      <c r="H256" t="s">
        <v>13</v>
      </c>
      <c r="I256" t="s">
        <v>14</v>
      </c>
      <c r="K256" s="2" t="str">
        <f t="shared" si="3"/>
        <v>Commande importante</v>
      </c>
    </row>
    <row r="257" spans="1:11">
      <c r="A257" t="s">
        <v>111</v>
      </c>
      <c r="B257" t="s">
        <v>133</v>
      </c>
      <c r="C257" t="s">
        <v>11</v>
      </c>
      <c r="D257" t="s">
        <v>12</v>
      </c>
      <c r="E257">
        <v>4</v>
      </c>
      <c r="F257">
        <v>899</v>
      </c>
      <c r="G257">
        <v>3596</v>
      </c>
      <c r="H257" t="s">
        <v>13</v>
      </c>
      <c r="I257" t="s">
        <v>14</v>
      </c>
      <c r="K257" s="2" t="str">
        <f t="shared" si="3"/>
        <v>Commande importante</v>
      </c>
    </row>
    <row r="258" spans="1:11">
      <c r="A258" t="s">
        <v>111</v>
      </c>
      <c r="B258" t="s">
        <v>77</v>
      </c>
      <c r="C258" t="s">
        <v>17</v>
      </c>
      <c r="D258" t="s">
        <v>18</v>
      </c>
      <c r="E258">
        <v>4</v>
      </c>
      <c r="F258">
        <v>59</v>
      </c>
      <c r="G258">
        <v>236</v>
      </c>
      <c r="H258" t="s">
        <v>27</v>
      </c>
      <c r="I258" t="s">
        <v>14</v>
      </c>
      <c r="K258" s="2" t="str">
        <f t="shared" si="3"/>
        <v>Commande importante</v>
      </c>
    </row>
    <row r="259" spans="1:11">
      <c r="A259" t="s">
        <v>111</v>
      </c>
      <c r="B259" t="s">
        <v>295</v>
      </c>
      <c r="C259" t="s">
        <v>58</v>
      </c>
      <c r="D259" t="s">
        <v>59</v>
      </c>
      <c r="E259">
        <v>3</v>
      </c>
      <c r="F259">
        <v>25</v>
      </c>
      <c r="G259">
        <v>75</v>
      </c>
      <c r="H259" t="s">
        <v>42</v>
      </c>
      <c r="I259" t="s">
        <v>14</v>
      </c>
      <c r="K259" s="2" t="str">
        <f t="shared" ref="K259:K322" si="4">IF(E259&gt;3,"Commande importante","Petite commande")</f>
        <v>Petite commande</v>
      </c>
    </row>
    <row r="260" spans="1:11">
      <c r="A260" t="s">
        <v>257</v>
      </c>
      <c r="B260" t="s">
        <v>258</v>
      </c>
      <c r="C260" t="s">
        <v>58</v>
      </c>
      <c r="D260" t="s">
        <v>59</v>
      </c>
      <c r="E260">
        <v>2</v>
      </c>
      <c r="F260">
        <v>25</v>
      </c>
      <c r="G260">
        <v>50</v>
      </c>
      <c r="H260" t="s">
        <v>13</v>
      </c>
      <c r="I260" t="s">
        <v>20</v>
      </c>
      <c r="K260" s="2" t="str">
        <f t="shared" si="4"/>
        <v>Petite commande</v>
      </c>
    </row>
    <row r="261" spans="1:11">
      <c r="A261" t="s">
        <v>257</v>
      </c>
      <c r="B261" t="s">
        <v>299</v>
      </c>
      <c r="C261" t="s">
        <v>23</v>
      </c>
      <c r="D261" t="s">
        <v>24</v>
      </c>
      <c r="E261">
        <v>1</v>
      </c>
      <c r="F261">
        <v>220</v>
      </c>
      <c r="G261">
        <v>220</v>
      </c>
      <c r="H261" t="s">
        <v>42</v>
      </c>
      <c r="I261" t="s">
        <v>14</v>
      </c>
      <c r="K261" s="2" t="str">
        <f t="shared" si="4"/>
        <v>Petite commande</v>
      </c>
    </row>
    <row r="262" spans="1:11">
      <c r="A262" t="s">
        <v>257</v>
      </c>
      <c r="B262" t="s">
        <v>248</v>
      </c>
      <c r="C262" t="s">
        <v>17</v>
      </c>
      <c r="D262" t="s">
        <v>18</v>
      </c>
      <c r="E262">
        <v>4</v>
      </c>
      <c r="F262">
        <v>59</v>
      </c>
      <c r="G262">
        <v>236</v>
      </c>
      <c r="H262" t="s">
        <v>31</v>
      </c>
      <c r="I262" t="s">
        <v>14</v>
      </c>
      <c r="K262" s="2" t="str">
        <f t="shared" si="4"/>
        <v>Commande importante</v>
      </c>
    </row>
    <row r="263" spans="1:11">
      <c r="A263" t="s">
        <v>257</v>
      </c>
      <c r="B263" t="s">
        <v>233</v>
      </c>
      <c r="C263" t="s">
        <v>30</v>
      </c>
      <c r="D263" t="s">
        <v>18</v>
      </c>
      <c r="E263">
        <v>3</v>
      </c>
      <c r="F263">
        <v>1200</v>
      </c>
      <c r="G263">
        <v>3600</v>
      </c>
      <c r="H263" t="s">
        <v>19</v>
      </c>
      <c r="I263" t="s">
        <v>14</v>
      </c>
      <c r="K263" s="2" t="str">
        <f t="shared" si="4"/>
        <v>Petite commande</v>
      </c>
    </row>
    <row r="264" spans="1:11">
      <c r="A264" t="s">
        <v>257</v>
      </c>
      <c r="B264" t="s">
        <v>251</v>
      </c>
      <c r="C264" t="s">
        <v>66</v>
      </c>
      <c r="D264" t="s">
        <v>24</v>
      </c>
      <c r="E264">
        <v>2</v>
      </c>
      <c r="F264">
        <v>320</v>
      </c>
      <c r="G264">
        <v>640</v>
      </c>
      <c r="H264" t="s">
        <v>42</v>
      </c>
      <c r="I264" t="s">
        <v>14</v>
      </c>
      <c r="K264" s="2" t="str">
        <f t="shared" si="4"/>
        <v>Petite commande</v>
      </c>
    </row>
    <row r="265" spans="1:11">
      <c r="A265" t="s">
        <v>206</v>
      </c>
      <c r="B265" t="s">
        <v>207</v>
      </c>
      <c r="C265" t="s">
        <v>30</v>
      </c>
      <c r="D265" t="s">
        <v>18</v>
      </c>
      <c r="E265">
        <v>5</v>
      </c>
      <c r="F265">
        <v>1200</v>
      </c>
      <c r="G265">
        <v>6000</v>
      </c>
      <c r="H265" t="s">
        <v>19</v>
      </c>
      <c r="I265" t="s">
        <v>14</v>
      </c>
      <c r="K265" s="2" t="str">
        <f t="shared" si="4"/>
        <v>Commande importante</v>
      </c>
    </row>
    <row r="266" spans="1:11">
      <c r="A266" t="s">
        <v>206</v>
      </c>
      <c r="B266" t="s">
        <v>271</v>
      </c>
      <c r="C266" t="s">
        <v>34</v>
      </c>
      <c r="D266" t="s">
        <v>12</v>
      </c>
      <c r="E266">
        <v>5</v>
      </c>
      <c r="F266">
        <v>75</v>
      </c>
      <c r="G266">
        <v>375</v>
      </c>
      <c r="H266" t="s">
        <v>42</v>
      </c>
      <c r="I266" t="s">
        <v>20</v>
      </c>
      <c r="K266" s="2" t="str">
        <f t="shared" si="4"/>
        <v>Commande importante</v>
      </c>
    </row>
    <row r="267" spans="1:11">
      <c r="A267" t="s">
        <v>206</v>
      </c>
      <c r="B267" t="s">
        <v>239</v>
      </c>
      <c r="C267" t="s">
        <v>11</v>
      </c>
      <c r="D267" t="s">
        <v>12</v>
      </c>
      <c r="E267">
        <v>4</v>
      </c>
      <c r="F267">
        <v>899</v>
      </c>
      <c r="G267">
        <v>3596</v>
      </c>
      <c r="H267" t="s">
        <v>42</v>
      </c>
      <c r="I267" t="s">
        <v>20</v>
      </c>
      <c r="K267" s="2" t="str">
        <f t="shared" si="4"/>
        <v>Commande importante</v>
      </c>
    </row>
    <row r="268" spans="1:11">
      <c r="A268" t="s">
        <v>206</v>
      </c>
      <c r="B268" t="s">
        <v>269</v>
      </c>
      <c r="C268" t="s">
        <v>73</v>
      </c>
      <c r="D268" t="s">
        <v>24</v>
      </c>
      <c r="E268">
        <v>1</v>
      </c>
      <c r="F268">
        <v>199</v>
      </c>
      <c r="G268">
        <v>199</v>
      </c>
      <c r="H268" t="s">
        <v>27</v>
      </c>
      <c r="I268" t="s">
        <v>14</v>
      </c>
      <c r="K268" s="2" t="str">
        <f t="shared" si="4"/>
        <v>Petite commande</v>
      </c>
    </row>
    <row r="269" spans="1:11">
      <c r="A269" t="s">
        <v>151</v>
      </c>
      <c r="B269" t="s">
        <v>152</v>
      </c>
      <c r="C269" t="s">
        <v>73</v>
      </c>
      <c r="D269" t="s">
        <v>24</v>
      </c>
      <c r="E269">
        <v>2</v>
      </c>
      <c r="F269">
        <v>199</v>
      </c>
      <c r="G269">
        <v>398</v>
      </c>
      <c r="H269" t="s">
        <v>27</v>
      </c>
      <c r="I269" t="s">
        <v>20</v>
      </c>
      <c r="K269" s="2" t="str">
        <f t="shared" si="4"/>
        <v>Petite commande</v>
      </c>
    </row>
    <row r="270" spans="1:11">
      <c r="A270" t="s">
        <v>151</v>
      </c>
      <c r="B270" t="s">
        <v>197</v>
      </c>
      <c r="C270" t="s">
        <v>11</v>
      </c>
      <c r="D270" t="s">
        <v>12</v>
      </c>
      <c r="E270">
        <v>2</v>
      </c>
      <c r="F270">
        <v>899</v>
      </c>
      <c r="G270">
        <v>1798</v>
      </c>
      <c r="H270" t="s">
        <v>27</v>
      </c>
      <c r="I270" t="s">
        <v>20</v>
      </c>
      <c r="K270" s="2" t="str">
        <f t="shared" si="4"/>
        <v>Petite commande</v>
      </c>
    </row>
    <row r="271" spans="1:11">
      <c r="A271" t="s">
        <v>151</v>
      </c>
      <c r="B271" t="s">
        <v>224</v>
      </c>
      <c r="C271" t="s">
        <v>58</v>
      </c>
      <c r="D271" t="s">
        <v>59</v>
      </c>
      <c r="E271">
        <v>5</v>
      </c>
      <c r="F271">
        <v>25</v>
      </c>
      <c r="G271">
        <v>125</v>
      </c>
      <c r="H271" t="s">
        <v>42</v>
      </c>
      <c r="I271" t="s">
        <v>20</v>
      </c>
      <c r="K271" s="2" t="str">
        <f t="shared" si="4"/>
        <v>Commande importante</v>
      </c>
    </row>
    <row r="272" spans="1:11">
      <c r="A272" t="s">
        <v>74</v>
      </c>
      <c r="B272" t="s">
        <v>75</v>
      </c>
      <c r="C272" t="s">
        <v>30</v>
      </c>
      <c r="D272" t="s">
        <v>18</v>
      </c>
      <c r="E272">
        <v>3</v>
      </c>
      <c r="F272">
        <v>1200</v>
      </c>
      <c r="G272">
        <v>3600</v>
      </c>
      <c r="H272" t="s">
        <v>27</v>
      </c>
      <c r="I272" t="s">
        <v>14</v>
      </c>
      <c r="K272" s="2" t="str">
        <f t="shared" si="4"/>
        <v>Petite commande</v>
      </c>
    </row>
    <row r="273" spans="1:11">
      <c r="A273" t="s">
        <v>74</v>
      </c>
      <c r="B273" t="s">
        <v>68</v>
      </c>
      <c r="C273" t="s">
        <v>66</v>
      </c>
      <c r="D273" t="s">
        <v>24</v>
      </c>
      <c r="E273">
        <v>3</v>
      </c>
      <c r="F273">
        <v>320</v>
      </c>
      <c r="G273">
        <v>960</v>
      </c>
      <c r="H273" t="s">
        <v>31</v>
      </c>
      <c r="I273" t="s">
        <v>14</v>
      </c>
      <c r="K273" s="2" t="str">
        <f t="shared" si="4"/>
        <v>Petite commande</v>
      </c>
    </row>
    <row r="274" spans="1:11">
      <c r="A274" t="s">
        <v>74</v>
      </c>
      <c r="B274" t="s">
        <v>22</v>
      </c>
      <c r="C274" t="s">
        <v>30</v>
      </c>
      <c r="D274" t="s">
        <v>18</v>
      </c>
      <c r="E274">
        <v>4</v>
      </c>
      <c r="F274">
        <v>1200</v>
      </c>
      <c r="G274">
        <v>4800</v>
      </c>
      <c r="H274" t="s">
        <v>31</v>
      </c>
      <c r="I274" t="s">
        <v>14</v>
      </c>
      <c r="K274" s="2" t="str">
        <f t="shared" si="4"/>
        <v>Commande importante</v>
      </c>
    </row>
    <row r="275" spans="1:11">
      <c r="A275" t="s">
        <v>74</v>
      </c>
      <c r="B275" t="s">
        <v>154</v>
      </c>
      <c r="C275" t="s">
        <v>58</v>
      </c>
      <c r="D275" t="s">
        <v>59</v>
      </c>
      <c r="E275">
        <v>3</v>
      </c>
      <c r="F275">
        <v>25</v>
      </c>
      <c r="G275">
        <v>75</v>
      </c>
      <c r="H275" t="s">
        <v>13</v>
      </c>
      <c r="I275" t="s">
        <v>20</v>
      </c>
      <c r="K275" s="2" t="str">
        <f t="shared" si="4"/>
        <v>Petite commande</v>
      </c>
    </row>
    <row r="276" spans="1:11">
      <c r="A276" t="s">
        <v>74</v>
      </c>
      <c r="B276" t="s">
        <v>276</v>
      </c>
      <c r="C276" t="s">
        <v>66</v>
      </c>
      <c r="D276" t="s">
        <v>24</v>
      </c>
      <c r="E276">
        <v>1</v>
      </c>
      <c r="F276">
        <v>320</v>
      </c>
      <c r="G276">
        <v>320</v>
      </c>
      <c r="H276" t="s">
        <v>64</v>
      </c>
      <c r="I276" t="s">
        <v>20</v>
      </c>
      <c r="K276" s="2" t="str">
        <f t="shared" si="4"/>
        <v>Petite commande</v>
      </c>
    </row>
    <row r="277" spans="1:11">
      <c r="A277" t="s">
        <v>74</v>
      </c>
      <c r="B277" t="s">
        <v>274</v>
      </c>
      <c r="C277" t="s">
        <v>66</v>
      </c>
      <c r="D277" t="s">
        <v>24</v>
      </c>
      <c r="E277">
        <v>3</v>
      </c>
      <c r="F277">
        <v>320</v>
      </c>
      <c r="G277">
        <v>960</v>
      </c>
      <c r="H277" t="s">
        <v>13</v>
      </c>
      <c r="I277" t="s">
        <v>20</v>
      </c>
      <c r="K277" s="2" t="str">
        <f t="shared" si="4"/>
        <v>Petite commande</v>
      </c>
    </row>
    <row r="278" spans="1:11">
      <c r="A278" t="s">
        <v>74</v>
      </c>
      <c r="B278" t="s">
        <v>155</v>
      </c>
      <c r="C278" t="s">
        <v>37</v>
      </c>
      <c r="D278" t="s">
        <v>18</v>
      </c>
      <c r="E278">
        <v>4</v>
      </c>
      <c r="F278">
        <v>90</v>
      </c>
      <c r="G278">
        <v>360</v>
      </c>
      <c r="H278" t="s">
        <v>31</v>
      </c>
      <c r="I278" t="s">
        <v>14</v>
      </c>
      <c r="K278" s="2" t="str">
        <f t="shared" si="4"/>
        <v>Commande importante</v>
      </c>
    </row>
    <row r="279" spans="1:11">
      <c r="A279" t="s">
        <v>74</v>
      </c>
      <c r="B279" t="s">
        <v>85</v>
      </c>
      <c r="C279" t="s">
        <v>23</v>
      </c>
      <c r="D279" t="s">
        <v>24</v>
      </c>
      <c r="E279">
        <v>1</v>
      </c>
      <c r="F279">
        <v>220</v>
      </c>
      <c r="G279">
        <v>220</v>
      </c>
      <c r="H279" t="s">
        <v>42</v>
      </c>
      <c r="I279" t="s">
        <v>20</v>
      </c>
      <c r="K279" s="2" t="str">
        <f t="shared" si="4"/>
        <v>Petite commande</v>
      </c>
    </row>
    <row r="280" spans="1:11">
      <c r="A280" t="s">
        <v>56</v>
      </c>
      <c r="B280" t="s">
        <v>57</v>
      </c>
      <c r="C280" t="s">
        <v>58</v>
      </c>
      <c r="D280" t="s">
        <v>59</v>
      </c>
      <c r="E280">
        <v>5</v>
      </c>
      <c r="F280">
        <v>25</v>
      </c>
      <c r="G280">
        <v>125</v>
      </c>
      <c r="H280" t="s">
        <v>19</v>
      </c>
      <c r="I280" t="s">
        <v>20</v>
      </c>
      <c r="K280" s="2" t="str">
        <f t="shared" si="4"/>
        <v>Commande importante</v>
      </c>
    </row>
    <row r="281" spans="1:11">
      <c r="A281" t="s">
        <v>56</v>
      </c>
      <c r="B281" t="s">
        <v>101</v>
      </c>
      <c r="C281" t="s">
        <v>66</v>
      </c>
      <c r="D281" t="s">
        <v>24</v>
      </c>
      <c r="E281">
        <v>5</v>
      </c>
      <c r="F281">
        <v>320</v>
      </c>
      <c r="G281">
        <v>1600</v>
      </c>
      <c r="H281" t="s">
        <v>42</v>
      </c>
      <c r="I281" t="s">
        <v>20</v>
      </c>
      <c r="K281" s="2" t="str">
        <f t="shared" si="4"/>
        <v>Commande importante</v>
      </c>
    </row>
    <row r="282" spans="1:11">
      <c r="A282" t="s">
        <v>56</v>
      </c>
      <c r="B282" t="s">
        <v>159</v>
      </c>
      <c r="C282" t="s">
        <v>58</v>
      </c>
      <c r="D282" t="s">
        <v>59</v>
      </c>
      <c r="E282">
        <v>2</v>
      </c>
      <c r="F282">
        <v>25</v>
      </c>
      <c r="G282">
        <v>50</v>
      </c>
      <c r="H282" t="s">
        <v>13</v>
      </c>
      <c r="I282" t="s">
        <v>14</v>
      </c>
      <c r="K282" s="2" t="str">
        <f t="shared" si="4"/>
        <v>Petite commande</v>
      </c>
    </row>
    <row r="283" spans="1:11">
      <c r="A283" t="s">
        <v>56</v>
      </c>
      <c r="B283" t="s">
        <v>116</v>
      </c>
      <c r="C283" t="s">
        <v>58</v>
      </c>
      <c r="D283" t="s">
        <v>59</v>
      </c>
      <c r="E283">
        <v>5</v>
      </c>
      <c r="F283">
        <v>25</v>
      </c>
      <c r="G283">
        <v>125</v>
      </c>
      <c r="H283" t="s">
        <v>64</v>
      </c>
      <c r="I283" t="s">
        <v>14</v>
      </c>
      <c r="K283" s="2" t="str">
        <f t="shared" si="4"/>
        <v>Commande importante</v>
      </c>
    </row>
    <row r="284" spans="1:11">
      <c r="A284" t="s">
        <v>56</v>
      </c>
      <c r="B284" t="s">
        <v>285</v>
      </c>
      <c r="C284" t="s">
        <v>73</v>
      </c>
      <c r="D284" t="s">
        <v>24</v>
      </c>
      <c r="E284">
        <v>1</v>
      </c>
      <c r="F284">
        <v>199</v>
      </c>
      <c r="G284">
        <v>199</v>
      </c>
      <c r="H284" t="s">
        <v>13</v>
      </c>
      <c r="I284" t="s">
        <v>20</v>
      </c>
      <c r="K284" s="2" t="str">
        <f t="shared" si="4"/>
        <v>Petite commande</v>
      </c>
    </row>
    <row r="285" spans="1:11">
      <c r="A285" t="s">
        <v>56</v>
      </c>
      <c r="B285" t="s">
        <v>33</v>
      </c>
      <c r="C285" t="s">
        <v>30</v>
      </c>
      <c r="D285" t="s">
        <v>18</v>
      </c>
      <c r="E285">
        <v>4</v>
      </c>
      <c r="F285">
        <v>1200</v>
      </c>
      <c r="G285">
        <v>4800</v>
      </c>
      <c r="H285" t="s">
        <v>31</v>
      </c>
      <c r="I285" t="s">
        <v>20</v>
      </c>
      <c r="K285" s="2" t="str">
        <f t="shared" si="4"/>
        <v>Commande importante</v>
      </c>
    </row>
    <row r="286" spans="1:11">
      <c r="A286" t="s">
        <v>56</v>
      </c>
      <c r="B286" t="s">
        <v>241</v>
      </c>
      <c r="C286" t="s">
        <v>66</v>
      </c>
      <c r="D286" t="s">
        <v>24</v>
      </c>
      <c r="E286">
        <v>5</v>
      </c>
      <c r="F286">
        <v>320</v>
      </c>
      <c r="G286">
        <v>1600</v>
      </c>
      <c r="H286" t="s">
        <v>13</v>
      </c>
      <c r="I286" t="s">
        <v>14</v>
      </c>
      <c r="K286" s="2" t="str">
        <f t="shared" si="4"/>
        <v>Commande importante</v>
      </c>
    </row>
    <row r="287" spans="1:11">
      <c r="A287" t="s">
        <v>62</v>
      </c>
      <c r="B287" t="s">
        <v>63</v>
      </c>
      <c r="C287" t="s">
        <v>23</v>
      </c>
      <c r="D287" t="s">
        <v>24</v>
      </c>
      <c r="E287">
        <v>5</v>
      </c>
      <c r="F287">
        <v>220</v>
      </c>
      <c r="G287">
        <v>1100</v>
      </c>
      <c r="H287" t="s">
        <v>64</v>
      </c>
      <c r="I287" t="s">
        <v>14</v>
      </c>
      <c r="K287" s="2" t="str">
        <f t="shared" si="4"/>
        <v>Commande importante</v>
      </c>
    </row>
    <row r="288" spans="1:11">
      <c r="A288" t="s">
        <v>60</v>
      </c>
      <c r="B288" t="s">
        <v>61</v>
      </c>
      <c r="C288" t="s">
        <v>23</v>
      </c>
      <c r="D288" t="s">
        <v>24</v>
      </c>
      <c r="E288">
        <v>1</v>
      </c>
      <c r="F288">
        <v>220</v>
      </c>
      <c r="G288">
        <v>220</v>
      </c>
      <c r="H288" t="s">
        <v>19</v>
      </c>
      <c r="I288" t="s">
        <v>14</v>
      </c>
      <c r="K288" s="2" t="str">
        <f t="shared" si="4"/>
        <v>Petite commande</v>
      </c>
    </row>
    <row r="289" spans="1:11">
      <c r="A289" t="s">
        <v>60</v>
      </c>
      <c r="B289" t="s">
        <v>144</v>
      </c>
      <c r="C289" t="s">
        <v>23</v>
      </c>
      <c r="D289" t="s">
        <v>24</v>
      </c>
      <c r="E289">
        <v>5</v>
      </c>
      <c r="F289">
        <v>220</v>
      </c>
      <c r="G289">
        <v>1100</v>
      </c>
      <c r="H289" t="s">
        <v>13</v>
      </c>
      <c r="I289" t="s">
        <v>20</v>
      </c>
      <c r="K289" s="2" t="str">
        <f t="shared" si="4"/>
        <v>Commande importante</v>
      </c>
    </row>
    <row r="290" spans="1:11">
      <c r="A290" t="s">
        <v>60</v>
      </c>
      <c r="B290" t="s">
        <v>260</v>
      </c>
      <c r="C290" t="s">
        <v>58</v>
      </c>
      <c r="D290" t="s">
        <v>59</v>
      </c>
      <c r="E290">
        <v>3</v>
      </c>
      <c r="F290">
        <v>25</v>
      </c>
      <c r="G290">
        <v>75</v>
      </c>
      <c r="H290" t="s">
        <v>42</v>
      </c>
      <c r="I290" t="s">
        <v>14</v>
      </c>
      <c r="K290" s="2" t="str">
        <f t="shared" si="4"/>
        <v>Petite commande</v>
      </c>
    </row>
    <row r="291" spans="1:11">
      <c r="A291" t="s">
        <v>60</v>
      </c>
      <c r="B291" t="s">
        <v>230</v>
      </c>
      <c r="C291" t="s">
        <v>17</v>
      </c>
      <c r="D291" t="s">
        <v>18</v>
      </c>
      <c r="E291">
        <v>4</v>
      </c>
      <c r="F291">
        <v>59</v>
      </c>
      <c r="G291">
        <v>236</v>
      </c>
      <c r="H291" t="s">
        <v>31</v>
      </c>
      <c r="I291" t="s">
        <v>20</v>
      </c>
      <c r="K291" s="2" t="str">
        <f t="shared" si="4"/>
        <v>Commande importante</v>
      </c>
    </row>
    <row r="292" spans="1:11">
      <c r="A292" t="s">
        <v>60</v>
      </c>
      <c r="B292" t="s">
        <v>283</v>
      </c>
      <c r="C292" t="s">
        <v>23</v>
      </c>
      <c r="D292" t="s">
        <v>24</v>
      </c>
      <c r="E292">
        <v>1</v>
      </c>
      <c r="F292">
        <v>220</v>
      </c>
      <c r="G292">
        <v>220</v>
      </c>
      <c r="H292" t="s">
        <v>64</v>
      </c>
      <c r="I292" t="s">
        <v>14</v>
      </c>
      <c r="K292" s="2" t="str">
        <f t="shared" si="4"/>
        <v>Petite commande</v>
      </c>
    </row>
    <row r="293" spans="1:11">
      <c r="A293" t="s">
        <v>96</v>
      </c>
      <c r="B293" t="s">
        <v>97</v>
      </c>
      <c r="C293" t="s">
        <v>37</v>
      </c>
      <c r="D293" t="s">
        <v>18</v>
      </c>
      <c r="E293">
        <v>2</v>
      </c>
      <c r="F293">
        <v>90</v>
      </c>
      <c r="G293">
        <v>180</v>
      </c>
      <c r="H293" t="s">
        <v>31</v>
      </c>
      <c r="I293" t="s">
        <v>20</v>
      </c>
      <c r="K293" s="2" t="str">
        <f t="shared" si="4"/>
        <v>Petite commande</v>
      </c>
    </row>
    <row r="294" spans="1:11">
      <c r="A294" t="s">
        <v>96</v>
      </c>
      <c r="B294" t="s">
        <v>110</v>
      </c>
      <c r="C294" t="s">
        <v>73</v>
      </c>
      <c r="D294" t="s">
        <v>24</v>
      </c>
      <c r="E294">
        <v>4</v>
      </c>
      <c r="F294">
        <v>199</v>
      </c>
      <c r="G294">
        <v>796</v>
      </c>
      <c r="H294" t="s">
        <v>19</v>
      </c>
      <c r="I294" t="s">
        <v>20</v>
      </c>
      <c r="K294" s="2" t="str">
        <f t="shared" si="4"/>
        <v>Commande importante</v>
      </c>
    </row>
    <row r="295" spans="1:11">
      <c r="A295" t="s">
        <v>96</v>
      </c>
      <c r="B295" t="s">
        <v>165</v>
      </c>
      <c r="C295" t="s">
        <v>66</v>
      </c>
      <c r="D295" t="s">
        <v>24</v>
      </c>
      <c r="E295">
        <v>4</v>
      </c>
      <c r="F295">
        <v>320</v>
      </c>
      <c r="G295">
        <v>1280</v>
      </c>
      <c r="H295" t="s">
        <v>42</v>
      </c>
      <c r="I295" t="s">
        <v>14</v>
      </c>
      <c r="K295" s="2" t="str">
        <f t="shared" si="4"/>
        <v>Commande importante</v>
      </c>
    </row>
    <row r="296" spans="1:11">
      <c r="A296" t="s">
        <v>96</v>
      </c>
      <c r="B296" t="s">
        <v>217</v>
      </c>
      <c r="C296" t="s">
        <v>17</v>
      </c>
      <c r="D296" t="s">
        <v>18</v>
      </c>
      <c r="E296">
        <v>2</v>
      </c>
      <c r="F296">
        <v>59</v>
      </c>
      <c r="G296">
        <v>118</v>
      </c>
      <c r="H296" t="s">
        <v>19</v>
      </c>
      <c r="I296" t="s">
        <v>14</v>
      </c>
      <c r="K296" s="2" t="str">
        <f t="shared" si="4"/>
        <v>Petite commande</v>
      </c>
    </row>
    <row r="297" spans="1:11">
      <c r="A297" t="s">
        <v>96</v>
      </c>
      <c r="B297" t="s">
        <v>88</v>
      </c>
      <c r="C297" t="s">
        <v>34</v>
      </c>
      <c r="D297" t="s">
        <v>12</v>
      </c>
      <c r="E297">
        <v>1</v>
      </c>
      <c r="F297">
        <v>75</v>
      </c>
      <c r="G297">
        <v>75</v>
      </c>
      <c r="H297" t="s">
        <v>42</v>
      </c>
      <c r="I297" t="s">
        <v>20</v>
      </c>
      <c r="K297" s="2" t="str">
        <f t="shared" si="4"/>
        <v>Petite commande</v>
      </c>
    </row>
    <row r="298" spans="1:11">
      <c r="A298" t="s">
        <v>96</v>
      </c>
      <c r="B298" t="s">
        <v>208</v>
      </c>
      <c r="C298" t="s">
        <v>34</v>
      </c>
      <c r="D298" t="s">
        <v>12</v>
      </c>
      <c r="E298">
        <v>1</v>
      </c>
      <c r="F298">
        <v>75</v>
      </c>
      <c r="G298">
        <v>75</v>
      </c>
      <c r="H298" t="s">
        <v>19</v>
      </c>
      <c r="I298" t="s">
        <v>20</v>
      </c>
      <c r="K298" s="2" t="str">
        <f t="shared" si="4"/>
        <v>Petite commande</v>
      </c>
    </row>
    <row r="299" spans="1:11">
      <c r="A299" t="s">
        <v>242</v>
      </c>
      <c r="B299" t="s">
        <v>103</v>
      </c>
      <c r="C299" t="s">
        <v>37</v>
      </c>
      <c r="D299" t="s">
        <v>18</v>
      </c>
      <c r="E299">
        <v>4</v>
      </c>
      <c r="F299">
        <v>90</v>
      </c>
      <c r="G299">
        <v>360</v>
      </c>
      <c r="H299" t="s">
        <v>42</v>
      </c>
      <c r="I299" t="s">
        <v>14</v>
      </c>
      <c r="K299" s="2" t="str">
        <f t="shared" si="4"/>
        <v>Commande importante</v>
      </c>
    </row>
    <row r="300" spans="1:11">
      <c r="A300" t="s">
        <v>242</v>
      </c>
      <c r="B300" t="s">
        <v>227</v>
      </c>
      <c r="C300" t="s">
        <v>66</v>
      </c>
      <c r="D300" t="s">
        <v>24</v>
      </c>
      <c r="E300">
        <v>5</v>
      </c>
      <c r="F300">
        <v>320</v>
      </c>
      <c r="G300">
        <v>1600</v>
      </c>
      <c r="H300" t="s">
        <v>27</v>
      </c>
      <c r="I300" t="s">
        <v>20</v>
      </c>
      <c r="K300" s="2" t="str">
        <f t="shared" si="4"/>
        <v>Commande importante</v>
      </c>
    </row>
    <row r="301" spans="1:11">
      <c r="A301" t="s">
        <v>242</v>
      </c>
      <c r="B301" t="s">
        <v>233</v>
      </c>
      <c r="C301" t="s">
        <v>11</v>
      </c>
      <c r="D301" t="s">
        <v>12</v>
      </c>
      <c r="E301">
        <v>4</v>
      </c>
      <c r="F301">
        <v>899</v>
      </c>
      <c r="G301">
        <v>3596</v>
      </c>
      <c r="H301" t="s">
        <v>19</v>
      </c>
      <c r="I301" t="s">
        <v>14</v>
      </c>
      <c r="K301" s="2" t="str">
        <f t="shared" si="4"/>
        <v>Commande importante</v>
      </c>
    </row>
    <row r="302" spans="1:11">
      <c r="A302" t="s">
        <v>242</v>
      </c>
      <c r="B302" t="s">
        <v>183</v>
      </c>
      <c r="C302" t="s">
        <v>73</v>
      </c>
      <c r="D302" t="s">
        <v>24</v>
      </c>
      <c r="E302">
        <v>5</v>
      </c>
      <c r="F302">
        <v>199</v>
      </c>
      <c r="G302">
        <v>995</v>
      </c>
      <c r="H302" t="s">
        <v>31</v>
      </c>
      <c r="I302" t="s">
        <v>20</v>
      </c>
      <c r="K302" s="2" t="str">
        <f t="shared" si="4"/>
        <v>Commande importante</v>
      </c>
    </row>
    <row r="303" spans="1:11">
      <c r="A303" t="s">
        <v>205</v>
      </c>
      <c r="B303" t="s">
        <v>85</v>
      </c>
      <c r="C303" t="s">
        <v>58</v>
      </c>
      <c r="D303" t="s">
        <v>59</v>
      </c>
      <c r="E303">
        <v>2</v>
      </c>
      <c r="F303">
        <v>25</v>
      </c>
      <c r="G303">
        <v>50</v>
      </c>
      <c r="H303" t="s">
        <v>19</v>
      </c>
      <c r="I303" t="s">
        <v>14</v>
      </c>
      <c r="K303" s="2" t="str">
        <f t="shared" si="4"/>
        <v>Petite commande</v>
      </c>
    </row>
    <row r="304" spans="1:11">
      <c r="A304" t="s">
        <v>205</v>
      </c>
      <c r="B304" t="s">
        <v>248</v>
      </c>
      <c r="C304" t="s">
        <v>73</v>
      </c>
      <c r="D304" t="s">
        <v>24</v>
      </c>
      <c r="E304">
        <v>2</v>
      </c>
      <c r="F304">
        <v>199</v>
      </c>
      <c r="G304">
        <v>398</v>
      </c>
      <c r="H304" t="s">
        <v>27</v>
      </c>
      <c r="I304" t="s">
        <v>20</v>
      </c>
      <c r="K304" s="2" t="str">
        <f t="shared" si="4"/>
        <v>Petite commande</v>
      </c>
    </row>
    <row r="305" spans="1:11">
      <c r="A305" t="s">
        <v>205</v>
      </c>
      <c r="B305" t="s">
        <v>137</v>
      </c>
      <c r="C305" t="s">
        <v>17</v>
      </c>
      <c r="D305" t="s">
        <v>18</v>
      </c>
      <c r="E305">
        <v>2</v>
      </c>
      <c r="F305">
        <v>59</v>
      </c>
      <c r="G305">
        <v>118</v>
      </c>
      <c r="H305" t="s">
        <v>27</v>
      </c>
      <c r="I305" t="s">
        <v>20</v>
      </c>
      <c r="K305" s="2" t="str">
        <f t="shared" si="4"/>
        <v>Petite commande</v>
      </c>
    </row>
    <row r="306" spans="1:11">
      <c r="A306" t="s">
        <v>205</v>
      </c>
      <c r="B306" t="s">
        <v>217</v>
      </c>
      <c r="C306" t="s">
        <v>37</v>
      </c>
      <c r="D306" t="s">
        <v>18</v>
      </c>
      <c r="E306">
        <v>3</v>
      </c>
      <c r="F306">
        <v>90</v>
      </c>
      <c r="G306">
        <v>270</v>
      </c>
      <c r="H306" t="s">
        <v>64</v>
      </c>
      <c r="I306" t="s">
        <v>20</v>
      </c>
      <c r="K306" s="2" t="str">
        <f t="shared" si="4"/>
        <v>Petite commande</v>
      </c>
    </row>
    <row r="307" spans="1:11">
      <c r="A307" t="s">
        <v>205</v>
      </c>
      <c r="B307" t="s">
        <v>130</v>
      </c>
      <c r="C307" t="s">
        <v>58</v>
      </c>
      <c r="D307" t="s">
        <v>59</v>
      </c>
      <c r="E307">
        <v>3</v>
      </c>
      <c r="F307">
        <v>25</v>
      </c>
      <c r="G307">
        <v>75</v>
      </c>
      <c r="H307" t="s">
        <v>42</v>
      </c>
      <c r="I307" t="s">
        <v>14</v>
      </c>
      <c r="K307" s="2" t="str">
        <f t="shared" si="4"/>
        <v>Petite commande</v>
      </c>
    </row>
    <row r="308" spans="1:11">
      <c r="A308" t="s">
        <v>205</v>
      </c>
      <c r="B308" t="s">
        <v>309</v>
      </c>
      <c r="C308" t="s">
        <v>66</v>
      </c>
      <c r="D308" t="s">
        <v>24</v>
      </c>
      <c r="E308">
        <v>1</v>
      </c>
      <c r="F308">
        <v>320</v>
      </c>
      <c r="G308">
        <v>320</v>
      </c>
      <c r="H308" t="s">
        <v>19</v>
      </c>
      <c r="I308" t="s">
        <v>20</v>
      </c>
      <c r="K308" s="2" t="str">
        <f t="shared" si="4"/>
        <v>Petite commande</v>
      </c>
    </row>
    <row r="309" spans="1:11">
      <c r="A309" t="s">
        <v>205</v>
      </c>
      <c r="B309" t="s">
        <v>241</v>
      </c>
      <c r="C309" t="s">
        <v>47</v>
      </c>
      <c r="D309" t="s">
        <v>12</v>
      </c>
      <c r="E309">
        <v>2</v>
      </c>
      <c r="F309">
        <v>40</v>
      </c>
      <c r="G309">
        <v>80</v>
      </c>
      <c r="H309" t="s">
        <v>31</v>
      </c>
      <c r="I309" t="s">
        <v>20</v>
      </c>
      <c r="K309" s="2" t="str">
        <f t="shared" si="4"/>
        <v>Petite commande</v>
      </c>
    </row>
    <row r="310" spans="1:11">
      <c r="A310" t="s">
        <v>123</v>
      </c>
      <c r="B310" t="s">
        <v>124</v>
      </c>
      <c r="C310" t="s">
        <v>30</v>
      </c>
      <c r="D310" t="s">
        <v>18</v>
      </c>
      <c r="E310">
        <v>3</v>
      </c>
      <c r="F310">
        <v>1200</v>
      </c>
      <c r="G310">
        <v>3600</v>
      </c>
      <c r="H310" t="s">
        <v>13</v>
      </c>
      <c r="I310" t="s">
        <v>20</v>
      </c>
      <c r="K310" s="2" t="str">
        <f t="shared" si="4"/>
        <v>Petite commande</v>
      </c>
    </row>
    <row r="311" spans="1:11">
      <c r="A311" t="s">
        <v>123</v>
      </c>
      <c r="B311" t="s">
        <v>156</v>
      </c>
      <c r="C311" t="s">
        <v>11</v>
      </c>
      <c r="D311" t="s">
        <v>12</v>
      </c>
      <c r="E311">
        <v>4</v>
      </c>
      <c r="F311">
        <v>899</v>
      </c>
      <c r="G311">
        <v>3596</v>
      </c>
      <c r="H311" t="s">
        <v>42</v>
      </c>
      <c r="I311" t="s">
        <v>20</v>
      </c>
      <c r="K311" s="2" t="str">
        <f t="shared" si="4"/>
        <v>Commande importante</v>
      </c>
    </row>
    <row r="312" spans="1:11">
      <c r="A312" t="s">
        <v>123</v>
      </c>
      <c r="B312" t="s">
        <v>162</v>
      </c>
      <c r="C312" t="s">
        <v>11</v>
      </c>
      <c r="D312" t="s">
        <v>12</v>
      </c>
      <c r="E312">
        <v>4</v>
      </c>
      <c r="F312">
        <v>899</v>
      </c>
      <c r="G312">
        <v>3596</v>
      </c>
      <c r="H312" t="s">
        <v>31</v>
      </c>
      <c r="I312" t="s">
        <v>14</v>
      </c>
      <c r="K312" s="2" t="str">
        <f t="shared" si="4"/>
        <v>Commande importante</v>
      </c>
    </row>
    <row r="313" spans="1:11">
      <c r="A313" t="s">
        <v>123</v>
      </c>
      <c r="B313" t="s">
        <v>214</v>
      </c>
      <c r="C313" t="s">
        <v>37</v>
      </c>
      <c r="D313" t="s">
        <v>18</v>
      </c>
      <c r="E313">
        <v>4</v>
      </c>
      <c r="F313">
        <v>90</v>
      </c>
      <c r="G313">
        <v>360</v>
      </c>
      <c r="H313" t="s">
        <v>19</v>
      </c>
      <c r="I313" t="s">
        <v>20</v>
      </c>
      <c r="K313" s="2" t="str">
        <f t="shared" si="4"/>
        <v>Commande importante</v>
      </c>
    </row>
    <row r="314" spans="1:11">
      <c r="A314" t="s">
        <v>123</v>
      </c>
      <c r="B314" t="s">
        <v>240</v>
      </c>
      <c r="C314" t="s">
        <v>66</v>
      </c>
      <c r="D314" t="s">
        <v>24</v>
      </c>
      <c r="E314">
        <v>2</v>
      </c>
      <c r="F314">
        <v>320</v>
      </c>
      <c r="G314">
        <v>640</v>
      </c>
      <c r="H314" t="s">
        <v>42</v>
      </c>
      <c r="I314" t="s">
        <v>14</v>
      </c>
      <c r="K314" s="2" t="str">
        <f t="shared" si="4"/>
        <v>Petite commande</v>
      </c>
    </row>
    <row r="315" spans="1:11">
      <c r="A315" t="s">
        <v>123</v>
      </c>
      <c r="B315" t="s">
        <v>203</v>
      </c>
      <c r="C315" t="s">
        <v>58</v>
      </c>
      <c r="D315" t="s">
        <v>59</v>
      </c>
      <c r="E315">
        <v>4</v>
      </c>
      <c r="F315">
        <v>25</v>
      </c>
      <c r="G315">
        <v>100</v>
      </c>
      <c r="H315" t="s">
        <v>13</v>
      </c>
      <c r="I315" t="s">
        <v>14</v>
      </c>
      <c r="K315" s="2" t="str">
        <f t="shared" si="4"/>
        <v>Commande importante</v>
      </c>
    </row>
    <row r="316" spans="1:11">
      <c r="A316" t="s">
        <v>123</v>
      </c>
      <c r="B316" t="s">
        <v>185</v>
      </c>
      <c r="C316" t="s">
        <v>17</v>
      </c>
      <c r="D316" t="s">
        <v>18</v>
      </c>
      <c r="E316">
        <v>3</v>
      </c>
      <c r="F316">
        <v>59</v>
      </c>
      <c r="G316">
        <v>177</v>
      </c>
      <c r="H316" t="s">
        <v>13</v>
      </c>
      <c r="I316" t="s">
        <v>20</v>
      </c>
      <c r="K316" s="2" t="str">
        <f t="shared" si="4"/>
        <v>Petite commande</v>
      </c>
    </row>
    <row r="317" spans="1:11">
      <c r="A317" t="s">
        <v>91</v>
      </c>
      <c r="B317" t="s">
        <v>92</v>
      </c>
      <c r="C317" t="s">
        <v>37</v>
      </c>
      <c r="D317" t="s">
        <v>18</v>
      </c>
      <c r="E317">
        <v>2</v>
      </c>
      <c r="F317">
        <v>90</v>
      </c>
      <c r="G317">
        <v>180</v>
      </c>
      <c r="H317" t="s">
        <v>31</v>
      </c>
      <c r="I317" t="s">
        <v>14</v>
      </c>
      <c r="K317" s="2" t="str">
        <f t="shared" si="4"/>
        <v>Petite commande</v>
      </c>
    </row>
    <row r="318" spans="1:11">
      <c r="A318" t="s">
        <v>91</v>
      </c>
      <c r="B318" t="s">
        <v>156</v>
      </c>
      <c r="C318" t="s">
        <v>11</v>
      </c>
      <c r="D318" t="s">
        <v>12</v>
      </c>
      <c r="E318">
        <v>5</v>
      </c>
      <c r="F318">
        <v>899</v>
      </c>
      <c r="G318">
        <v>4495</v>
      </c>
      <c r="H318" t="s">
        <v>42</v>
      </c>
      <c r="I318" t="s">
        <v>14</v>
      </c>
      <c r="K318" s="2" t="str">
        <f t="shared" si="4"/>
        <v>Commande importante</v>
      </c>
    </row>
    <row r="319" spans="1:11">
      <c r="A319" t="s">
        <v>91</v>
      </c>
      <c r="B319" t="s">
        <v>203</v>
      </c>
      <c r="C319" t="s">
        <v>23</v>
      </c>
      <c r="D319" t="s">
        <v>24</v>
      </c>
      <c r="E319">
        <v>4</v>
      </c>
      <c r="F319">
        <v>220</v>
      </c>
      <c r="G319">
        <v>880</v>
      </c>
      <c r="H319" t="s">
        <v>31</v>
      </c>
      <c r="I319" t="s">
        <v>20</v>
      </c>
      <c r="K319" s="2" t="str">
        <f t="shared" si="4"/>
        <v>Commande importante</v>
      </c>
    </row>
    <row r="320" spans="1:11">
      <c r="A320" t="s">
        <v>91</v>
      </c>
      <c r="B320" t="s">
        <v>286</v>
      </c>
      <c r="C320" t="s">
        <v>17</v>
      </c>
      <c r="D320" t="s">
        <v>18</v>
      </c>
      <c r="E320">
        <v>4</v>
      </c>
      <c r="F320">
        <v>59</v>
      </c>
      <c r="G320">
        <v>236</v>
      </c>
      <c r="H320" t="s">
        <v>64</v>
      </c>
      <c r="I320" t="s">
        <v>20</v>
      </c>
      <c r="K320" s="2" t="str">
        <f t="shared" si="4"/>
        <v>Commande importante</v>
      </c>
    </row>
    <row r="321" spans="1:11">
      <c r="A321" t="s">
        <v>91</v>
      </c>
      <c r="B321" t="s">
        <v>238</v>
      </c>
      <c r="C321" t="s">
        <v>23</v>
      </c>
      <c r="D321" t="s">
        <v>24</v>
      </c>
      <c r="E321">
        <v>2</v>
      </c>
      <c r="F321">
        <v>220</v>
      </c>
      <c r="G321">
        <v>440</v>
      </c>
      <c r="H321" t="s">
        <v>13</v>
      </c>
      <c r="I321" t="s">
        <v>20</v>
      </c>
      <c r="K321" s="2" t="str">
        <f t="shared" si="4"/>
        <v>Petite commande</v>
      </c>
    </row>
    <row r="322" spans="1:11">
      <c r="A322" t="s">
        <v>91</v>
      </c>
      <c r="B322" t="s">
        <v>200</v>
      </c>
      <c r="C322" t="s">
        <v>73</v>
      </c>
      <c r="D322" t="s">
        <v>24</v>
      </c>
      <c r="E322">
        <v>4</v>
      </c>
      <c r="F322">
        <v>199</v>
      </c>
      <c r="G322">
        <v>796</v>
      </c>
      <c r="H322" t="s">
        <v>31</v>
      </c>
      <c r="I322" t="s">
        <v>14</v>
      </c>
      <c r="K322" s="2" t="str">
        <f t="shared" si="4"/>
        <v>Commande importante</v>
      </c>
    </row>
    <row r="323" spans="1:11">
      <c r="A323" t="s">
        <v>91</v>
      </c>
      <c r="B323" t="s">
        <v>303</v>
      </c>
      <c r="C323" t="s">
        <v>66</v>
      </c>
      <c r="D323" t="s">
        <v>24</v>
      </c>
      <c r="E323">
        <v>4</v>
      </c>
      <c r="F323">
        <v>320</v>
      </c>
      <c r="G323">
        <v>1280</v>
      </c>
      <c r="H323" t="s">
        <v>19</v>
      </c>
      <c r="I323" t="s">
        <v>20</v>
      </c>
      <c r="K323" s="2" t="str">
        <f t="shared" ref="K323:K386" si="5">IF(E323&gt;3,"Commande importante","Petite commande")</f>
        <v>Commande importante</v>
      </c>
    </row>
    <row r="324" spans="1:11">
      <c r="A324" t="s">
        <v>91</v>
      </c>
      <c r="B324" t="s">
        <v>195</v>
      </c>
      <c r="C324" t="s">
        <v>23</v>
      </c>
      <c r="D324" t="s">
        <v>24</v>
      </c>
      <c r="E324">
        <v>3</v>
      </c>
      <c r="F324">
        <v>220</v>
      </c>
      <c r="G324">
        <v>660</v>
      </c>
      <c r="H324" t="s">
        <v>13</v>
      </c>
      <c r="I324" t="s">
        <v>14</v>
      </c>
      <c r="K324" s="2" t="str">
        <f t="shared" si="5"/>
        <v>Petite commande</v>
      </c>
    </row>
    <row r="325" spans="1:11">
      <c r="A325" t="s">
        <v>91</v>
      </c>
      <c r="B325" t="s">
        <v>246</v>
      </c>
      <c r="C325" t="s">
        <v>73</v>
      </c>
      <c r="D325" t="s">
        <v>24</v>
      </c>
      <c r="E325">
        <v>5</v>
      </c>
      <c r="F325">
        <v>199</v>
      </c>
      <c r="G325">
        <v>995</v>
      </c>
      <c r="H325" t="s">
        <v>13</v>
      </c>
      <c r="I325" t="s">
        <v>20</v>
      </c>
      <c r="K325" s="2" t="str">
        <f t="shared" si="5"/>
        <v>Commande importante</v>
      </c>
    </row>
    <row r="326" spans="1:11">
      <c r="A326" t="s">
        <v>48</v>
      </c>
      <c r="B326" t="s">
        <v>49</v>
      </c>
      <c r="C326" t="s">
        <v>37</v>
      </c>
      <c r="D326" t="s">
        <v>18</v>
      </c>
      <c r="E326">
        <v>2</v>
      </c>
      <c r="F326">
        <v>90</v>
      </c>
      <c r="G326">
        <v>180</v>
      </c>
      <c r="H326" t="s">
        <v>19</v>
      </c>
      <c r="I326" t="s">
        <v>20</v>
      </c>
      <c r="K326" s="2" t="str">
        <f t="shared" si="5"/>
        <v>Petite commande</v>
      </c>
    </row>
    <row r="327" spans="1:11">
      <c r="A327" t="s">
        <v>48</v>
      </c>
      <c r="B327" t="s">
        <v>128</v>
      </c>
      <c r="C327" t="s">
        <v>30</v>
      </c>
      <c r="D327" t="s">
        <v>18</v>
      </c>
      <c r="E327">
        <v>2</v>
      </c>
      <c r="F327">
        <v>1200</v>
      </c>
      <c r="G327">
        <v>2400</v>
      </c>
      <c r="H327" t="s">
        <v>19</v>
      </c>
      <c r="I327" t="s">
        <v>14</v>
      </c>
      <c r="K327" s="2" t="str">
        <f t="shared" si="5"/>
        <v>Petite commande</v>
      </c>
    </row>
    <row r="328" spans="1:11">
      <c r="A328" t="s">
        <v>48</v>
      </c>
      <c r="B328" t="s">
        <v>239</v>
      </c>
      <c r="C328" t="s">
        <v>73</v>
      </c>
      <c r="D328" t="s">
        <v>24</v>
      </c>
      <c r="E328">
        <v>5</v>
      </c>
      <c r="F328">
        <v>199</v>
      </c>
      <c r="G328">
        <v>995</v>
      </c>
      <c r="H328" t="s">
        <v>19</v>
      </c>
      <c r="I328" t="s">
        <v>20</v>
      </c>
      <c r="K328" s="2" t="str">
        <f t="shared" si="5"/>
        <v>Commande importante</v>
      </c>
    </row>
    <row r="329" spans="1:11">
      <c r="A329" t="s">
        <v>48</v>
      </c>
      <c r="B329" t="s">
        <v>165</v>
      </c>
      <c r="C329" t="s">
        <v>23</v>
      </c>
      <c r="D329" t="s">
        <v>24</v>
      </c>
      <c r="E329">
        <v>3</v>
      </c>
      <c r="F329">
        <v>220</v>
      </c>
      <c r="G329">
        <v>660</v>
      </c>
      <c r="H329" t="s">
        <v>13</v>
      </c>
      <c r="I329" t="s">
        <v>14</v>
      </c>
      <c r="K329" s="2" t="str">
        <f t="shared" si="5"/>
        <v>Petite commande</v>
      </c>
    </row>
    <row r="330" spans="1:11">
      <c r="A330" t="s">
        <v>48</v>
      </c>
      <c r="B330" t="s">
        <v>249</v>
      </c>
      <c r="C330" t="s">
        <v>73</v>
      </c>
      <c r="D330" t="s">
        <v>24</v>
      </c>
      <c r="E330">
        <v>5</v>
      </c>
      <c r="F330">
        <v>199</v>
      </c>
      <c r="G330">
        <v>995</v>
      </c>
      <c r="H330" t="s">
        <v>19</v>
      </c>
      <c r="I330" t="s">
        <v>20</v>
      </c>
      <c r="K330" s="2" t="str">
        <f t="shared" si="5"/>
        <v>Commande importante</v>
      </c>
    </row>
    <row r="331" spans="1:11">
      <c r="A331" t="s">
        <v>201</v>
      </c>
      <c r="B331" t="s">
        <v>144</v>
      </c>
      <c r="C331" t="s">
        <v>66</v>
      </c>
      <c r="D331" t="s">
        <v>24</v>
      </c>
      <c r="E331">
        <v>3</v>
      </c>
      <c r="F331">
        <v>320</v>
      </c>
      <c r="G331">
        <v>960</v>
      </c>
      <c r="H331" t="s">
        <v>27</v>
      </c>
      <c r="I331" t="s">
        <v>14</v>
      </c>
      <c r="K331" s="2" t="str">
        <f t="shared" si="5"/>
        <v>Petite commande</v>
      </c>
    </row>
    <row r="332" spans="1:11">
      <c r="A332" t="s">
        <v>201</v>
      </c>
      <c r="B332" t="s">
        <v>273</v>
      </c>
      <c r="C332" t="s">
        <v>23</v>
      </c>
      <c r="D332" t="s">
        <v>24</v>
      </c>
      <c r="E332">
        <v>2</v>
      </c>
      <c r="F332">
        <v>220</v>
      </c>
      <c r="G332">
        <v>440</v>
      </c>
      <c r="H332" t="s">
        <v>19</v>
      </c>
      <c r="I332" t="s">
        <v>14</v>
      </c>
      <c r="K332" s="2" t="str">
        <f t="shared" si="5"/>
        <v>Petite commande</v>
      </c>
    </row>
    <row r="333" spans="1:11">
      <c r="A333" t="s">
        <v>201</v>
      </c>
      <c r="B333" t="s">
        <v>236</v>
      </c>
      <c r="C333" t="s">
        <v>17</v>
      </c>
      <c r="D333" t="s">
        <v>18</v>
      </c>
      <c r="E333">
        <v>5</v>
      </c>
      <c r="F333">
        <v>59</v>
      </c>
      <c r="G333">
        <v>295</v>
      </c>
      <c r="H333" t="s">
        <v>64</v>
      </c>
      <c r="I333" t="s">
        <v>20</v>
      </c>
      <c r="K333" s="2" t="str">
        <f t="shared" si="5"/>
        <v>Commande importante</v>
      </c>
    </row>
    <row r="334" spans="1:11">
      <c r="A334" t="s">
        <v>109</v>
      </c>
      <c r="B334" t="s">
        <v>70</v>
      </c>
      <c r="C334" t="s">
        <v>66</v>
      </c>
      <c r="D334" t="s">
        <v>24</v>
      </c>
      <c r="E334">
        <v>5</v>
      </c>
      <c r="F334">
        <v>320</v>
      </c>
      <c r="G334">
        <v>1600</v>
      </c>
      <c r="H334" t="s">
        <v>64</v>
      </c>
      <c r="I334" t="s">
        <v>20</v>
      </c>
      <c r="K334" s="2" t="str">
        <f t="shared" si="5"/>
        <v>Commande importante</v>
      </c>
    </row>
    <row r="335" spans="1:11">
      <c r="A335" t="s">
        <v>109</v>
      </c>
      <c r="B335" t="s">
        <v>116</v>
      </c>
      <c r="C335" t="s">
        <v>30</v>
      </c>
      <c r="D335" t="s">
        <v>18</v>
      </c>
      <c r="E335">
        <v>4</v>
      </c>
      <c r="F335">
        <v>1200</v>
      </c>
      <c r="G335">
        <v>4800</v>
      </c>
      <c r="H335" t="s">
        <v>64</v>
      </c>
      <c r="I335" t="s">
        <v>14</v>
      </c>
      <c r="K335" s="2" t="str">
        <f t="shared" si="5"/>
        <v>Commande importante</v>
      </c>
    </row>
    <row r="336" spans="1:11">
      <c r="A336" t="s">
        <v>109</v>
      </c>
      <c r="B336" t="s">
        <v>173</v>
      </c>
      <c r="C336" t="s">
        <v>37</v>
      </c>
      <c r="D336" t="s">
        <v>18</v>
      </c>
      <c r="E336">
        <v>4</v>
      </c>
      <c r="F336">
        <v>90</v>
      </c>
      <c r="G336">
        <v>360</v>
      </c>
      <c r="H336" t="s">
        <v>64</v>
      </c>
      <c r="I336" t="s">
        <v>20</v>
      </c>
      <c r="K336" s="2" t="str">
        <f t="shared" si="5"/>
        <v>Commande importante</v>
      </c>
    </row>
    <row r="337" spans="1:11">
      <c r="A337" t="s">
        <v>109</v>
      </c>
      <c r="B337" t="s">
        <v>90</v>
      </c>
      <c r="C337" t="s">
        <v>30</v>
      </c>
      <c r="D337" t="s">
        <v>18</v>
      </c>
      <c r="E337">
        <v>1</v>
      </c>
      <c r="F337">
        <v>1200</v>
      </c>
      <c r="G337">
        <v>1200</v>
      </c>
      <c r="H337" t="s">
        <v>42</v>
      </c>
      <c r="I337" t="s">
        <v>20</v>
      </c>
      <c r="K337" s="2" t="str">
        <f t="shared" si="5"/>
        <v>Petite commande</v>
      </c>
    </row>
    <row r="338" spans="1:11">
      <c r="A338" t="s">
        <v>109</v>
      </c>
      <c r="B338" t="s">
        <v>133</v>
      </c>
      <c r="C338" t="s">
        <v>37</v>
      </c>
      <c r="D338" t="s">
        <v>18</v>
      </c>
      <c r="E338">
        <v>3</v>
      </c>
      <c r="F338">
        <v>90</v>
      </c>
      <c r="G338">
        <v>270</v>
      </c>
      <c r="H338" t="s">
        <v>27</v>
      </c>
      <c r="I338" t="s">
        <v>20</v>
      </c>
      <c r="K338" s="2" t="str">
        <f t="shared" si="5"/>
        <v>Petite commande</v>
      </c>
    </row>
    <row r="339" spans="1:11">
      <c r="A339" t="s">
        <v>109</v>
      </c>
      <c r="B339" t="s">
        <v>77</v>
      </c>
      <c r="C339" t="s">
        <v>17</v>
      </c>
      <c r="D339" t="s">
        <v>18</v>
      </c>
      <c r="E339">
        <v>3</v>
      </c>
      <c r="F339">
        <v>59</v>
      </c>
      <c r="G339">
        <v>177</v>
      </c>
      <c r="H339" t="s">
        <v>42</v>
      </c>
      <c r="I339" t="s">
        <v>20</v>
      </c>
      <c r="K339" s="2" t="str">
        <f t="shared" si="5"/>
        <v>Petite commande</v>
      </c>
    </row>
    <row r="340" spans="1:11">
      <c r="A340" t="s">
        <v>113</v>
      </c>
      <c r="B340" t="s">
        <v>114</v>
      </c>
      <c r="C340" t="s">
        <v>37</v>
      </c>
      <c r="D340" t="s">
        <v>18</v>
      </c>
      <c r="E340">
        <v>4</v>
      </c>
      <c r="F340">
        <v>90</v>
      </c>
      <c r="G340">
        <v>360</v>
      </c>
      <c r="H340" t="s">
        <v>13</v>
      </c>
      <c r="I340" t="s">
        <v>14</v>
      </c>
      <c r="K340" s="2" t="str">
        <f t="shared" si="5"/>
        <v>Commande importante</v>
      </c>
    </row>
    <row r="341" spans="1:11">
      <c r="A341" t="s">
        <v>113</v>
      </c>
      <c r="B341" t="s">
        <v>94</v>
      </c>
      <c r="C341" t="s">
        <v>30</v>
      </c>
      <c r="D341" t="s">
        <v>18</v>
      </c>
      <c r="E341">
        <v>2</v>
      </c>
      <c r="F341">
        <v>1200</v>
      </c>
      <c r="G341">
        <v>2400</v>
      </c>
      <c r="H341" t="s">
        <v>64</v>
      </c>
      <c r="I341" t="s">
        <v>14</v>
      </c>
      <c r="K341" s="2" t="str">
        <f t="shared" si="5"/>
        <v>Petite commande</v>
      </c>
    </row>
    <row r="342" spans="1:11">
      <c r="A342" t="s">
        <v>113</v>
      </c>
      <c r="B342" t="s">
        <v>124</v>
      </c>
      <c r="C342" t="s">
        <v>17</v>
      </c>
      <c r="D342" t="s">
        <v>18</v>
      </c>
      <c r="E342">
        <v>1</v>
      </c>
      <c r="F342">
        <v>59</v>
      </c>
      <c r="G342">
        <v>59</v>
      </c>
      <c r="H342" t="s">
        <v>64</v>
      </c>
      <c r="I342" t="s">
        <v>14</v>
      </c>
      <c r="K342" s="2" t="str">
        <f t="shared" si="5"/>
        <v>Petite commande</v>
      </c>
    </row>
    <row r="343" spans="1:11">
      <c r="A343" t="s">
        <v>113</v>
      </c>
      <c r="B343" t="s">
        <v>166</v>
      </c>
      <c r="C343" t="s">
        <v>34</v>
      </c>
      <c r="D343" t="s">
        <v>12</v>
      </c>
      <c r="E343">
        <v>5</v>
      </c>
      <c r="F343">
        <v>75</v>
      </c>
      <c r="G343">
        <v>375</v>
      </c>
      <c r="H343" t="s">
        <v>42</v>
      </c>
      <c r="I343" t="s">
        <v>20</v>
      </c>
      <c r="K343" s="2" t="str">
        <f t="shared" si="5"/>
        <v>Commande importante</v>
      </c>
    </row>
    <row r="344" spans="1:11">
      <c r="A344" t="s">
        <v>113</v>
      </c>
      <c r="B344" t="s">
        <v>100</v>
      </c>
      <c r="C344" t="s">
        <v>30</v>
      </c>
      <c r="D344" t="s">
        <v>18</v>
      </c>
      <c r="E344">
        <v>2</v>
      </c>
      <c r="F344">
        <v>1200</v>
      </c>
      <c r="G344">
        <v>2400</v>
      </c>
      <c r="H344" t="s">
        <v>19</v>
      </c>
      <c r="I344" t="s">
        <v>20</v>
      </c>
      <c r="K344" s="2" t="str">
        <f t="shared" si="5"/>
        <v>Petite commande</v>
      </c>
    </row>
    <row r="345" spans="1:11">
      <c r="A345" t="s">
        <v>113</v>
      </c>
      <c r="B345" t="s">
        <v>241</v>
      </c>
      <c r="C345" t="s">
        <v>30</v>
      </c>
      <c r="D345" t="s">
        <v>18</v>
      </c>
      <c r="E345">
        <v>2</v>
      </c>
      <c r="F345">
        <v>1200</v>
      </c>
      <c r="G345">
        <v>2400</v>
      </c>
      <c r="H345" t="s">
        <v>42</v>
      </c>
      <c r="I345" t="s">
        <v>14</v>
      </c>
      <c r="K345" s="2" t="str">
        <f t="shared" si="5"/>
        <v>Petite commande</v>
      </c>
    </row>
    <row r="346" spans="1:11">
      <c r="A346" t="s">
        <v>113</v>
      </c>
      <c r="B346" t="s">
        <v>174</v>
      </c>
      <c r="C346" t="s">
        <v>47</v>
      </c>
      <c r="D346" t="s">
        <v>12</v>
      </c>
      <c r="E346">
        <v>2</v>
      </c>
      <c r="F346">
        <v>40</v>
      </c>
      <c r="G346">
        <v>80</v>
      </c>
      <c r="H346" t="s">
        <v>64</v>
      </c>
      <c r="I346" t="s">
        <v>14</v>
      </c>
      <c r="K346" s="2" t="str">
        <f t="shared" si="5"/>
        <v>Petite commande</v>
      </c>
    </row>
    <row r="347" spans="1:11">
      <c r="A347" t="s">
        <v>113</v>
      </c>
      <c r="B347" t="s">
        <v>290</v>
      </c>
      <c r="C347" t="s">
        <v>34</v>
      </c>
      <c r="D347" t="s">
        <v>12</v>
      </c>
      <c r="E347">
        <v>3</v>
      </c>
      <c r="F347">
        <v>75</v>
      </c>
      <c r="G347">
        <v>225</v>
      </c>
      <c r="H347" t="s">
        <v>19</v>
      </c>
      <c r="I347" t="s">
        <v>20</v>
      </c>
      <c r="K347" s="2" t="str">
        <f t="shared" si="5"/>
        <v>Petite commande</v>
      </c>
    </row>
    <row r="348" spans="1:11">
      <c r="A348" t="s">
        <v>25</v>
      </c>
      <c r="B348" t="s">
        <v>26</v>
      </c>
      <c r="C348" t="s">
        <v>17</v>
      </c>
      <c r="D348" t="s">
        <v>18</v>
      </c>
      <c r="E348">
        <v>4</v>
      </c>
      <c r="F348">
        <v>59</v>
      </c>
      <c r="G348">
        <v>236</v>
      </c>
      <c r="H348" t="s">
        <v>27</v>
      </c>
      <c r="I348" t="s">
        <v>14</v>
      </c>
      <c r="K348" s="2" t="str">
        <f t="shared" si="5"/>
        <v>Commande importante</v>
      </c>
    </row>
    <row r="349" spans="1:11">
      <c r="A349" t="s">
        <v>25</v>
      </c>
      <c r="B349" t="s">
        <v>198</v>
      </c>
      <c r="C349" t="s">
        <v>11</v>
      </c>
      <c r="D349" t="s">
        <v>12</v>
      </c>
      <c r="E349">
        <v>1</v>
      </c>
      <c r="F349">
        <v>899</v>
      </c>
      <c r="G349">
        <v>899</v>
      </c>
      <c r="H349" t="s">
        <v>64</v>
      </c>
      <c r="I349" t="s">
        <v>14</v>
      </c>
      <c r="K349" s="2" t="str">
        <f t="shared" si="5"/>
        <v>Petite commande</v>
      </c>
    </row>
    <row r="350" spans="1:11">
      <c r="A350" t="s">
        <v>25</v>
      </c>
      <c r="B350" t="s">
        <v>137</v>
      </c>
      <c r="C350" t="s">
        <v>30</v>
      </c>
      <c r="D350" t="s">
        <v>18</v>
      </c>
      <c r="E350">
        <v>2</v>
      </c>
      <c r="F350">
        <v>1200</v>
      </c>
      <c r="G350">
        <v>2400</v>
      </c>
      <c r="H350" t="s">
        <v>19</v>
      </c>
      <c r="I350" t="s">
        <v>20</v>
      </c>
      <c r="K350" s="2" t="str">
        <f t="shared" si="5"/>
        <v>Petite commande</v>
      </c>
    </row>
    <row r="351" spans="1:11">
      <c r="A351" t="s">
        <v>145</v>
      </c>
      <c r="B351" t="s">
        <v>124</v>
      </c>
      <c r="C351" t="s">
        <v>73</v>
      </c>
      <c r="D351" t="s">
        <v>24</v>
      </c>
      <c r="E351">
        <v>1</v>
      </c>
      <c r="F351">
        <v>199</v>
      </c>
      <c r="G351">
        <v>199</v>
      </c>
      <c r="H351" t="s">
        <v>42</v>
      </c>
      <c r="I351" t="s">
        <v>14</v>
      </c>
      <c r="K351" s="2" t="str">
        <f t="shared" si="5"/>
        <v>Petite commande</v>
      </c>
    </row>
    <row r="352" spans="1:11">
      <c r="A352" t="s">
        <v>145</v>
      </c>
      <c r="B352" t="s">
        <v>219</v>
      </c>
      <c r="C352" t="s">
        <v>37</v>
      </c>
      <c r="D352" t="s">
        <v>18</v>
      </c>
      <c r="E352">
        <v>1</v>
      </c>
      <c r="F352">
        <v>90</v>
      </c>
      <c r="G352">
        <v>90</v>
      </c>
      <c r="H352" t="s">
        <v>31</v>
      </c>
      <c r="I352" t="s">
        <v>14</v>
      </c>
      <c r="K352" s="2" t="str">
        <f t="shared" si="5"/>
        <v>Petite commande</v>
      </c>
    </row>
    <row r="353" spans="1:11">
      <c r="A353" t="s">
        <v>145</v>
      </c>
      <c r="B353" t="s">
        <v>210</v>
      </c>
      <c r="C353" t="s">
        <v>30</v>
      </c>
      <c r="D353" t="s">
        <v>18</v>
      </c>
      <c r="E353">
        <v>3</v>
      </c>
      <c r="F353">
        <v>1200</v>
      </c>
      <c r="G353">
        <v>3600</v>
      </c>
      <c r="H353" t="s">
        <v>42</v>
      </c>
      <c r="I353" t="s">
        <v>14</v>
      </c>
      <c r="K353" s="2" t="str">
        <f t="shared" si="5"/>
        <v>Petite commande</v>
      </c>
    </row>
    <row r="354" spans="1:11">
      <c r="A354" t="s">
        <v>145</v>
      </c>
      <c r="B354" t="s">
        <v>16</v>
      </c>
      <c r="C354" t="s">
        <v>17</v>
      </c>
      <c r="D354" t="s">
        <v>18</v>
      </c>
      <c r="E354">
        <v>5</v>
      </c>
      <c r="F354">
        <v>59</v>
      </c>
      <c r="G354">
        <v>295</v>
      </c>
      <c r="H354" t="s">
        <v>31</v>
      </c>
      <c r="I354" t="s">
        <v>20</v>
      </c>
      <c r="K354" s="2" t="str">
        <f t="shared" si="5"/>
        <v>Commande importante</v>
      </c>
    </row>
    <row r="355" spans="1:11">
      <c r="A355" t="s">
        <v>281</v>
      </c>
      <c r="B355" t="s">
        <v>82</v>
      </c>
      <c r="C355" t="s">
        <v>66</v>
      </c>
      <c r="D355" t="s">
        <v>24</v>
      </c>
      <c r="E355">
        <v>1</v>
      </c>
      <c r="F355">
        <v>320</v>
      </c>
      <c r="G355">
        <v>320</v>
      </c>
      <c r="H355" t="s">
        <v>64</v>
      </c>
      <c r="I355" t="s">
        <v>14</v>
      </c>
      <c r="K355" s="2" t="str">
        <f t="shared" si="5"/>
        <v>Petite commande</v>
      </c>
    </row>
    <row r="356" spans="1:11">
      <c r="A356" t="s">
        <v>281</v>
      </c>
      <c r="B356" t="s">
        <v>200</v>
      </c>
      <c r="C356" t="s">
        <v>30</v>
      </c>
      <c r="D356" t="s">
        <v>18</v>
      </c>
      <c r="E356">
        <v>1</v>
      </c>
      <c r="F356">
        <v>1200</v>
      </c>
      <c r="G356">
        <v>1200</v>
      </c>
      <c r="H356" t="s">
        <v>13</v>
      </c>
      <c r="I356" t="s">
        <v>20</v>
      </c>
      <c r="K356" s="2" t="str">
        <f t="shared" si="5"/>
        <v>Petite commande</v>
      </c>
    </row>
    <row r="357" spans="1:11">
      <c r="A357" t="s">
        <v>83</v>
      </c>
      <c r="B357" t="s">
        <v>84</v>
      </c>
      <c r="C357" t="s">
        <v>37</v>
      </c>
      <c r="D357" t="s">
        <v>18</v>
      </c>
      <c r="E357">
        <v>4</v>
      </c>
      <c r="F357">
        <v>90</v>
      </c>
      <c r="G357">
        <v>360</v>
      </c>
      <c r="H357" t="s">
        <v>19</v>
      </c>
      <c r="I357" t="s">
        <v>20</v>
      </c>
      <c r="K357" s="2" t="str">
        <f t="shared" si="5"/>
        <v>Commande importante</v>
      </c>
    </row>
    <row r="358" spans="1:11">
      <c r="A358" t="s">
        <v>83</v>
      </c>
      <c r="B358" t="s">
        <v>167</v>
      </c>
      <c r="C358" t="s">
        <v>58</v>
      </c>
      <c r="D358" t="s">
        <v>59</v>
      </c>
      <c r="E358">
        <v>3</v>
      </c>
      <c r="F358">
        <v>25</v>
      </c>
      <c r="G358">
        <v>75</v>
      </c>
      <c r="H358" t="s">
        <v>13</v>
      </c>
      <c r="I358" t="s">
        <v>20</v>
      </c>
      <c r="K358" s="2" t="str">
        <f t="shared" si="5"/>
        <v>Petite commande</v>
      </c>
    </row>
    <row r="359" spans="1:11">
      <c r="A359" t="s">
        <v>83</v>
      </c>
      <c r="B359" t="s">
        <v>70</v>
      </c>
      <c r="C359" t="s">
        <v>17</v>
      </c>
      <c r="D359" t="s">
        <v>18</v>
      </c>
      <c r="E359">
        <v>3</v>
      </c>
      <c r="F359">
        <v>59</v>
      </c>
      <c r="G359">
        <v>177</v>
      </c>
      <c r="H359" t="s">
        <v>13</v>
      </c>
      <c r="I359" t="s">
        <v>20</v>
      </c>
      <c r="K359" s="2" t="str">
        <f t="shared" si="5"/>
        <v>Petite commande</v>
      </c>
    </row>
    <row r="360" spans="1:11">
      <c r="A360" t="s">
        <v>83</v>
      </c>
      <c r="B360" t="s">
        <v>120</v>
      </c>
      <c r="C360" t="s">
        <v>17</v>
      </c>
      <c r="D360" t="s">
        <v>18</v>
      </c>
      <c r="E360">
        <v>1</v>
      </c>
      <c r="F360">
        <v>59</v>
      </c>
      <c r="G360">
        <v>59</v>
      </c>
      <c r="H360" t="s">
        <v>64</v>
      </c>
      <c r="I360" t="s">
        <v>20</v>
      </c>
      <c r="K360" s="2" t="str">
        <f t="shared" si="5"/>
        <v>Petite commande</v>
      </c>
    </row>
    <row r="361" spans="1:11">
      <c r="A361" t="s">
        <v>86</v>
      </c>
      <c r="B361" t="s">
        <v>87</v>
      </c>
      <c r="C361" t="s">
        <v>23</v>
      </c>
      <c r="D361" t="s">
        <v>24</v>
      </c>
      <c r="E361">
        <v>3</v>
      </c>
      <c r="F361">
        <v>220</v>
      </c>
      <c r="G361">
        <v>660</v>
      </c>
      <c r="H361" t="s">
        <v>13</v>
      </c>
      <c r="I361" t="s">
        <v>14</v>
      </c>
      <c r="K361" s="2" t="str">
        <f t="shared" si="5"/>
        <v>Petite commande</v>
      </c>
    </row>
    <row r="362" spans="1:11">
      <c r="A362" t="s">
        <v>86</v>
      </c>
      <c r="B362" t="s">
        <v>79</v>
      </c>
      <c r="C362" t="s">
        <v>11</v>
      </c>
      <c r="D362" t="s">
        <v>12</v>
      </c>
      <c r="E362">
        <v>5</v>
      </c>
      <c r="F362">
        <v>899</v>
      </c>
      <c r="G362">
        <v>4495</v>
      </c>
      <c r="H362" t="s">
        <v>27</v>
      </c>
      <c r="I362" t="s">
        <v>14</v>
      </c>
      <c r="K362" s="2" t="str">
        <f t="shared" si="5"/>
        <v>Commande importante</v>
      </c>
    </row>
    <row r="363" spans="1:11">
      <c r="A363" t="s">
        <v>86</v>
      </c>
      <c r="B363" t="s">
        <v>72</v>
      </c>
      <c r="C363" t="s">
        <v>58</v>
      </c>
      <c r="D363" t="s">
        <v>59</v>
      </c>
      <c r="E363">
        <v>5</v>
      </c>
      <c r="F363">
        <v>25</v>
      </c>
      <c r="G363">
        <v>125</v>
      </c>
      <c r="H363" t="s">
        <v>13</v>
      </c>
      <c r="I363" t="s">
        <v>14</v>
      </c>
      <c r="K363" s="2" t="str">
        <f t="shared" si="5"/>
        <v>Commande importante</v>
      </c>
    </row>
    <row r="364" spans="1:11">
      <c r="A364" t="s">
        <v>86</v>
      </c>
      <c r="B364" t="s">
        <v>122</v>
      </c>
      <c r="C364" t="s">
        <v>30</v>
      </c>
      <c r="D364" t="s">
        <v>18</v>
      </c>
      <c r="E364">
        <v>5</v>
      </c>
      <c r="F364">
        <v>1200</v>
      </c>
      <c r="G364">
        <v>6000</v>
      </c>
      <c r="H364" t="s">
        <v>64</v>
      </c>
      <c r="I364" t="s">
        <v>20</v>
      </c>
      <c r="K364" s="2" t="str">
        <f t="shared" si="5"/>
        <v>Commande importante</v>
      </c>
    </row>
    <row r="365" spans="1:11">
      <c r="A365" t="s">
        <v>86</v>
      </c>
      <c r="B365" t="s">
        <v>258</v>
      </c>
      <c r="C365" t="s">
        <v>66</v>
      </c>
      <c r="D365" t="s">
        <v>24</v>
      </c>
      <c r="E365">
        <v>2</v>
      </c>
      <c r="F365">
        <v>320</v>
      </c>
      <c r="G365">
        <v>640</v>
      </c>
      <c r="H365" t="s">
        <v>19</v>
      </c>
      <c r="I365" t="s">
        <v>14</v>
      </c>
      <c r="K365" s="2" t="str">
        <f t="shared" si="5"/>
        <v>Petite commande</v>
      </c>
    </row>
    <row r="366" spans="1:11">
      <c r="A366" t="s">
        <v>40</v>
      </c>
      <c r="B366" t="s">
        <v>41</v>
      </c>
      <c r="C366" t="s">
        <v>34</v>
      </c>
      <c r="D366" t="s">
        <v>12</v>
      </c>
      <c r="E366">
        <v>1</v>
      </c>
      <c r="F366">
        <v>75</v>
      </c>
      <c r="G366">
        <v>75</v>
      </c>
      <c r="H366" t="s">
        <v>42</v>
      </c>
      <c r="I366" t="s">
        <v>20</v>
      </c>
      <c r="K366" s="2" t="str">
        <f t="shared" si="5"/>
        <v>Petite commande</v>
      </c>
    </row>
    <row r="367" spans="1:11">
      <c r="A367" t="s">
        <v>40</v>
      </c>
      <c r="B367" t="s">
        <v>98</v>
      </c>
      <c r="C367" t="s">
        <v>66</v>
      </c>
      <c r="D367" t="s">
        <v>24</v>
      </c>
      <c r="E367">
        <v>4</v>
      </c>
      <c r="F367">
        <v>320</v>
      </c>
      <c r="G367">
        <v>1280</v>
      </c>
      <c r="H367" t="s">
        <v>64</v>
      </c>
      <c r="I367" t="s">
        <v>20</v>
      </c>
      <c r="K367" s="2" t="str">
        <f t="shared" si="5"/>
        <v>Commande importante</v>
      </c>
    </row>
    <row r="368" spans="1:11">
      <c r="A368" t="s">
        <v>40</v>
      </c>
      <c r="B368" t="s">
        <v>216</v>
      </c>
      <c r="C368" t="s">
        <v>17</v>
      </c>
      <c r="D368" t="s">
        <v>18</v>
      </c>
      <c r="E368">
        <v>3</v>
      </c>
      <c r="F368">
        <v>59</v>
      </c>
      <c r="G368">
        <v>177</v>
      </c>
      <c r="H368" t="s">
        <v>31</v>
      </c>
      <c r="I368" t="s">
        <v>14</v>
      </c>
      <c r="K368" s="2" t="str">
        <f t="shared" si="5"/>
        <v>Petite commande</v>
      </c>
    </row>
    <row r="369" spans="1:11">
      <c r="A369" t="s">
        <v>40</v>
      </c>
      <c r="B369" t="s">
        <v>143</v>
      </c>
      <c r="C369" t="s">
        <v>58</v>
      </c>
      <c r="D369" t="s">
        <v>59</v>
      </c>
      <c r="E369">
        <v>3</v>
      </c>
      <c r="F369">
        <v>25</v>
      </c>
      <c r="G369">
        <v>75</v>
      </c>
      <c r="H369" t="s">
        <v>13</v>
      </c>
      <c r="I369" t="s">
        <v>14</v>
      </c>
      <c r="K369" s="2" t="str">
        <f t="shared" si="5"/>
        <v>Petite commande</v>
      </c>
    </row>
    <row r="370" spans="1:11">
      <c r="A370" t="s">
        <v>40</v>
      </c>
      <c r="B370" t="s">
        <v>305</v>
      </c>
      <c r="C370" t="s">
        <v>58</v>
      </c>
      <c r="D370" t="s">
        <v>59</v>
      </c>
      <c r="E370">
        <v>4</v>
      </c>
      <c r="F370">
        <v>25</v>
      </c>
      <c r="G370">
        <v>100</v>
      </c>
      <c r="H370" t="s">
        <v>27</v>
      </c>
      <c r="I370" t="s">
        <v>20</v>
      </c>
      <c r="K370" s="2" t="str">
        <f t="shared" si="5"/>
        <v>Commande importante</v>
      </c>
    </row>
    <row r="371" spans="1:11">
      <c r="A371" t="s">
        <v>40</v>
      </c>
      <c r="B371" t="s">
        <v>180</v>
      </c>
      <c r="C371" t="s">
        <v>23</v>
      </c>
      <c r="D371" t="s">
        <v>24</v>
      </c>
      <c r="E371">
        <v>5</v>
      </c>
      <c r="F371">
        <v>220</v>
      </c>
      <c r="G371">
        <v>1100</v>
      </c>
      <c r="H371" t="s">
        <v>19</v>
      </c>
      <c r="I371" t="s">
        <v>14</v>
      </c>
      <c r="K371" s="2" t="str">
        <f t="shared" si="5"/>
        <v>Commande importante</v>
      </c>
    </row>
    <row r="372" spans="1:11">
      <c r="A372" t="s">
        <v>168</v>
      </c>
      <c r="B372" t="s">
        <v>165</v>
      </c>
      <c r="C372" t="s">
        <v>37</v>
      </c>
      <c r="D372" t="s">
        <v>18</v>
      </c>
      <c r="E372">
        <v>4</v>
      </c>
      <c r="F372">
        <v>90</v>
      </c>
      <c r="G372">
        <v>360</v>
      </c>
      <c r="H372" t="s">
        <v>27</v>
      </c>
      <c r="I372" t="s">
        <v>14</v>
      </c>
      <c r="K372" s="2" t="str">
        <f t="shared" si="5"/>
        <v>Commande importante</v>
      </c>
    </row>
    <row r="373" spans="1:11">
      <c r="A373" t="s">
        <v>168</v>
      </c>
      <c r="B373" t="s">
        <v>39</v>
      </c>
      <c r="C373" t="s">
        <v>23</v>
      </c>
      <c r="D373" t="s">
        <v>24</v>
      </c>
      <c r="E373">
        <v>1</v>
      </c>
      <c r="F373">
        <v>220</v>
      </c>
      <c r="G373">
        <v>220</v>
      </c>
      <c r="H373" t="s">
        <v>64</v>
      </c>
      <c r="I373" t="s">
        <v>20</v>
      </c>
      <c r="K373" s="2" t="str">
        <f t="shared" si="5"/>
        <v>Petite commande</v>
      </c>
    </row>
    <row r="374" spans="1:11">
      <c r="A374" t="s">
        <v>228</v>
      </c>
      <c r="B374" t="s">
        <v>229</v>
      </c>
      <c r="C374" t="s">
        <v>58</v>
      </c>
      <c r="D374" t="s">
        <v>59</v>
      </c>
      <c r="E374">
        <v>5</v>
      </c>
      <c r="F374">
        <v>25</v>
      </c>
      <c r="G374">
        <v>125</v>
      </c>
      <c r="H374" t="s">
        <v>13</v>
      </c>
      <c r="I374" t="s">
        <v>20</v>
      </c>
      <c r="K374" s="2" t="str">
        <f t="shared" si="5"/>
        <v>Commande importante</v>
      </c>
    </row>
    <row r="375" spans="1:11">
      <c r="A375" t="s">
        <v>228</v>
      </c>
      <c r="B375" t="s">
        <v>214</v>
      </c>
      <c r="C375" t="s">
        <v>23</v>
      </c>
      <c r="D375" t="s">
        <v>24</v>
      </c>
      <c r="E375">
        <v>2</v>
      </c>
      <c r="F375">
        <v>220</v>
      </c>
      <c r="G375">
        <v>440</v>
      </c>
      <c r="H375" t="s">
        <v>19</v>
      </c>
      <c r="I375" t="s">
        <v>20</v>
      </c>
      <c r="K375" s="2" t="str">
        <f t="shared" si="5"/>
        <v>Petite commande</v>
      </c>
    </row>
    <row r="376" spans="1:11">
      <c r="A376" t="s">
        <v>228</v>
      </c>
      <c r="B376" t="s">
        <v>72</v>
      </c>
      <c r="C376" t="s">
        <v>37</v>
      </c>
      <c r="D376" t="s">
        <v>18</v>
      </c>
      <c r="E376">
        <v>3</v>
      </c>
      <c r="F376">
        <v>90</v>
      </c>
      <c r="G376">
        <v>270</v>
      </c>
      <c r="H376" t="s">
        <v>27</v>
      </c>
      <c r="I376" t="s">
        <v>20</v>
      </c>
      <c r="K376" s="2" t="str">
        <f t="shared" si="5"/>
        <v>Petite commande</v>
      </c>
    </row>
    <row r="377" spans="1:11">
      <c r="A377" t="s">
        <v>228</v>
      </c>
      <c r="B377" t="s">
        <v>116</v>
      </c>
      <c r="C377" t="s">
        <v>73</v>
      </c>
      <c r="D377" t="s">
        <v>24</v>
      </c>
      <c r="E377">
        <v>2</v>
      </c>
      <c r="F377">
        <v>199</v>
      </c>
      <c r="G377">
        <v>398</v>
      </c>
      <c r="H377" t="s">
        <v>19</v>
      </c>
      <c r="I377" t="s">
        <v>14</v>
      </c>
      <c r="K377" s="2" t="str">
        <f t="shared" si="5"/>
        <v>Petite commande</v>
      </c>
    </row>
    <row r="378" spans="1:11">
      <c r="A378" t="s">
        <v>228</v>
      </c>
      <c r="B378" t="s">
        <v>116</v>
      </c>
      <c r="C378" t="s">
        <v>17</v>
      </c>
      <c r="D378" t="s">
        <v>18</v>
      </c>
      <c r="E378">
        <v>2</v>
      </c>
      <c r="F378">
        <v>59</v>
      </c>
      <c r="G378">
        <v>118</v>
      </c>
      <c r="H378" t="s">
        <v>19</v>
      </c>
      <c r="I378" t="s">
        <v>20</v>
      </c>
      <c r="K378" s="2" t="str">
        <f t="shared" si="5"/>
        <v>Petite commande</v>
      </c>
    </row>
    <row r="379" spans="1:11">
      <c r="A379" t="s">
        <v>228</v>
      </c>
      <c r="B379" t="s">
        <v>107</v>
      </c>
      <c r="C379" t="s">
        <v>17</v>
      </c>
      <c r="D379" t="s">
        <v>18</v>
      </c>
      <c r="E379">
        <v>1</v>
      </c>
      <c r="F379">
        <v>59</v>
      </c>
      <c r="G379">
        <v>59</v>
      </c>
      <c r="H379" t="s">
        <v>27</v>
      </c>
      <c r="I379" t="s">
        <v>14</v>
      </c>
      <c r="K379" s="2" t="str">
        <f t="shared" si="5"/>
        <v>Petite commande</v>
      </c>
    </row>
    <row r="380" spans="1:11">
      <c r="A380" t="s">
        <v>28</v>
      </c>
      <c r="B380" t="s">
        <v>29</v>
      </c>
      <c r="C380" t="s">
        <v>30</v>
      </c>
      <c r="D380" t="s">
        <v>18</v>
      </c>
      <c r="E380">
        <v>3</v>
      </c>
      <c r="F380">
        <v>1200</v>
      </c>
      <c r="G380">
        <v>3600</v>
      </c>
      <c r="H380" t="s">
        <v>31</v>
      </c>
      <c r="I380" t="s">
        <v>14</v>
      </c>
      <c r="K380" s="2" t="str">
        <f t="shared" si="5"/>
        <v>Petite commande</v>
      </c>
    </row>
    <row r="381" spans="1:11">
      <c r="A381" t="s">
        <v>28</v>
      </c>
      <c r="B381" t="s">
        <v>237</v>
      </c>
      <c r="C381" t="s">
        <v>34</v>
      </c>
      <c r="D381" t="s">
        <v>12</v>
      </c>
      <c r="E381">
        <v>4</v>
      </c>
      <c r="F381">
        <v>75</v>
      </c>
      <c r="G381">
        <v>300</v>
      </c>
      <c r="H381" t="s">
        <v>13</v>
      </c>
      <c r="I381" t="s">
        <v>14</v>
      </c>
      <c r="K381" s="2" t="str">
        <f t="shared" si="5"/>
        <v>Commande importante</v>
      </c>
    </row>
    <row r="382" spans="1:11">
      <c r="A382" t="s">
        <v>28</v>
      </c>
      <c r="B382" t="s">
        <v>254</v>
      </c>
      <c r="C382" t="s">
        <v>58</v>
      </c>
      <c r="D382" t="s">
        <v>59</v>
      </c>
      <c r="E382">
        <v>5</v>
      </c>
      <c r="F382">
        <v>25</v>
      </c>
      <c r="G382">
        <v>125</v>
      </c>
      <c r="H382" t="s">
        <v>27</v>
      </c>
      <c r="I382" t="s">
        <v>14</v>
      </c>
      <c r="K382" s="2" t="str">
        <f t="shared" si="5"/>
        <v>Commande importante</v>
      </c>
    </row>
    <row r="383" spans="1:11">
      <c r="A383" t="s">
        <v>28</v>
      </c>
      <c r="B383" t="s">
        <v>282</v>
      </c>
      <c r="C383" t="s">
        <v>23</v>
      </c>
      <c r="D383" t="s">
        <v>24</v>
      </c>
      <c r="E383">
        <v>3</v>
      </c>
      <c r="F383">
        <v>220</v>
      </c>
      <c r="G383">
        <v>660</v>
      </c>
      <c r="H383" t="s">
        <v>64</v>
      </c>
      <c r="I383" t="s">
        <v>14</v>
      </c>
      <c r="K383" s="2" t="str">
        <f t="shared" si="5"/>
        <v>Petite commande</v>
      </c>
    </row>
    <row r="384" spans="1:11">
      <c r="A384" t="s">
        <v>28</v>
      </c>
      <c r="B384" t="s">
        <v>125</v>
      </c>
      <c r="C384" t="s">
        <v>37</v>
      </c>
      <c r="D384" t="s">
        <v>18</v>
      </c>
      <c r="E384">
        <v>3</v>
      </c>
      <c r="F384">
        <v>90</v>
      </c>
      <c r="G384">
        <v>270</v>
      </c>
      <c r="H384" t="s">
        <v>13</v>
      </c>
      <c r="I384" t="s">
        <v>20</v>
      </c>
      <c r="K384" s="2" t="str">
        <f t="shared" si="5"/>
        <v>Petite commande</v>
      </c>
    </row>
    <row r="385" spans="1:11">
      <c r="A385" t="s">
        <v>28</v>
      </c>
      <c r="B385" t="s">
        <v>288</v>
      </c>
      <c r="C385" t="s">
        <v>73</v>
      </c>
      <c r="D385" t="s">
        <v>24</v>
      </c>
      <c r="E385">
        <v>4</v>
      </c>
      <c r="F385">
        <v>199</v>
      </c>
      <c r="G385">
        <v>796</v>
      </c>
      <c r="H385" t="s">
        <v>31</v>
      </c>
      <c r="I385" t="s">
        <v>14</v>
      </c>
      <c r="K385" s="2" t="str">
        <f t="shared" si="5"/>
        <v>Commande importante</v>
      </c>
    </row>
    <row r="386" spans="1:11">
      <c r="A386" t="s">
        <v>28</v>
      </c>
      <c r="B386" t="s">
        <v>41</v>
      </c>
      <c r="C386" t="s">
        <v>73</v>
      </c>
      <c r="D386" t="s">
        <v>24</v>
      </c>
      <c r="E386">
        <v>5</v>
      </c>
      <c r="F386">
        <v>199</v>
      </c>
      <c r="G386">
        <v>995</v>
      </c>
      <c r="H386" t="s">
        <v>64</v>
      </c>
      <c r="I386" t="s">
        <v>14</v>
      </c>
      <c r="K386" s="2" t="str">
        <f t="shared" si="5"/>
        <v>Commande importante</v>
      </c>
    </row>
    <row r="387" spans="1:11">
      <c r="A387" t="s">
        <v>252</v>
      </c>
      <c r="B387" t="s">
        <v>112</v>
      </c>
      <c r="C387" t="s">
        <v>37</v>
      </c>
      <c r="D387" t="s">
        <v>18</v>
      </c>
      <c r="E387">
        <v>4</v>
      </c>
      <c r="F387">
        <v>90</v>
      </c>
      <c r="G387">
        <v>360</v>
      </c>
      <c r="H387" t="s">
        <v>13</v>
      </c>
      <c r="I387" t="s">
        <v>20</v>
      </c>
      <c r="K387" s="2" t="str">
        <f t="shared" ref="K387:K450" si="6">IF(E387&gt;3,"Commande importante","Petite commande")</f>
        <v>Commande importante</v>
      </c>
    </row>
    <row r="388" spans="1:11">
      <c r="A388" t="s">
        <v>252</v>
      </c>
      <c r="B388" t="s">
        <v>278</v>
      </c>
      <c r="C388" t="s">
        <v>58</v>
      </c>
      <c r="D388" t="s">
        <v>59</v>
      </c>
      <c r="E388">
        <v>4</v>
      </c>
      <c r="F388">
        <v>25</v>
      </c>
      <c r="G388">
        <v>100</v>
      </c>
      <c r="H388" t="s">
        <v>31</v>
      </c>
      <c r="I388" t="s">
        <v>14</v>
      </c>
      <c r="K388" s="2" t="str">
        <f t="shared" si="6"/>
        <v>Commande importante</v>
      </c>
    </row>
    <row r="389" spans="1:11">
      <c r="A389" t="s">
        <v>252</v>
      </c>
      <c r="B389" t="s">
        <v>187</v>
      </c>
      <c r="C389" t="s">
        <v>66</v>
      </c>
      <c r="D389" t="s">
        <v>24</v>
      </c>
      <c r="E389">
        <v>4</v>
      </c>
      <c r="F389">
        <v>320</v>
      </c>
      <c r="G389">
        <v>1280</v>
      </c>
      <c r="H389" t="s">
        <v>27</v>
      </c>
      <c r="I389" t="s">
        <v>20</v>
      </c>
      <c r="K389" s="2" t="str">
        <f t="shared" si="6"/>
        <v>Commande importante</v>
      </c>
    </row>
    <row r="390" spans="1:11">
      <c r="A390" t="s">
        <v>252</v>
      </c>
      <c r="B390" t="s">
        <v>251</v>
      </c>
      <c r="C390" t="s">
        <v>37</v>
      </c>
      <c r="D390" t="s">
        <v>18</v>
      </c>
      <c r="E390">
        <v>1</v>
      </c>
      <c r="F390">
        <v>90</v>
      </c>
      <c r="G390">
        <v>90</v>
      </c>
      <c r="H390" t="s">
        <v>13</v>
      </c>
      <c r="I390" t="s">
        <v>20</v>
      </c>
      <c r="K390" s="2" t="str">
        <f t="shared" si="6"/>
        <v>Petite commande</v>
      </c>
    </row>
    <row r="391" spans="1:11">
      <c r="A391" t="s">
        <v>252</v>
      </c>
      <c r="B391" t="s">
        <v>84</v>
      </c>
      <c r="C391" t="s">
        <v>47</v>
      </c>
      <c r="D391" t="s">
        <v>12</v>
      </c>
      <c r="E391">
        <v>3</v>
      </c>
      <c r="F391">
        <v>40</v>
      </c>
      <c r="G391">
        <v>120</v>
      </c>
      <c r="H391" t="s">
        <v>13</v>
      </c>
      <c r="I391" t="s">
        <v>20</v>
      </c>
      <c r="K391" s="2" t="str">
        <f t="shared" si="6"/>
        <v>Petite commande</v>
      </c>
    </row>
    <row r="392" spans="1:11">
      <c r="A392" t="s">
        <v>252</v>
      </c>
      <c r="B392" t="s">
        <v>308</v>
      </c>
      <c r="C392" t="s">
        <v>37</v>
      </c>
      <c r="D392" t="s">
        <v>18</v>
      </c>
      <c r="E392">
        <v>2</v>
      </c>
      <c r="F392">
        <v>90</v>
      </c>
      <c r="G392">
        <v>180</v>
      </c>
      <c r="H392" t="s">
        <v>13</v>
      </c>
      <c r="I392" t="s">
        <v>14</v>
      </c>
      <c r="K392" s="2" t="str">
        <f t="shared" si="6"/>
        <v>Petite commande</v>
      </c>
    </row>
    <row r="393" spans="1:11">
      <c r="A393" t="s">
        <v>252</v>
      </c>
      <c r="B393" t="s">
        <v>82</v>
      </c>
      <c r="C393" t="s">
        <v>23</v>
      </c>
      <c r="D393" t="s">
        <v>24</v>
      </c>
      <c r="E393">
        <v>2</v>
      </c>
      <c r="F393">
        <v>220</v>
      </c>
      <c r="G393">
        <v>440</v>
      </c>
      <c r="H393" t="s">
        <v>42</v>
      </c>
      <c r="I393" t="s">
        <v>14</v>
      </c>
      <c r="K393" s="2" t="str">
        <f t="shared" si="6"/>
        <v>Petite commande</v>
      </c>
    </row>
    <row r="394" spans="1:11">
      <c r="A394" t="s">
        <v>71</v>
      </c>
      <c r="B394" t="s">
        <v>72</v>
      </c>
      <c r="C394" t="s">
        <v>73</v>
      </c>
      <c r="D394" t="s">
        <v>24</v>
      </c>
      <c r="E394">
        <v>2</v>
      </c>
      <c r="F394">
        <v>199</v>
      </c>
      <c r="G394">
        <v>398</v>
      </c>
      <c r="H394" t="s">
        <v>31</v>
      </c>
      <c r="I394" t="s">
        <v>14</v>
      </c>
      <c r="K394" s="2" t="str">
        <f t="shared" si="6"/>
        <v>Petite commande</v>
      </c>
    </row>
    <row r="395" spans="1:11">
      <c r="A395" t="s">
        <v>71</v>
      </c>
      <c r="B395" t="s">
        <v>108</v>
      </c>
      <c r="C395" t="s">
        <v>34</v>
      </c>
      <c r="D395" t="s">
        <v>12</v>
      </c>
      <c r="E395">
        <v>1</v>
      </c>
      <c r="F395">
        <v>75</v>
      </c>
      <c r="G395">
        <v>75</v>
      </c>
      <c r="H395" t="s">
        <v>31</v>
      </c>
      <c r="I395" t="s">
        <v>14</v>
      </c>
      <c r="K395" s="2" t="str">
        <f t="shared" si="6"/>
        <v>Petite commande</v>
      </c>
    </row>
    <row r="396" spans="1:11">
      <c r="A396" t="s">
        <v>71</v>
      </c>
      <c r="B396" t="s">
        <v>246</v>
      </c>
      <c r="C396" t="s">
        <v>66</v>
      </c>
      <c r="D396" t="s">
        <v>24</v>
      </c>
      <c r="E396">
        <v>5</v>
      </c>
      <c r="F396">
        <v>320</v>
      </c>
      <c r="G396">
        <v>1600</v>
      </c>
      <c r="H396" t="s">
        <v>64</v>
      </c>
      <c r="I396" t="s">
        <v>20</v>
      </c>
      <c r="K396" s="2" t="str">
        <f t="shared" si="6"/>
        <v>Commande importante</v>
      </c>
    </row>
    <row r="397" spans="1:11">
      <c r="A397" t="s">
        <v>71</v>
      </c>
      <c r="B397" t="s">
        <v>267</v>
      </c>
      <c r="C397" t="s">
        <v>23</v>
      </c>
      <c r="D397" t="s">
        <v>24</v>
      </c>
      <c r="E397">
        <v>3</v>
      </c>
      <c r="F397">
        <v>220</v>
      </c>
      <c r="G397">
        <v>660</v>
      </c>
      <c r="H397" t="s">
        <v>27</v>
      </c>
      <c r="I397" t="s">
        <v>14</v>
      </c>
      <c r="K397" s="2" t="str">
        <f t="shared" si="6"/>
        <v>Petite commande</v>
      </c>
    </row>
    <row r="398" spans="1:11">
      <c r="A398" t="s">
        <v>71</v>
      </c>
      <c r="B398" t="s">
        <v>135</v>
      </c>
      <c r="C398" t="s">
        <v>30</v>
      </c>
      <c r="D398" t="s">
        <v>18</v>
      </c>
      <c r="E398">
        <v>4</v>
      </c>
      <c r="F398">
        <v>1200</v>
      </c>
      <c r="G398">
        <v>4800</v>
      </c>
      <c r="H398" t="s">
        <v>42</v>
      </c>
      <c r="I398" t="s">
        <v>14</v>
      </c>
      <c r="K398" s="2" t="str">
        <f t="shared" si="6"/>
        <v>Commande importante</v>
      </c>
    </row>
    <row r="399" spans="1:11">
      <c r="A399" t="s">
        <v>71</v>
      </c>
      <c r="B399" t="s">
        <v>239</v>
      </c>
      <c r="C399" t="s">
        <v>30</v>
      </c>
      <c r="D399" t="s">
        <v>18</v>
      </c>
      <c r="E399">
        <v>5</v>
      </c>
      <c r="F399">
        <v>1200</v>
      </c>
      <c r="G399">
        <v>6000</v>
      </c>
      <c r="H399" t="s">
        <v>64</v>
      </c>
      <c r="I399" t="s">
        <v>14</v>
      </c>
      <c r="K399" s="2" t="str">
        <f t="shared" si="6"/>
        <v>Commande importante</v>
      </c>
    </row>
    <row r="400" spans="1:11">
      <c r="A400" t="s">
        <v>71</v>
      </c>
      <c r="B400" t="s">
        <v>241</v>
      </c>
      <c r="C400" t="s">
        <v>30</v>
      </c>
      <c r="D400" t="s">
        <v>18</v>
      </c>
      <c r="E400">
        <v>5</v>
      </c>
      <c r="F400">
        <v>1200</v>
      </c>
      <c r="G400">
        <v>6000</v>
      </c>
      <c r="H400" t="s">
        <v>19</v>
      </c>
      <c r="I400" t="s">
        <v>14</v>
      </c>
      <c r="K400" s="2" t="str">
        <f t="shared" si="6"/>
        <v>Commande importante</v>
      </c>
    </row>
    <row r="401" spans="1:11">
      <c r="A401" t="s">
        <v>136</v>
      </c>
      <c r="B401" t="s">
        <v>137</v>
      </c>
      <c r="C401" t="s">
        <v>47</v>
      </c>
      <c r="D401" t="s">
        <v>12</v>
      </c>
      <c r="E401">
        <v>1</v>
      </c>
      <c r="F401">
        <v>40</v>
      </c>
      <c r="G401">
        <v>40</v>
      </c>
      <c r="H401" t="s">
        <v>64</v>
      </c>
      <c r="I401" t="s">
        <v>14</v>
      </c>
      <c r="K401" s="2" t="str">
        <f t="shared" si="6"/>
        <v>Petite commande</v>
      </c>
    </row>
    <row r="402" spans="1:11">
      <c r="A402" t="s">
        <v>136</v>
      </c>
      <c r="B402" t="s">
        <v>159</v>
      </c>
      <c r="C402" t="s">
        <v>17</v>
      </c>
      <c r="D402" t="s">
        <v>18</v>
      </c>
      <c r="E402">
        <v>1</v>
      </c>
      <c r="F402">
        <v>59</v>
      </c>
      <c r="G402">
        <v>59</v>
      </c>
      <c r="H402" t="s">
        <v>13</v>
      </c>
      <c r="I402" t="s">
        <v>14</v>
      </c>
      <c r="K402" s="2" t="str">
        <f t="shared" si="6"/>
        <v>Petite commande</v>
      </c>
    </row>
    <row r="403" spans="1:11">
      <c r="A403" t="s">
        <v>136</v>
      </c>
      <c r="B403" t="s">
        <v>236</v>
      </c>
      <c r="C403" t="s">
        <v>37</v>
      </c>
      <c r="D403" t="s">
        <v>18</v>
      </c>
      <c r="E403">
        <v>1</v>
      </c>
      <c r="F403">
        <v>90</v>
      </c>
      <c r="G403">
        <v>90</v>
      </c>
      <c r="H403" t="s">
        <v>31</v>
      </c>
      <c r="I403" t="s">
        <v>14</v>
      </c>
      <c r="K403" s="2" t="str">
        <f t="shared" si="6"/>
        <v>Petite commande</v>
      </c>
    </row>
    <row r="404" spans="1:11">
      <c r="A404" t="s">
        <v>136</v>
      </c>
      <c r="B404" t="s">
        <v>88</v>
      </c>
      <c r="C404" t="s">
        <v>58</v>
      </c>
      <c r="D404" t="s">
        <v>59</v>
      </c>
      <c r="E404">
        <v>4</v>
      </c>
      <c r="F404">
        <v>25</v>
      </c>
      <c r="G404">
        <v>100</v>
      </c>
      <c r="H404" t="s">
        <v>27</v>
      </c>
      <c r="I404" t="s">
        <v>20</v>
      </c>
      <c r="K404" s="2" t="str">
        <f t="shared" si="6"/>
        <v>Commande importante</v>
      </c>
    </row>
    <row r="405" spans="1:11">
      <c r="A405" t="s">
        <v>67</v>
      </c>
      <c r="B405" t="s">
        <v>68</v>
      </c>
      <c r="C405" t="s">
        <v>17</v>
      </c>
      <c r="D405" t="s">
        <v>18</v>
      </c>
      <c r="E405">
        <v>3</v>
      </c>
      <c r="F405">
        <v>59</v>
      </c>
      <c r="G405">
        <v>177</v>
      </c>
      <c r="H405" t="s">
        <v>27</v>
      </c>
      <c r="I405" t="s">
        <v>14</v>
      </c>
      <c r="K405" s="2" t="str">
        <f t="shared" si="6"/>
        <v>Petite commande</v>
      </c>
    </row>
    <row r="406" spans="1:11">
      <c r="A406" t="s">
        <v>67</v>
      </c>
      <c r="B406" t="s">
        <v>186</v>
      </c>
      <c r="C406" t="s">
        <v>17</v>
      </c>
      <c r="D406" t="s">
        <v>18</v>
      </c>
      <c r="E406">
        <v>5</v>
      </c>
      <c r="F406">
        <v>59</v>
      </c>
      <c r="G406">
        <v>295</v>
      </c>
      <c r="H406" t="s">
        <v>13</v>
      </c>
      <c r="I406" t="s">
        <v>14</v>
      </c>
      <c r="K406" s="2" t="str">
        <f t="shared" si="6"/>
        <v>Commande importante</v>
      </c>
    </row>
    <row r="407" spans="1:11">
      <c r="A407" t="s">
        <v>67</v>
      </c>
      <c r="B407" t="s">
        <v>249</v>
      </c>
      <c r="C407" t="s">
        <v>30</v>
      </c>
      <c r="D407" t="s">
        <v>18</v>
      </c>
      <c r="E407">
        <v>4</v>
      </c>
      <c r="F407">
        <v>1200</v>
      </c>
      <c r="G407">
        <v>4800</v>
      </c>
      <c r="H407" t="s">
        <v>13</v>
      </c>
      <c r="I407" t="s">
        <v>20</v>
      </c>
      <c r="K407" s="2" t="str">
        <f t="shared" si="6"/>
        <v>Commande importante</v>
      </c>
    </row>
    <row r="408" spans="1:11">
      <c r="A408" t="s">
        <v>67</v>
      </c>
      <c r="B408" t="s">
        <v>255</v>
      </c>
      <c r="C408" t="s">
        <v>47</v>
      </c>
      <c r="D408" t="s">
        <v>12</v>
      </c>
      <c r="E408">
        <v>3</v>
      </c>
      <c r="F408">
        <v>40</v>
      </c>
      <c r="G408">
        <v>120</v>
      </c>
      <c r="H408" t="s">
        <v>13</v>
      </c>
      <c r="I408" t="s">
        <v>14</v>
      </c>
      <c r="K408" s="2" t="str">
        <f t="shared" si="6"/>
        <v>Petite commande</v>
      </c>
    </row>
    <row r="409" spans="1:11">
      <c r="A409" t="s">
        <v>54</v>
      </c>
      <c r="B409" t="s">
        <v>55</v>
      </c>
      <c r="C409" t="s">
        <v>11</v>
      </c>
      <c r="D409" t="s">
        <v>12</v>
      </c>
      <c r="E409">
        <v>2</v>
      </c>
      <c r="F409">
        <v>899</v>
      </c>
      <c r="G409">
        <v>1798</v>
      </c>
      <c r="H409" t="s">
        <v>13</v>
      </c>
      <c r="I409" t="s">
        <v>20</v>
      </c>
      <c r="K409" s="2" t="str">
        <f t="shared" si="6"/>
        <v>Petite commande</v>
      </c>
    </row>
    <row r="410" spans="1:11">
      <c r="A410" t="s">
        <v>54</v>
      </c>
      <c r="B410" t="s">
        <v>88</v>
      </c>
      <c r="C410" t="s">
        <v>66</v>
      </c>
      <c r="D410" t="s">
        <v>24</v>
      </c>
      <c r="E410">
        <v>1</v>
      </c>
      <c r="F410">
        <v>320</v>
      </c>
      <c r="G410">
        <v>320</v>
      </c>
      <c r="H410" t="s">
        <v>27</v>
      </c>
      <c r="I410" t="s">
        <v>14</v>
      </c>
      <c r="K410" s="2" t="str">
        <f t="shared" si="6"/>
        <v>Petite commande</v>
      </c>
    </row>
    <row r="411" spans="1:11">
      <c r="A411" t="s">
        <v>54</v>
      </c>
      <c r="B411" t="s">
        <v>204</v>
      </c>
      <c r="C411" t="s">
        <v>73</v>
      </c>
      <c r="D411" t="s">
        <v>24</v>
      </c>
      <c r="E411">
        <v>5</v>
      </c>
      <c r="F411">
        <v>199</v>
      </c>
      <c r="G411">
        <v>995</v>
      </c>
      <c r="H411" t="s">
        <v>64</v>
      </c>
      <c r="I411" t="s">
        <v>20</v>
      </c>
      <c r="K411" s="2" t="str">
        <f t="shared" si="6"/>
        <v>Commande importante</v>
      </c>
    </row>
    <row r="412" spans="1:11">
      <c r="A412" t="s">
        <v>54</v>
      </c>
      <c r="B412" t="s">
        <v>148</v>
      </c>
      <c r="C412" t="s">
        <v>17</v>
      </c>
      <c r="D412" t="s">
        <v>18</v>
      </c>
      <c r="E412">
        <v>1</v>
      </c>
      <c r="F412">
        <v>59</v>
      </c>
      <c r="G412">
        <v>59</v>
      </c>
      <c r="H412" t="s">
        <v>42</v>
      </c>
      <c r="I412" t="s">
        <v>20</v>
      </c>
      <c r="K412" s="2" t="str">
        <f t="shared" si="6"/>
        <v>Petite commande</v>
      </c>
    </row>
    <row r="413" spans="1:11">
      <c r="A413" t="s">
        <v>35</v>
      </c>
      <c r="B413" t="s">
        <v>36</v>
      </c>
      <c r="C413" t="s">
        <v>37</v>
      </c>
      <c r="D413" t="s">
        <v>18</v>
      </c>
      <c r="E413">
        <v>1</v>
      </c>
      <c r="F413">
        <v>90</v>
      </c>
      <c r="G413">
        <v>90</v>
      </c>
      <c r="H413" t="s">
        <v>27</v>
      </c>
      <c r="I413" t="s">
        <v>20</v>
      </c>
      <c r="K413" s="2" t="str">
        <f t="shared" si="6"/>
        <v>Petite commande</v>
      </c>
    </row>
    <row r="414" spans="1:11">
      <c r="A414" t="s">
        <v>35</v>
      </c>
      <c r="B414" t="s">
        <v>143</v>
      </c>
      <c r="C414" t="s">
        <v>23</v>
      </c>
      <c r="D414" t="s">
        <v>24</v>
      </c>
      <c r="E414">
        <v>5</v>
      </c>
      <c r="F414">
        <v>220</v>
      </c>
      <c r="G414">
        <v>1100</v>
      </c>
      <c r="H414" t="s">
        <v>27</v>
      </c>
      <c r="I414" t="s">
        <v>20</v>
      </c>
      <c r="K414" s="2" t="str">
        <f t="shared" si="6"/>
        <v>Commande importante</v>
      </c>
    </row>
    <row r="415" spans="1:11">
      <c r="A415" t="s">
        <v>35</v>
      </c>
      <c r="B415" t="s">
        <v>155</v>
      </c>
      <c r="C415" t="s">
        <v>17</v>
      </c>
      <c r="D415" t="s">
        <v>18</v>
      </c>
      <c r="E415">
        <v>5</v>
      </c>
      <c r="F415">
        <v>59</v>
      </c>
      <c r="G415">
        <v>295</v>
      </c>
      <c r="H415" t="s">
        <v>42</v>
      </c>
      <c r="I415" t="s">
        <v>20</v>
      </c>
      <c r="K415" s="2" t="str">
        <f t="shared" si="6"/>
        <v>Commande importante</v>
      </c>
    </row>
    <row r="416" spans="1:11">
      <c r="A416" t="s">
        <v>35</v>
      </c>
      <c r="B416" t="s">
        <v>162</v>
      </c>
      <c r="C416" t="s">
        <v>47</v>
      </c>
      <c r="D416" t="s">
        <v>12</v>
      </c>
      <c r="E416">
        <v>2</v>
      </c>
      <c r="F416">
        <v>40</v>
      </c>
      <c r="G416">
        <v>80</v>
      </c>
      <c r="H416" t="s">
        <v>19</v>
      </c>
      <c r="I416" t="s">
        <v>14</v>
      </c>
      <c r="K416" s="2" t="str">
        <f t="shared" si="6"/>
        <v>Petite commande</v>
      </c>
    </row>
    <row r="417" spans="1:11">
      <c r="A417" t="s">
        <v>35</v>
      </c>
      <c r="B417" t="s">
        <v>259</v>
      </c>
      <c r="C417" t="s">
        <v>11</v>
      </c>
      <c r="D417" t="s">
        <v>12</v>
      </c>
      <c r="E417">
        <v>4</v>
      </c>
      <c r="F417">
        <v>899</v>
      </c>
      <c r="G417">
        <v>3596</v>
      </c>
      <c r="H417" t="s">
        <v>31</v>
      </c>
      <c r="I417" t="s">
        <v>20</v>
      </c>
      <c r="K417" s="2" t="str">
        <f t="shared" si="6"/>
        <v>Commande importante</v>
      </c>
    </row>
    <row r="418" spans="1:11">
      <c r="A418" t="s">
        <v>35</v>
      </c>
      <c r="B418" t="s">
        <v>85</v>
      </c>
      <c r="C418" t="s">
        <v>66</v>
      </c>
      <c r="D418" t="s">
        <v>24</v>
      </c>
      <c r="E418">
        <v>2</v>
      </c>
      <c r="F418">
        <v>320</v>
      </c>
      <c r="G418">
        <v>640</v>
      </c>
      <c r="H418" t="s">
        <v>19</v>
      </c>
      <c r="I418" t="s">
        <v>20</v>
      </c>
      <c r="K418" s="2" t="str">
        <f t="shared" si="6"/>
        <v>Petite commande</v>
      </c>
    </row>
    <row r="419" spans="1:11">
      <c r="A419" t="s">
        <v>35</v>
      </c>
      <c r="B419" t="s">
        <v>234</v>
      </c>
      <c r="C419" t="s">
        <v>34</v>
      </c>
      <c r="D419" t="s">
        <v>12</v>
      </c>
      <c r="E419">
        <v>4</v>
      </c>
      <c r="F419">
        <v>75</v>
      </c>
      <c r="G419">
        <v>300</v>
      </c>
      <c r="H419" t="s">
        <v>13</v>
      </c>
      <c r="I419" t="s">
        <v>20</v>
      </c>
      <c r="K419" s="2" t="str">
        <f t="shared" si="6"/>
        <v>Commande importante</v>
      </c>
    </row>
    <row r="420" spans="1:11">
      <c r="A420" t="s">
        <v>35</v>
      </c>
      <c r="B420" t="s">
        <v>220</v>
      </c>
      <c r="C420" t="s">
        <v>47</v>
      </c>
      <c r="D420" t="s">
        <v>12</v>
      </c>
      <c r="E420">
        <v>5</v>
      </c>
      <c r="F420">
        <v>40</v>
      </c>
      <c r="G420">
        <v>200</v>
      </c>
      <c r="H420" t="s">
        <v>19</v>
      </c>
      <c r="I420" t="s">
        <v>20</v>
      </c>
      <c r="K420" s="2" t="str">
        <f t="shared" si="6"/>
        <v>Commande importante</v>
      </c>
    </row>
    <row r="421" spans="1:11">
      <c r="A421" t="s">
        <v>35</v>
      </c>
      <c r="B421" t="s">
        <v>291</v>
      </c>
      <c r="C421" t="s">
        <v>66</v>
      </c>
      <c r="D421" t="s">
        <v>24</v>
      </c>
      <c r="E421">
        <v>4</v>
      </c>
      <c r="F421">
        <v>320</v>
      </c>
      <c r="G421">
        <v>1280</v>
      </c>
      <c r="H421" t="s">
        <v>42</v>
      </c>
      <c r="I421" t="s">
        <v>14</v>
      </c>
      <c r="K421" s="2" t="str">
        <f t="shared" si="6"/>
        <v>Commande importante</v>
      </c>
    </row>
    <row r="422" spans="1:11">
      <c r="A422" t="s">
        <v>35</v>
      </c>
      <c r="B422" t="s">
        <v>115</v>
      </c>
      <c r="C422" t="s">
        <v>23</v>
      </c>
      <c r="D422" t="s">
        <v>24</v>
      </c>
      <c r="E422">
        <v>1</v>
      </c>
      <c r="F422">
        <v>220</v>
      </c>
      <c r="G422">
        <v>220</v>
      </c>
      <c r="H422" t="s">
        <v>42</v>
      </c>
      <c r="I422" t="s">
        <v>14</v>
      </c>
      <c r="K422" s="2" t="str">
        <f t="shared" si="6"/>
        <v>Petite commande</v>
      </c>
    </row>
    <row r="423" spans="1:11">
      <c r="A423" t="s">
        <v>171</v>
      </c>
      <c r="B423" t="s">
        <v>172</v>
      </c>
      <c r="C423" t="s">
        <v>73</v>
      </c>
      <c r="D423" t="s">
        <v>24</v>
      </c>
      <c r="E423">
        <v>4</v>
      </c>
      <c r="F423">
        <v>199</v>
      </c>
      <c r="G423">
        <v>796</v>
      </c>
      <c r="H423" t="s">
        <v>64</v>
      </c>
      <c r="I423" t="s">
        <v>14</v>
      </c>
      <c r="K423" s="2" t="str">
        <f t="shared" si="6"/>
        <v>Commande importante</v>
      </c>
    </row>
    <row r="424" spans="1:11">
      <c r="A424" t="s">
        <v>171</v>
      </c>
      <c r="B424" t="s">
        <v>149</v>
      </c>
      <c r="C424" t="s">
        <v>73</v>
      </c>
      <c r="D424" t="s">
        <v>24</v>
      </c>
      <c r="E424">
        <v>4</v>
      </c>
      <c r="F424">
        <v>199</v>
      </c>
      <c r="G424">
        <v>796</v>
      </c>
      <c r="H424" t="s">
        <v>42</v>
      </c>
      <c r="I424" t="s">
        <v>20</v>
      </c>
      <c r="K424" s="2" t="str">
        <f t="shared" si="6"/>
        <v>Commande importante</v>
      </c>
    </row>
    <row r="425" spans="1:11">
      <c r="A425" t="s">
        <v>171</v>
      </c>
      <c r="B425" t="s">
        <v>172</v>
      </c>
      <c r="C425" t="s">
        <v>73</v>
      </c>
      <c r="D425" t="s">
        <v>24</v>
      </c>
      <c r="E425">
        <v>4</v>
      </c>
      <c r="F425">
        <v>199</v>
      </c>
      <c r="G425">
        <v>796</v>
      </c>
      <c r="H425" t="s">
        <v>13</v>
      </c>
      <c r="I425" t="s">
        <v>20</v>
      </c>
      <c r="K425" s="2" t="str">
        <f t="shared" si="6"/>
        <v>Commande importante</v>
      </c>
    </row>
    <row r="426" spans="1:11">
      <c r="A426" t="s">
        <v>171</v>
      </c>
      <c r="B426" t="s">
        <v>204</v>
      </c>
      <c r="C426" t="s">
        <v>11</v>
      </c>
      <c r="D426" t="s">
        <v>12</v>
      </c>
      <c r="E426">
        <v>2</v>
      </c>
      <c r="F426">
        <v>899</v>
      </c>
      <c r="G426">
        <v>1798</v>
      </c>
      <c r="H426" t="s">
        <v>64</v>
      </c>
      <c r="I426" t="s">
        <v>14</v>
      </c>
      <c r="K426" s="2" t="str">
        <f t="shared" si="6"/>
        <v>Petite commande</v>
      </c>
    </row>
    <row r="427" spans="1:11">
      <c r="A427" t="s">
        <v>171</v>
      </c>
      <c r="B427" t="s">
        <v>165</v>
      </c>
      <c r="C427" t="s">
        <v>47</v>
      </c>
      <c r="D427" t="s">
        <v>12</v>
      </c>
      <c r="E427">
        <v>3</v>
      </c>
      <c r="F427">
        <v>40</v>
      </c>
      <c r="G427">
        <v>120</v>
      </c>
      <c r="H427" t="s">
        <v>13</v>
      </c>
      <c r="I427" t="s">
        <v>14</v>
      </c>
      <c r="K427" s="2" t="str">
        <f t="shared" si="6"/>
        <v>Petite commande</v>
      </c>
    </row>
    <row r="428" spans="1:11">
      <c r="A428" t="s">
        <v>171</v>
      </c>
      <c r="B428" t="s">
        <v>75</v>
      </c>
      <c r="C428" t="s">
        <v>73</v>
      </c>
      <c r="D428" t="s">
        <v>24</v>
      </c>
      <c r="E428">
        <v>3</v>
      </c>
      <c r="F428">
        <v>199</v>
      </c>
      <c r="G428">
        <v>597</v>
      </c>
      <c r="H428" t="s">
        <v>27</v>
      </c>
      <c r="I428" t="s">
        <v>20</v>
      </c>
      <c r="K428" s="2" t="str">
        <f t="shared" si="6"/>
        <v>Petite commande</v>
      </c>
    </row>
    <row r="429" spans="1:11">
      <c r="A429" t="s">
        <v>171</v>
      </c>
      <c r="B429" t="s">
        <v>114</v>
      </c>
      <c r="C429" t="s">
        <v>11</v>
      </c>
      <c r="D429" t="s">
        <v>12</v>
      </c>
      <c r="E429">
        <v>3</v>
      </c>
      <c r="F429">
        <v>899</v>
      </c>
      <c r="G429">
        <v>2697</v>
      </c>
      <c r="H429" t="s">
        <v>42</v>
      </c>
      <c r="I429" t="s">
        <v>20</v>
      </c>
      <c r="K429" s="2" t="str">
        <f t="shared" si="6"/>
        <v>Petite commande</v>
      </c>
    </row>
    <row r="430" spans="1:11">
      <c r="A430" t="s">
        <v>171</v>
      </c>
      <c r="B430" t="s">
        <v>265</v>
      </c>
      <c r="C430" t="s">
        <v>37</v>
      </c>
      <c r="D430" t="s">
        <v>18</v>
      </c>
      <c r="E430">
        <v>2</v>
      </c>
      <c r="F430">
        <v>90</v>
      </c>
      <c r="G430">
        <v>180</v>
      </c>
      <c r="H430" t="s">
        <v>64</v>
      </c>
      <c r="I430" t="s">
        <v>14</v>
      </c>
      <c r="K430" s="2" t="str">
        <f t="shared" si="6"/>
        <v>Petite commande</v>
      </c>
    </row>
    <row r="431" spans="1:11">
      <c r="A431" t="s">
        <v>202</v>
      </c>
      <c r="B431" t="s">
        <v>203</v>
      </c>
      <c r="C431" t="s">
        <v>73</v>
      </c>
      <c r="D431" t="s">
        <v>24</v>
      </c>
      <c r="E431">
        <v>3</v>
      </c>
      <c r="F431">
        <v>199</v>
      </c>
      <c r="G431">
        <v>597</v>
      </c>
      <c r="H431" t="s">
        <v>31</v>
      </c>
      <c r="I431" t="s">
        <v>20</v>
      </c>
      <c r="K431" s="2" t="str">
        <f t="shared" si="6"/>
        <v>Petite commande</v>
      </c>
    </row>
    <row r="432" spans="1:11">
      <c r="A432" t="s">
        <v>202</v>
      </c>
      <c r="B432" t="s">
        <v>186</v>
      </c>
      <c r="C432" t="s">
        <v>23</v>
      </c>
      <c r="D432" t="s">
        <v>24</v>
      </c>
      <c r="E432">
        <v>5</v>
      </c>
      <c r="F432">
        <v>220</v>
      </c>
      <c r="G432">
        <v>1100</v>
      </c>
      <c r="H432" t="s">
        <v>19</v>
      </c>
      <c r="I432" t="s">
        <v>14</v>
      </c>
      <c r="K432" s="2" t="str">
        <f t="shared" si="6"/>
        <v>Commande importante</v>
      </c>
    </row>
    <row r="433" spans="1:11">
      <c r="A433" t="s">
        <v>202</v>
      </c>
      <c r="B433" t="s">
        <v>55</v>
      </c>
      <c r="C433" t="s">
        <v>23</v>
      </c>
      <c r="D433" t="s">
        <v>24</v>
      </c>
      <c r="E433">
        <v>4</v>
      </c>
      <c r="F433">
        <v>220</v>
      </c>
      <c r="G433">
        <v>880</v>
      </c>
      <c r="H433" t="s">
        <v>13</v>
      </c>
      <c r="I433" t="s">
        <v>20</v>
      </c>
      <c r="K433" s="2" t="str">
        <f t="shared" si="6"/>
        <v>Commande importante</v>
      </c>
    </row>
    <row r="434" spans="1:11">
      <c r="A434" t="s">
        <v>202</v>
      </c>
      <c r="B434" t="s">
        <v>219</v>
      </c>
      <c r="C434" t="s">
        <v>30</v>
      </c>
      <c r="D434" t="s">
        <v>18</v>
      </c>
      <c r="E434">
        <v>2</v>
      </c>
      <c r="F434">
        <v>1200</v>
      </c>
      <c r="G434">
        <v>2400</v>
      </c>
      <c r="H434" t="s">
        <v>31</v>
      </c>
      <c r="I434" t="s">
        <v>20</v>
      </c>
      <c r="K434" s="2" t="str">
        <f t="shared" si="6"/>
        <v>Petite commande</v>
      </c>
    </row>
    <row r="435" spans="1:11">
      <c r="A435" t="s">
        <v>202</v>
      </c>
      <c r="B435" t="s">
        <v>287</v>
      </c>
      <c r="C435" t="s">
        <v>66</v>
      </c>
      <c r="D435" t="s">
        <v>24</v>
      </c>
      <c r="E435">
        <v>2</v>
      </c>
      <c r="F435">
        <v>320</v>
      </c>
      <c r="G435">
        <v>640</v>
      </c>
      <c r="H435" t="s">
        <v>19</v>
      </c>
      <c r="I435" t="s">
        <v>14</v>
      </c>
      <c r="K435" s="2" t="str">
        <f t="shared" si="6"/>
        <v>Petite commande</v>
      </c>
    </row>
    <row r="436" spans="1:11">
      <c r="A436" t="s">
        <v>202</v>
      </c>
      <c r="B436" t="s">
        <v>249</v>
      </c>
      <c r="C436" t="s">
        <v>30</v>
      </c>
      <c r="D436" t="s">
        <v>18</v>
      </c>
      <c r="E436">
        <v>2</v>
      </c>
      <c r="F436">
        <v>1200</v>
      </c>
      <c r="G436">
        <v>2400</v>
      </c>
      <c r="H436" t="s">
        <v>13</v>
      </c>
      <c r="I436" t="s">
        <v>14</v>
      </c>
      <c r="K436" s="2" t="str">
        <f t="shared" si="6"/>
        <v>Petite commande</v>
      </c>
    </row>
    <row r="437" spans="1:11">
      <c r="A437" t="s">
        <v>209</v>
      </c>
      <c r="B437" t="s">
        <v>107</v>
      </c>
      <c r="C437" t="s">
        <v>34</v>
      </c>
      <c r="D437" t="s">
        <v>12</v>
      </c>
      <c r="E437">
        <v>2</v>
      </c>
      <c r="F437">
        <v>75</v>
      </c>
      <c r="G437">
        <v>150</v>
      </c>
      <c r="H437" t="s">
        <v>13</v>
      </c>
      <c r="I437" t="s">
        <v>20</v>
      </c>
      <c r="K437" s="2" t="str">
        <f t="shared" si="6"/>
        <v>Petite commande</v>
      </c>
    </row>
    <row r="438" spans="1:11">
      <c r="A438" t="s">
        <v>209</v>
      </c>
      <c r="B438" t="s">
        <v>198</v>
      </c>
      <c r="C438" t="s">
        <v>11</v>
      </c>
      <c r="D438" t="s">
        <v>12</v>
      </c>
      <c r="E438">
        <v>5</v>
      </c>
      <c r="F438">
        <v>899</v>
      </c>
      <c r="G438">
        <v>4495</v>
      </c>
      <c r="H438" t="s">
        <v>27</v>
      </c>
      <c r="I438" t="s">
        <v>20</v>
      </c>
      <c r="K438" s="2" t="str">
        <f t="shared" si="6"/>
        <v>Commande importante</v>
      </c>
    </row>
    <row r="439" spans="1:11">
      <c r="A439" t="s">
        <v>209</v>
      </c>
      <c r="B439" t="s">
        <v>124</v>
      </c>
      <c r="C439" t="s">
        <v>11</v>
      </c>
      <c r="D439" t="s">
        <v>12</v>
      </c>
      <c r="E439">
        <v>3</v>
      </c>
      <c r="F439">
        <v>899</v>
      </c>
      <c r="G439">
        <v>2697</v>
      </c>
      <c r="H439" t="s">
        <v>19</v>
      </c>
      <c r="I439" t="s">
        <v>14</v>
      </c>
      <c r="K439" s="2" t="str">
        <f t="shared" si="6"/>
        <v>Petite commande</v>
      </c>
    </row>
    <row r="440" spans="1:11">
      <c r="A440" t="s">
        <v>209</v>
      </c>
      <c r="B440" t="s">
        <v>70</v>
      </c>
      <c r="C440" t="s">
        <v>30</v>
      </c>
      <c r="D440" t="s">
        <v>18</v>
      </c>
      <c r="E440">
        <v>5</v>
      </c>
      <c r="F440">
        <v>1200</v>
      </c>
      <c r="G440">
        <v>6000</v>
      </c>
      <c r="H440" t="s">
        <v>13</v>
      </c>
      <c r="I440" t="s">
        <v>20</v>
      </c>
      <c r="K440" s="2" t="str">
        <f t="shared" si="6"/>
        <v>Commande importante</v>
      </c>
    </row>
    <row r="441" spans="1:11">
      <c r="A441" t="s">
        <v>104</v>
      </c>
      <c r="B441" t="s">
        <v>105</v>
      </c>
      <c r="C441" t="s">
        <v>37</v>
      </c>
      <c r="D441" t="s">
        <v>18</v>
      </c>
      <c r="E441">
        <v>1</v>
      </c>
      <c r="F441">
        <v>90</v>
      </c>
      <c r="G441">
        <v>90</v>
      </c>
      <c r="H441" t="s">
        <v>42</v>
      </c>
      <c r="I441" t="s">
        <v>14</v>
      </c>
      <c r="K441" s="2" t="str">
        <f t="shared" si="6"/>
        <v>Petite commande</v>
      </c>
    </row>
    <row r="442" spans="1:11">
      <c r="A442" t="s">
        <v>104</v>
      </c>
      <c r="B442" t="s">
        <v>16</v>
      </c>
      <c r="C442" t="s">
        <v>30</v>
      </c>
      <c r="D442" t="s">
        <v>18</v>
      </c>
      <c r="E442">
        <v>5</v>
      </c>
      <c r="F442">
        <v>1200</v>
      </c>
      <c r="G442">
        <v>6000</v>
      </c>
      <c r="H442" t="s">
        <v>42</v>
      </c>
      <c r="I442" t="s">
        <v>20</v>
      </c>
      <c r="K442" s="2" t="str">
        <f t="shared" si="6"/>
        <v>Commande importante</v>
      </c>
    </row>
    <row r="443" spans="1:11">
      <c r="A443" t="s">
        <v>104</v>
      </c>
      <c r="B443" t="s">
        <v>82</v>
      </c>
      <c r="C443" t="s">
        <v>58</v>
      </c>
      <c r="D443" t="s">
        <v>59</v>
      </c>
      <c r="E443">
        <v>5</v>
      </c>
      <c r="F443">
        <v>25</v>
      </c>
      <c r="G443">
        <v>125</v>
      </c>
      <c r="H443" t="s">
        <v>42</v>
      </c>
      <c r="I443" t="s">
        <v>20</v>
      </c>
      <c r="K443" s="2" t="str">
        <f t="shared" si="6"/>
        <v>Commande importante</v>
      </c>
    </row>
    <row r="444" spans="1:11">
      <c r="A444" t="s">
        <v>104</v>
      </c>
      <c r="B444" t="s">
        <v>310</v>
      </c>
      <c r="C444" t="s">
        <v>34</v>
      </c>
      <c r="D444" t="s">
        <v>12</v>
      </c>
      <c r="E444">
        <v>4</v>
      </c>
      <c r="F444">
        <v>75</v>
      </c>
      <c r="G444">
        <v>300</v>
      </c>
      <c r="H444" t="s">
        <v>64</v>
      </c>
      <c r="I444" t="s">
        <v>14</v>
      </c>
      <c r="K444" s="2" t="str">
        <f t="shared" si="6"/>
        <v>Commande importante</v>
      </c>
    </row>
    <row r="445" spans="1:11">
      <c r="A445" t="s">
        <v>9</v>
      </c>
      <c r="B445" t="s">
        <v>10</v>
      </c>
      <c r="C445" t="s">
        <v>11</v>
      </c>
      <c r="D445" t="s">
        <v>12</v>
      </c>
      <c r="E445">
        <v>3</v>
      </c>
      <c r="F445">
        <v>899</v>
      </c>
      <c r="G445">
        <v>2697</v>
      </c>
      <c r="H445" t="s">
        <v>13</v>
      </c>
      <c r="I445" t="s">
        <v>14</v>
      </c>
      <c r="K445" s="2" t="str">
        <f t="shared" si="6"/>
        <v>Petite commande</v>
      </c>
    </row>
    <row r="446" spans="1:11">
      <c r="A446" t="s">
        <v>9</v>
      </c>
      <c r="B446" t="s">
        <v>226</v>
      </c>
      <c r="C446" t="s">
        <v>58</v>
      </c>
      <c r="D446" t="s">
        <v>59</v>
      </c>
      <c r="E446">
        <v>5</v>
      </c>
      <c r="F446">
        <v>25</v>
      </c>
      <c r="G446">
        <v>125</v>
      </c>
      <c r="H446" t="s">
        <v>31</v>
      </c>
      <c r="I446" t="s">
        <v>20</v>
      </c>
      <c r="K446" s="2" t="str">
        <f t="shared" si="6"/>
        <v>Commande importante</v>
      </c>
    </row>
    <row r="447" spans="1:11">
      <c r="A447" t="s">
        <v>9</v>
      </c>
      <c r="B447" t="s">
        <v>92</v>
      </c>
      <c r="C447" t="s">
        <v>30</v>
      </c>
      <c r="D447" t="s">
        <v>18</v>
      </c>
      <c r="E447">
        <v>4</v>
      </c>
      <c r="F447">
        <v>1200</v>
      </c>
      <c r="G447">
        <v>4800</v>
      </c>
      <c r="H447" t="s">
        <v>42</v>
      </c>
      <c r="I447" t="s">
        <v>20</v>
      </c>
      <c r="K447" s="2" t="str">
        <f t="shared" si="6"/>
        <v>Commande importante</v>
      </c>
    </row>
    <row r="448" spans="1:11">
      <c r="A448" t="s">
        <v>9</v>
      </c>
      <c r="B448" t="s">
        <v>70</v>
      </c>
      <c r="C448" t="s">
        <v>73</v>
      </c>
      <c r="D448" t="s">
        <v>24</v>
      </c>
      <c r="E448">
        <v>3</v>
      </c>
      <c r="F448">
        <v>199</v>
      </c>
      <c r="G448">
        <v>597</v>
      </c>
      <c r="H448" t="s">
        <v>64</v>
      </c>
      <c r="I448" t="s">
        <v>14</v>
      </c>
      <c r="K448" s="2" t="str">
        <f t="shared" si="6"/>
        <v>Petite commande</v>
      </c>
    </row>
    <row r="449" spans="1:11">
      <c r="A449" t="s">
        <v>9</v>
      </c>
      <c r="B449" t="s">
        <v>127</v>
      </c>
      <c r="C449" t="s">
        <v>66</v>
      </c>
      <c r="D449" t="s">
        <v>24</v>
      </c>
      <c r="E449">
        <v>5</v>
      </c>
      <c r="F449">
        <v>320</v>
      </c>
      <c r="G449">
        <v>1600</v>
      </c>
      <c r="H449" t="s">
        <v>42</v>
      </c>
      <c r="I449" t="s">
        <v>14</v>
      </c>
      <c r="K449" s="2" t="str">
        <f t="shared" si="6"/>
        <v>Commande importante</v>
      </c>
    </row>
    <row r="450" spans="1:11">
      <c r="A450" t="s">
        <v>9</v>
      </c>
      <c r="B450" t="s">
        <v>251</v>
      </c>
      <c r="C450" t="s">
        <v>66</v>
      </c>
      <c r="D450" t="s">
        <v>24</v>
      </c>
      <c r="E450">
        <v>2</v>
      </c>
      <c r="F450">
        <v>320</v>
      </c>
      <c r="G450">
        <v>640</v>
      </c>
      <c r="H450" t="s">
        <v>31</v>
      </c>
      <c r="I450" t="s">
        <v>14</v>
      </c>
      <c r="K450" s="2" t="str">
        <f t="shared" si="6"/>
        <v>Petite commande</v>
      </c>
    </row>
    <row r="451" spans="1:11">
      <c r="A451" t="s">
        <v>9</v>
      </c>
      <c r="B451" t="s">
        <v>174</v>
      </c>
      <c r="C451" t="s">
        <v>47</v>
      </c>
      <c r="D451" t="s">
        <v>12</v>
      </c>
      <c r="E451">
        <v>5</v>
      </c>
      <c r="F451">
        <v>40</v>
      </c>
      <c r="G451">
        <v>200</v>
      </c>
      <c r="H451" t="s">
        <v>31</v>
      </c>
      <c r="I451" t="s">
        <v>20</v>
      </c>
      <c r="K451" s="2" t="str">
        <f t="shared" ref="K451:K501" si="7">IF(E451&gt;3,"Commande importante","Petite commande")</f>
        <v>Commande importante</v>
      </c>
    </row>
    <row r="452" spans="1:11">
      <c r="A452" t="s">
        <v>9</v>
      </c>
      <c r="B452" t="s">
        <v>154</v>
      </c>
      <c r="C452" t="s">
        <v>37</v>
      </c>
      <c r="D452" t="s">
        <v>18</v>
      </c>
      <c r="E452">
        <v>3</v>
      </c>
      <c r="F452">
        <v>90</v>
      </c>
      <c r="G452">
        <v>270</v>
      </c>
      <c r="H452" t="s">
        <v>19</v>
      </c>
      <c r="I452" t="s">
        <v>14</v>
      </c>
      <c r="K452" s="2" t="str">
        <f t="shared" si="7"/>
        <v>Petite commande</v>
      </c>
    </row>
    <row r="453" spans="1:11">
      <c r="A453" t="s">
        <v>211</v>
      </c>
      <c r="B453" t="s">
        <v>103</v>
      </c>
      <c r="C453" t="s">
        <v>37</v>
      </c>
      <c r="D453" t="s">
        <v>18</v>
      </c>
      <c r="E453">
        <v>3</v>
      </c>
      <c r="F453">
        <v>90</v>
      </c>
      <c r="G453">
        <v>270</v>
      </c>
      <c r="H453" t="s">
        <v>31</v>
      </c>
      <c r="I453" t="s">
        <v>14</v>
      </c>
      <c r="K453" s="2" t="str">
        <f t="shared" si="7"/>
        <v>Petite commande</v>
      </c>
    </row>
    <row r="454" spans="1:11">
      <c r="A454" t="s">
        <v>211</v>
      </c>
      <c r="B454" t="s">
        <v>79</v>
      </c>
      <c r="C454" t="s">
        <v>23</v>
      </c>
      <c r="D454" t="s">
        <v>24</v>
      </c>
      <c r="E454">
        <v>4</v>
      </c>
      <c r="F454">
        <v>220</v>
      </c>
      <c r="G454">
        <v>880</v>
      </c>
      <c r="H454" t="s">
        <v>19</v>
      </c>
      <c r="I454" t="s">
        <v>14</v>
      </c>
      <c r="K454" s="2" t="str">
        <f t="shared" si="7"/>
        <v>Commande importante</v>
      </c>
    </row>
    <row r="455" spans="1:11">
      <c r="A455" t="s">
        <v>211</v>
      </c>
      <c r="B455" t="s">
        <v>85</v>
      </c>
      <c r="C455" t="s">
        <v>17</v>
      </c>
      <c r="D455" t="s">
        <v>18</v>
      </c>
      <c r="E455">
        <v>1</v>
      </c>
      <c r="F455">
        <v>59</v>
      </c>
      <c r="G455">
        <v>59</v>
      </c>
      <c r="H455" t="s">
        <v>64</v>
      </c>
      <c r="I455" t="s">
        <v>20</v>
      </c>
      <c r="K455" s="2" t="str">
        <f t="shared" si="7"/>
        <v>Petite commande</v>
      </c>
    </row>
    <row r="456" spans="1:11">
      <c r="A456" t="s">
        <v>211</v>
      </c>
      <c r="B456" t="s">
        <v>276</v>
      </c>
      <c r="C456" t="s">
        <v>34</v>
      </c>
      <c r="D456" t="s">
        <v>12</v>
      </c>
      <c r="E456">
        <v>1</v>
      </c>
      <c r="F456">
        <v>75</v>
      </c>
      <c r="G456">
        <v>75</v>
      </c>
      <c r="H456" t="s">
        <v>19</v>
      </c>
      <c r="I456" t="s">
        <v>20</v>
      </c>
      <c r="K456" s="2" t="str">
        <f t="shared" si="7"/>
        <v>Petite commande</v>
      </c>
    </row>
    <row r="457" spans="1:11">
      <c r="A457" t="s">
        <v>211</v>
      </c>
      <c r="B457" t="s">
        <v>173</v>
      </c>
      <c r="C457" t="s">
        <v>58</v>
      </c>
      <c r="D457" t="s">
        <v>59</v>
      </c>
      <c r="E457">
        <v>2</v>
      </c>
      <c r="F457">
        <v>25</v>
      </c>
      <c r="G457">
        <v>50</v>
      </c>
      <c r="H457" t="s">
        <v>31</v>
      </c>
      <c r="I457" t="s">
        <v>20</v>
      </c>
      <c r="K457" s="2" t="str">
        <f t="shared" si="7"/>
        <v>Petite commande</v>
      </c>
    </row>
    <row r="458" spans="1:11">
      <c r="A458" t="s">
        <v>211</v>
      </c>
      <c r="B458" t="s">
        <v>182</v>
      </c>
      <c r="C458" t="s">
        <v>11</v>
      </c>
      <c r="D458" t="s">
        <v>12</v>
      </c>
      <c r="E458">
        <v>4</v>
      </c>
      <c r="F458">
        <v>899</v>
      </c>
      <c r="G458">
        <v>3596</v>
      </c>
      <c r="H458" t="s">
        <v>27</v>
      </c>
      <c r="I458" t="s">
        <v>20</v>
      </c>
      <c r="K458" s="2" t="str">
        <f t="shared" si="7"/>
        <v>Commande importante</v>
      </c>
    </row>
    <row r="459" spans="1:11">
      <c r="A459" t="s">
        <v>211</v>
      </c>
      <c r="B459" t="s">
        <v>282</v>
      </c>
      <c r="C459" t="s">
        <v>30</v>
      </c>
      <c r="D459" t="s">
        <v>18</v>
      </c>
      <c r="E459">
        <v>3</v>
      </c>
      <c r="F459">
        <v>1200</v>
      </c>
      <c r="G459">
        <v>3600</v>
      </c>
      <c r="H459" t="s">
        <v>31</v>
      </c>
      <c r="I459" t="s">
        <v>14</v>
      </c>
      <c r="K459" s="2" t="str">
        <f t="shared" si="7"/>
        <v>Petite commande</v>
      </c>
    </row>
    <row r="460" spans="1:11">
      <c r="A460" t="s">
        <v>164</v>
      </c>
      <c r="B460" t="s">
        <v>55</v>
      </c>
      <c r="C460" t="s">
        <v>37</v>
      </c>
      <c r="D460" t="s">
        <v>18</v>
      </c>
      <c r="E460">
        <v>2</v>
      </c>
      <c r="F460">
        <v>90</v>
      </c>
      <c r="G460">
        <v>180</v>
      </c>
      <c r="H460" t="s">
        <v>42</v>
      </c>
      <c r="I460" t="s">
        <v>14</v>
      </c>
      <c r="K460" s="2" t="str">
        <f t="shared" si="7"/>
        <v>Petite commande</v>
      </c>
    </row>
    <row r="461" spans="1:11">
      <c r="A461" t="s">
        <v>164</v>
      </c>
      <c r="B461" t="s">
        <v>234</v>
      </c>
      <c r="C461" t="s">
        <v>58</v>
      </c>
      <c r="D461" t="s">
        <v>59</v>
      </c>
      <c r="E461">
        <v>1</v>
      </c>
      <c r="F461">
        <v>25</v>
      </c>
      <c r="G461">
        <v>25</v>
      </c>
      <c r="H461" t="s">
        <v>42</v>
      </c>
      <c r="I461" t="s">
        <v>14</v>
      </c>
      <c r="K461" s="2" t="str">
        <f t="shared" si="7"/>
        <v>Petite commande</v>
      </c>
    </row>
    <row r="462" spans="1:11">
      <c r="A462" t="s">
        <v>164</v>
      </c>
      <c r="B462" t="s">
        <v>118</v>
      </c>
      <c r="C462" t="s">
        <v>73</v>
      </c>
      <c r="D462" t="s">
        <v>24</v>
      </c>
      <c r="E462">
        <v>2</v>
      </c>
      <c r="F462">
        <v>199</v>
      </c>
      <c r="G462">
        <v>398</v>
      </c>
      <c r="H462" t="s">
        <v>42</v>
      </c>
      <c r="I462" t="s">
        <v>14</v>
      </c>
      <c r="K462" s="2" t="str">
        <f t="shared" si="7"/>
        <v>Petite commande</v>
      </c>
    </row>
    <row r="463" spans="1:11">
      <c r="A463" t="s">
        <v>164</v>
      </c>
      <c r="B463" t="s">
        <v>170</v>
      </c>
      <c r="C463" t="s">
        <v>47</v>
      </c>
      <c r="D463" t="s">
        <v>12</v>
      </c>
      <c r="E463">
        <v>3</v>
      </c>
      <c r="F463">
        <v>40</v>
      </c>
      <c r="G463">
        <v>120</v>
      </c>
      <c r="H463" t="s">
        <v>31</v>
      </c>
      <c r="I463" t="s">
        <v>20</v>
      </c>
      <c r="K463" s="2" t="str">
        <f t="shared" si="7"/>
        <v>Petite commande</v>
      </c>
    </row>
    <row r="464" spans="1:11">
      <c r="A464" t="s">
        <v>164</v>
      </c>
      <c r="B464" t="s">
        <v>234</v>
      </c>
      <c r="C464" t="s">
        <v>37</v>
      </c>
      <c r="D464" t="s">
        <v>18</v>
      </c>
      <c r="E464">
        <v>2</v>
      </c>
      <c r="F464">
        <v>90</v>
      </c>
      <c r="G464">
        <v>180</v>
      </c>
      <c r="H464" t="s">
        <v>31</v>
      </c>
      <c r="I464" t="s">
        <v>14</v>
      </c>
      <c r="K464" s="2" t="str">
        <f t="shared" si="7"/>
        <v>Petite commande</v>
      </c>
    </row>
    <row r="465" spans="1:11">
      <c r="A465" t="s">
        <v>164</v>
      </c>
      <c r="B465" t="s">
        <v>172</v>
      </c>
      <c r="C465" t="s">
        <v>17</v>
      </c>
      <c r="D465" t="s">
        <v>18</v>
      </c>
      <c r="E465">
        <v>4</v>
      </c>
      <c r="F465">
        <v>59</v>
      </c>
      <c r="G465">
        <v>236</v>
      </c>
      <c r="H465" t="s">
        <v>64</v>
      </c>
      <c r="I465" t="s">
        <v>14</v>
      </c>
      <c r="K465" s="2" t="str">
        <f t="shared" si="7"/>
        <v>Commande importante</v>
      </c>
    </row>
    <row r="466" spans="1:11">
      <c r="A466" t="s">
        <v>150</v>
      </c>
      <c r="B466" t="s">
        <v>97</v>
      </c>
      <c r="C466" t="s">
        <v>73</v>
      </c>
      <c r="D466" t="s">
        <v>24</v>
      </c>
      <c r="E466">
        <v>2</v>
      </c>
      <c r="F466">
        <v>199</v>
      </c>
      <c r="G466">
        <v>398</v>
      </c>
      <c r="H466" t="s">
        <v>19</v>
      </c>
      <c r="I466" t="s">
        <v>14</v>
      </c>
      <c r="K466" s="2" t="str">
        <f t="shared" si="7"/>
        <v>Petite commande</v>
      </c>
    </row>
    <row r="467" spans="1:11">
      <c r="A467" t="s">
        <v>150</v>
      </c>
      <c r="B467" t="s">
        <v>142</v>
      </c>
      <c r="C467" t="s">
        <v>58</v>
      </c>
      <c r="D467" t="s">
        <v>59</v>
      </c>
      <c r="E467">
        <v>1</v>
      </c>
      <c r="F467">
        <v>25</v>
      </c>
      <c r="G467">
        <v>25</v>
      </c>
      <c r="H467" t="s">
        <v>13</v>
      </c>
      <c r="I467" t="s">
        <v>20</v>
      </c>
      <c r="K467" s="2" t="str">
        <f t="shared" si="7"/>
        <v>Petite commande</v>
      </c>
    </row>
    <row r="468" spans="1:11">
      <c r="A468" t="s">
        <v>150</v>
      </c>
      <c r="B468" t="s">
        <v>65</v>
      </c>
      <c r="C468" t="s">
        <v>37</v>
      </c>
      <c r="D468" t="s">
        <v>18</v>
      </c>
      <c r="E468">
        <v>2</v>
      </c>
      <c r="F468">
        <v>90</v>
      </c>
      <c r="G468">
        <v>180</v>
      </c>
      <c r="H468" t="s">
        <v>64</v>
      </c>
      <c r="I468" t="s">
        <v>14</v>
      </c>
      <c r="K468" s="2" t="str">
        <f t="shared" si="7"/>
        <v>Petite commande</v>
      </c>
    </row>
    <row r="469" spans="1:11">
      <c r="A469" t="s">
        <v>150</v>
      </c>
      <c r="B469" t="s">
        <v>219</v>
      </c>
      <c r="C469" t="s">
        <v>11</v>
      </c>
      <c r="D469" t="s">
        <v>12</v>
      </c>
      <c r="E469">
        <v>3</v>
      </c>
      <c r="F469">
        <v>899</v>
      </c>
      <c r="G469">
        <v>2697</v>
      </c>
      <c r="H469" t="s">
        <v>13</v>
      </c>
      <c r="I469" t="s">
        <v>14</v>
      </c>
      <c r="K469" s="2" t="str">
        <f t="shared" si="7"/>
        <v>Petite commande</v>
      </c>
    </row>
    <row r="470" spans="1:11">
      <c r="A470" t="s">
        <v>150</v>
      </c>
      <c r="B470" t="s">
        <v>224</v>
      </c>
      <c r="C470" t="s">
        <v>73</v>
      </c>
      <c r="D470" t="s">
        <v>24</v>
      </c>
      <c r="E470">
        <v>3</v>
      </c>
      <c r="F470">
        <v>199</v>
      </c>
      <c r="G470">
        <v>597</v>
      </c>
      <c r="H470" t="s">
        <v>13</v>
      </c>
      <c r="I470" t="s">
        <v>14</v>
      </c>
      <c r="K470" s="2" t="str">
        <f t="shared" si="7"/>
        <v>Petite commande</v>
      </c>
    </row>
    <row r="471" spans="1:11">
      <c r="A471" t="s">
        <v>150</v>
      </c>
      <c r="B471" t="s">
        <v>162</v>
      </c>
      <c r="C471" t="s">
        <v>73</v>
      </c>
      <c r="D471" t="s">
        <v>24</v>
      </c>
      <c r="E471">
        <v>2</v>
      </c>
      <c r="F471">
        <v>199</v>
      </c>
      <c r="G471">
        <v>398</v>
      </c>
      <c r="H471" t="s">
        <v>13</v>
      </c>
      <c r="I471" t="s">
        <v>14</v>
      </c>
      <c r="K471" s="2" t="str">
        <f t="shared" si="7"/>
        <v>Petite commande</v>
      </c>
    </row>
    <row r="472" spans="1:11">
      <c r="A472" t="s">
        <v>52</v>
      </c>
      <c r="B472" t="s">
        <v>53</v>
      </c>
      <c r="C472" t="s">
        <v>47</v>
      </c>
      <c r="D472" t="s">
        <v>12</v>
      </c>
      <c r="E472">
        <v>3</v>
      </c>
      <c r="F472">
        <v>40</v>
      </c>
      <c r="G472">
        <v>120</v>
      </c>
      <c r="H472" t="s">
        <v>42</v>
      </c>
      <c r="I472" t="s">
        <v>20</v>
      </c>
      <c r="K472" s="2" t="str">
        <f t="shared" si="7"/>
        <v>Petite commande</v>
      </c>
    </row>
    <row r="473" spans="1:11">
      <c r="A473" t="s">
        <v>52</v>
      </c>
      <c r="B473" t="s">
        <v>142</v>
      </c>
      <c r="C473" t="s">
        <v>47</v>
      </c>
      <c r="D473" t="s">
        <v>12</v>
      </c>
      <c r="E473">
        <v>1</v>
      </c>
      <c r="F473">
        <v>40</v>
      </c>
      <c r="G473">
        <v>40</v>
      </c>
      <c r="H473" t="s">
        <v>31</v>
      </c>
      <c r="I473" t="s">
        <v>14</v>
      </c>
      <c r="K473" s="2" t="str">
        <f t="shared" si="7"/>
        <v>Petite commande</v>
      </c>
    </row>
    <row r="474" spans="1:11">
      <c r="A474" t="s">
        <v>52</v>
      </c>
      <c r="B474" t="s">
        <v>159</v>
      </c>
      <c r="C474" t="s">
        <v>30</v>
      </c>
      <c r="D474" t="s">
        <v>18</v>
      </c>
      <c r="E474">
        <v>3</v>
      </c>
      <c r="F474">
        <v>1200</v>
      </c>
      <c r="G474">
        <v>3600</v>
      </c>
      <c r="H474" t="s">
        <v>19</v>
      </c>
      <c r="I474" t="s">
        <v>14</v>
      </c>
      <c r="K474" s="2" t="str">
        <f t="shared" si="7"/>
        <v>Petite commande</v>
      </c>
    </row>
    <row r="475" spans="1:11">
      <c r="A475" t="s">
        <v>52</v>
      </c>
      <c r="B475" t="s">
        <v>292</v>
      </c>
      <c r="C475" t="s">
        <v>30</v>
      </c>
      <c r="D475" t="s">
        <v>18</v>
      </c>
      <c r="E475">
        <v>2</v>
      </c>
      <c r="F475">
        <v>1200</v>
      </c>
      <c r="G475">
        <v>2400</v>
      </c>
      <c r="H475" t="s">
        <v>31</v>
      </c>
      <c r="I475" t="s">
        <v>20</v>
      </c>
      <c r="K475" s="2" t="str">
        <f t="shared" si="7"/>
        <v>Petite commande</v>
      </c>
    </row>
    <row r="476" spans="1:11">
      <c r="A476" t="s">
        <v>89</v>
      </c>
      <c r="B476" t="s">
        <v>90</v>
      </c>
      <c r="C476" t="s">
        <v>11</v>
      </c>
      <c r="D476" t="s">
        <v>12</v>
      </c>
      <c r="E476">
        <v>5</v>
      </c>
      <c r="F476">
        <v>899</v>
      </c>
      <c r="G476">
        <v>4495</v>
      </c>
      <c r="H476" t="s">
        <v>64</v>
      </c>
      <c r="I476" t="s">
        <v>14</v>
      </c>
      <c r="K476" s="2" t="str">
        <f t="shared" si="7"/>
        <v>Commande importante</v>
      </c>
    </row>
    <row r="477" spans="1:11">
      <c r="A477" t="s">
        <v>89</v>
      </c>
      <c r="B477" t="s">
        <v>185</v>
      </c>
      <c r="C477" t="s">
        <v>66</v>
      </c>
      <c r="D477" t="s">
        <v>24</v>
      </c>
      <c r="E477">
        <v>5</v>
      </c>
      <c r="F477">
        <v>320</v>
      </c>
      <c r="G477">
        <v>1600</v>
      </c>
      <c r="H477" t="s">
        <v>13</v>
      </c>
      <c r="I477" t="s">
        <v>14</v>
      </c>
      <c r="K477" s="2" t="str">
        <f t="shared" si="7"/>
        <v>Commande importante</v>
      </c>
    </row>
    <row r="478" spans="1:11">
      <c r="A478" t="s">
        <v>89</v>
      </c>
      <c r="B478" t="s">
        <v>185</v>
      </c>
      <c r="C478" t="s">
        <v>30</v>
      </c>
      <c r="D478" t="s">
        <v>18</v>
      </c>
      <c r="E478">
        <v>4</v>
      </c>
      <c r="F478">
        <v>1200</v>
      </c>
      <c r="G478">
        <v>4800</v>
      </c>
      <c r="H478" t="s">
        <v>19</v>
      </c>
      <c r="I478" t="s">
        <v>14</v>
      </c>
      <c r="K478" s="2" t="str">
        <f t="shared" si="7"/>
        <v>Commande importante</v>
      </c>
    </row>
    <row r="479" spans="1:11">
      <c r="A479" t="s">
        <v>89</v>
      </c>
      <c r="B479" t="s">
        <v>157</v>
      </c>
      <c r="C479" t="s">
        <v>11</v>
      </c>
      <c r="D479" t="s">
        <v>12</v>
      </c>
      <c r="E479">
        <v>2</v>
      </c>
      <c r="F479">
        <v>899</v>
      </c>
      <c r="G479">
        <v>1798</v>
      </c>
      <c r="H479" t="s">
        <v>27</v>
      </c>
      <c r="I479" t="s">
        <v>14</v>
      </c>
      <c r="K479" s="2" t="str">
        <f t="shared" si="7"/>
        <v>Petite commande</v>
      </c>
    </row>
    <row r="480" spans="1:11">
      <c r="A480" t="s">
        <v>89</v>
      </c>
      <c r="B480" t="s">
        <v>280</v>
      </c>
      <c r="C480" t="s">
        <v>34</v>
      </c>
      <c r="D480" t="s">
        <v>12</v>
      </c>
      <c r="E480">
        <v>1</v>
      </c>
      <c r="F480">
        <v>75</v>
      </c>
      <c r="G480">
        <v>75</v>
      </c>
      <c r="H480" t="s">
        <v>27</v>
      </c>
      <c r="I480" t="s">
        <v>20</v>
      </c>
      <c r="K480" s="2" t="str">
        <f t="shared" si="7"/>
        <v>Petite commande</v>
      </c>
    </row>
    <row r="481" spans="1:11">
      <c r="A481" t="s">
        <v>89</v>
      </c>
      <c r="B481" t="s">
        <v>246</v>
      </c>
      <c r="C481" t="s">
        <v>23</v>
      </c>
      <c r="D481" t="s">
        <v>24</v>
      </c>
      <c r="E481">
        <v>1</v>
      </c>
      <c r="F481">
        <v>220</v>
      </c>
      <c r="G481">
        <v>220</v>
      </c>
      <c r="H481" t="s">
        <v>19</v>
      </c>
      <c r="I481" t="s">
        <v>14</v>
      </c>
      <c r="K481" s="2" t="str">
        <f t="shared" si="7"/>
        <v>Petite commande</v>
      </c>
    </row>
    <row r="482" spans="1:11">
      <c r="A482" t="s">
        <v>89</v>
      </c>
      <c r="B482" t="s">
        <v>84</v>
      </c>
      <c r="C482" t="s">
        <v>47</v>
      </c>
      <c r="D482" t="s">
        <v>12</v>
      </c>
      <c r="E482">
        <v>5</v>
      </c>
      <c r="F482">
        <v>40</v>
      </c>
      <c r="G482">
        <v>200</v>
      </c>
      <c r="H482" t="s">
        <v>64</v>
      </c>
      <c r="I482" t="s">
        <v>20</v>
      </c>
      <c r="K482" s="2" t="str">
        <f t="shared" si="7"/>
        <v>Commande importante</v>
      </c>
    </row>
    <row r="483" spans="1:11">
      <c r="A483" t="s">
        <v>89</v>
      </c>
      <c r="B483" t="s">
        <v>217</v>
      </c>
      <c r="C483" t="s">
        <v>58</v>
      </c>
      <c r="D483" t="s">
        <v>59</v>
      </c>
      <c r="E483">
        <v>4</v>
      </c>
      <c r="F483">
        <v>25</v>
      </c>
      <c r="G483">
        <v>100</v>
      </c>
      <c r="H483" t="s">
        <v>42</v>
      </c>
      <c r="I483" t="s">
        <v>20</v>
      </c>
      <c r="K483" s="2" t="str">
        <f t="shared" si="7"/>
        <v>Commande importante</v>
      </c>
    </row>
    <row r="484" spans="1:11">
      <c r="A484" t="s">
        <v>176</v>
      </c>
      <c r="B484" t="s">
        <v>70</v>
      </c>
      <c r="C484" t="s">
        <v>73</v>
      </c>
      <c r="D484" t="s">
        <v>24</v>
      </c>
      <c r="E484">
        <v>2</v>
      </c>
      <c r="F484">
        <v>199</v>
      </c>
      <c r="G484">
        <v>398</v>
      </c>
      <c r="H484" t="s">
        <v>42</v>
      </c>
      <c r="I484" t="s">
        <v>14</v>
      </c>
      <c r="K484" s="2" t="str">
        <f t="shared" si="7"/>
        <v>Petite commande</v>
      </c>
    </row>
    <row r="485" spans="1:11">
      <c r="A485" t="s">
        <v>176</v>
      </c>
      <c r="B485" t="s">
        <v>72</v>
      </c>
      <c r="C485" t="s">
        <v>34</v>
      </c>
      <c r="D485" t="s">
        <v>12</v>
      </c>
      <c r="E485">
        <v>1</v>
      </c>
      <c r="F485">
        <v>75</v>
      </c>
      <c r="G485">
        <v>75</v>
      </c>
      <c r="H485" t="s">
        <v>42</v>
      </c>
      <c r="I485" t="s">
        <v>14</v>
      </c>
      <c r="K485" s="2" t="str">
        <f t="shared" si="7"/>
        <v>Petite commande</v>
      </c>
    </row>
    <row r="486" spans="1:11">
      <c r="A486" t="s">
        <v>176</v>
      </c>
      <c r="B486" t="s">
        <v>26</v>
      </c>
      <c r="C486" t="s">
        <v>30</v>
      </c>
      <c r="D486" t="s">
        <v>18</v>
      </c>
      <c r="E486">
        <v>1</v>
      </c>
      <c r="F486">
        <v>1200</v>
      </c>
      <c r="G486">
        <v>1200</v>
      </c>
      <c r="H486" t="s">
        <v>19</v>
      </c>
      <c r="I486" t="s">
        <v>14</v>
      </c>
      <c r="K486" s="2" t="str">
        <f t="shared" si="7"/>
        <v>Petite commande</v>
      </c>
    </row>
    <row r="487" spans="1:11">
      <c r="A487" t="s">
        <v>176</v>
      </c>
      <c r="B487" t="s">
        <v>138</v>
      </c>
      <c r="C487" t="s">
        <v>73</v>
      </c>
      <c r="D487" t="s">
        <v>24</v>
      </c>
      <c r="E487">
        <v>3</v>
      </c>
      <c r="F487">
        <v>199</v>
      </c>
      <c r="G487">
        <v>597</v>
      </c>
      <c r="H487" t="s">
        <v>64</v>
      </c>
      <c r="I487" t="s">
        <v>20</v>
      </c>
      <c r="K487" s="2" t="str">
        <f t="shared" si="7"/>
        <v>Petite commande</v>
      </c>
    </row>
    <row r="488" spans="1:11">
      <c r="A488" t="s">
        <v>176</v>
      </c>
      <c r="B488" t="s">
        <v>292</v>
      </c>
      <c r="C488" t="s">
        <v>58</v>
      </c>
      <c r="D488" t="s">
        <v>59</v>
      </c>
      <c r="E488">
        <v>5</v>
      </c>
      <c r="F488">
        <v>25</v>
      </c>
      <c r="G488">
        <v>125</v>
      </c>
      <c r="H488" t="s">
        <v>27</v>
      </c>
      <c r="I488" t="s">
        <v>14</v>
      </c>
      <c r="K488" s="2" t="str">
        <f t="shared" si="7"/>
        <v>Commande importante</v>
      </c>
    </row>
    <row r="489" spans="1:11">
      <c r="A489" t="s">
        <v>132</v>
      </c>
      <c r="B489" t="s">
        <v>133</v>
      </c>
      <c r="C489" t="s">
        <v>11</v>
      </c>
      <c r="D489" t="s">
        <v>12</v>
      </c>
      <c r="E489">
        <v>3</v>
      </c>
      <c r="F489">
        <v>899</v>
      </c>
      <c r="G489">
        <v>2697</v>
      </c>
      <c r="H489" t="s">
        <v>31</v>
      </c>
      <c r="I489" t="s">
        <v>20</v>
      </c>
      <c r="K489" s="2" t="str">
        <f t="shared" si="7"/>
        <v>Petite commande</v>
      </c>
    </row>
    <row r="490" spans="1:11">
      <c r="A490" t="s">
        <v>132</v>
      </c>
      <c r="B490" t="s">
        <v>180</v>
      </c>
      <c r="C490" t="s">
        <v>34</v>
      </c>
      <c r="D490" t="s">
        <v>12</v>
      </c>
      <c r="E490">
        <v>3</v>
      </c>
      <c r="F490">
        <v>75</v>
      </c>
      <c r="G490">
        <v>225</v>
      </c>
      <c r="H490" t="s">
        <v>31</v>
      </c>
      <c r="I490" t="s">
        <v>20</v>
      </c>
      <c r="K490" s="2" t="str">
        <f t="shared" si="7"/>
        <v>Petite commande</v>
      </c>
    </row>
    <row r="491" spans="1:11">
      <c r="A491" t="s">
        <v>132</v>
      </c>
      <c r="B491" t="s">
        <v>70</v>
      </c>
      <c r="C491" t="s">
        <v>11</v>
      </c>
      <c r="D491" t="s">
        <v>12</v>
      </c>
      <c r="E491">
        <v>1</v>
      </c>
      <c r="F491">
        <v>899</v>
      </c>
      <c r="G491">
        <v>899</v>
      </c>
      <c r="H491" t="s">
        <v>64</v>
      </c>
      <c r="I491" t="s">
        <v>20</v>
      </c>
      <c r="K491" s="2" t="str">
        <f t="shared" si="7"/>
        <v>Petite commande</v>
      </c>
    </row>
    <row r="492" spans="1:11">
      <c r="A492" t="s">
        <v>132</v>
      </c>
      <c r="B492" t="s">
        <v>100</v>
      </c>
      <c r="C492" t="s">
        <v>47</v>
      </c>
      <c r="D492" t="s">
        <v>12</v>
      </c>
      <c r="E492">
        <v>1</v>
      </c>
      <c r="F492">
        <v>40</v>
      </c>
      <c r="G492">
        <v>40</v>
      </c>
      <c r="H492" t="s">
        <v>27</v>
      </c>
      <c r="I492" t="s">
        <v>20</v>
      </c>
      <c r="K492" s="2" t="str">
        <f t="shared" si="7"/>
        <v>Petite commande</v>
      </c>
    </row>
    <row r="493" spans="1:11">
      <c r="A493" t="s">
        <v>132</v>
      </c>
      <c r="B493" t="s">
        <v>61</v>
      </c>
      <c r="C493" t="s">
        <v>11</v>
      </c>
      <c r="D493" t="s">
        <v>12</v>
      </c>
      <c r="E493">
        <v>5</v>
      </c>
      <c r="F493">
        <v>899</v>
      </c>
      <c r="G493">
        <v>4495</v>
      </c>
      <c r="H493" t="s">
        <v>64</v>
      </c>
      <c r="I493" t="s">
        <v>14</v>
      </c>
      <c r="K493" s="2" t="str">
        <f t="shared" si="7"/>
        <v>Commande importante</v>
      </c>
    </row>
    <row r="494" spans="1:11">
      <c r="A494" t="s">
        <v>163</v>
      </c>
      <c r="B494" t="s">
        <v>140</v>
      </c>
      <c r="C494" t="s">
        <v>17</v>
      </c>
      <c r="D494" t="s">
        <v>18</v>
      </c>
      <c r="E494">
        <v>2</v>
      </c>
      <c r="F494">
        <v>59</v>
      </c>
      <c r="G494">
        <v>118</v>
      </c>
      <c r="H494" t="s">
        <v>13</v>
      </c>
      <c r="I494" t="s">
        <v>14</v>
      </c>
      <c r="K494" s="2" t="str">
        <f t="shared" si="7"/>
        <v>Petite commande</v>
      </c>
    </row>
    <row r="495" spans="1:11">
      <c r="A495" t="s">
        <v>163</v>
      </c>
      <c r="B495" t="s">
        <v>152</v>
      </c>
      <c r="C495" t="s">
        <v>37</v>
      </c>
      <c r="D495" t="s">
        <v>18</v>
      </c>
      <c r="E495">
        <v>5</v>
      </c>
      <c r="F495">
        <v>90</v>
      </c>
      <c r="G495">
        <v>450</v>
      </c>
      <c r="H495" t="s">
        <v>27</v>
      </c>
      <c r="I495" t="s">
        <v>20</v>
      </c>
      <c r="K495" s="2" t="str">
        <f t="shared" si="7"/>
        <v>Commande importante</v>
      </c>
    </row>
    <row r="496" spans="1:11">
      <c r="A496" t="s">
        <v>163</v>
      </c>
      <c r="B496" t="s">
        <v>245</v>
      </c>
      <c r="C496" t="s">
        <v>47</v>
      </c>
      <c r="D496" t="s">
        <v>12</v>
      </c>
      <c r="E496">
        <v>1</v>
      </c>
      <c r="F496">
        <v>40</v>
      </c>
      <c r="G496">
        <v>40</v>
      </c>
      <c r="H496" t="s">
        <v>31</v>
      </c>
      <c r="I496" t="s">
        <v>20</v>
      </c>
      <c r="K496" s="2" t="str">
        <f t="shared" si="7"/>
        <v>Petite commande</v>
      </c>
    </row>
    <row r="497" spans="1:11">
      <c r="A497" t="s">
        <v>163</v>
      </c>
      <c r="B497" t="s">
        <v>92</v>
      </c>
      <c r="C497" t="s">
        <v>11</v>
      </c>
      <c r="D497" t="s">
        <v>12</v>
      </c>
      <c r="E497">
        <v>1</v>
      </c>
      <c r="F497">
        <v>899</v>
      </c>
      <c r="G497">
        <v>899</v>
      </c>
      <c r="H497" t="s">
        <v>64</v>
      </c>
      <c r="I497" t="s">
        <v>20</v>
      </c>
      <c r="K497" s="2" t="str">
        <f t="shared" si="7"/>
        <v>Petite commande</v>
      </c>
    </row>
    <row r="498" spans="1:11">
      <c r="A498" t="s">
        <v>163</v>
      </c>
      <c r="B498" t="s">
        <v>291</v>
      </c>
      <c r="C498" t="s">
        <v>30</v>
      </c>
      <c r="D498" t="s">
        <v>18</v>
      </c>
      <c r="E498">
        <v>1</v>
      </c>
      <c r="F498">
        <v>1200</v>
      </c>
      <c r="G498">
        <v>1200</v>
      </c>
      <c r="H498" t="s">
        <v>13</v>
      </c>
      <c r="I498" t="s">
        <v>20</v>
      </c>
      <c r="K498" s="2" t="str">
        <f t="shared" si="7"/>
        <v>Petite commande</v>
      </c>
    </row>
    <row r="499" spans="1:11">
      <c r="A499" t="s">
        <v>163</v>
      </c>
      <c r="B499" t="s">
        <v>293</v>
      </c>
      <c r="C499" t="s">
        <v>47</v>
      </c>
      <c r="D499" t="s">
        <v>12</v>
      </c>
      <c r="E499">
        <v>1</v>
      </c>
      <c r="F499">
        <v>40</v>
      </c>
      <c r="G499">
        <v>40</v>
      </c>
      <c r="H499" t="s">
        <v>13</v>
      </c>
      <c r="I499" t="s">
        <v>14</v>
      </c>
      <c r="K499" s="2" t="str">
        <f t="shared" si="7"/>
        <v>Petite commande</v>
      </c>
    </row>
    <row r="500" spans="1:11">
      <c r="A500" t="s">
        <v>163</v>
      </c>
      <c r="B500" t="s">
        <v>103</v>
      </c>
      <c r="C500" t="s">
        <v>47</v>
      </c>
      <c r="D500" t="s">
        <v>12</v>
      </c>
      <c r="E500">
        <v>1</v>
      </c>
      <c r="F500">
        <v>40</v>
      </c>
      <c r="G500">
        <v>40</v>
      </c>
      <c r="H500" t="s">
        <v>42</v>
      </c>
      <c r="I500" t="s">
        <v>14</v>
      </c>
      <c r="K500" s="2" t="str">
        <f t="shared" si="7"/>
        <v>Petite commande</v>
      </c>
    </row>
    <row r="501" spans="1:11">
      <c r="A501" t="s">
        <v>163</v>
      </c>
      <c r="B501" t="s">
        <v>297</v>
      </c>
      <c r="C501" t="s">
        <v>47</v>
      </c>
      <c r="D501" t="s">
        <v>12</v>
      </c>
      <c r="E501">
        <v>2</v>
      </c>
      <c r="F501">
        <v>40</v>
      </c>
      <c r="G501">
        <v>80</v>
      </c>
      <c r="H501" t="s">
        <v>31</v>
      </c>
      <c r="I501" t="s">
        <v>14</v>
      </c>
      <c r="K501" s="2" t="str">
        <f t="shared" si="7"/>
        <v>Petite commande</v>
      </c>
    </row>
  </sheetData>
  <conditionalFormatting sqref="G1:G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6FBE5-EFC1-477A-9407-31DBD96E9D59}">
  <dimension ref="B1:F23"/>
  <sheetViews>
    <sheetView tabSelected="1" workbookViewId="0">
      <selection activeCell="E1" sqref="E1"/>
    </sheetView>
  </sheetViews>
  <sheetFormatPr defaultRowHeight="15"/>
  <cols>
    <col min="2" max="2" width="30.5703125" bestFit="1" customWidth="1"/>
    <col min="3" max="3" width="18.5703125" bestFit="1" customWidth="1"/>
    <col min="4" max="4" width="16.7109375" bestFit="1" customWidth="1"/>
    <col min="5" max="5" width="19.85546875" bestFit="1" customWidth="1"/>
    <col min="6" max="6" width="34.28515625" bestFit="1" customWidth="1"/>
  </cols>
  <sheetData>
    <row r="1" spans="2:6">
      <c r="B1" s="3" t="s">
        <v>329</v>
      </c>
      <c r="C1" s="3" t="s">
        <v>330</v>
      </c>
      <c r="D1" s="3" t="s">
        <v>331</v>
      </c>
      <c r="E1" s="3" t="s">
        <v>332</v>
      </c>
    </row>
    <row r="2" spans="2:6" ht="21">
      <c r="B2" s="8">
        <f>Analyse!L2</f>
        <v>490568</v>
      </c>
      <c r="C2" s="9">
        <f>Analyse!M2</f>
        <v>190</v>
      </c>
      <c r="D2" s="8">
        <f>Analyse!O2</f>
        <v>2581.9368421052632</v>
      </c>
      <c r="E2" s="10" t="str">
        <f>KPI_SOURCE!A4</f>
        <v>Bretagne</v>
      </c>
    </row>
    <row r="5" spans="2:6">
      <c r="B5" s="3" t="s">
        <v>333</v>
      </c>
      <c r="F5" s="3" t="s">
        <v>334</v>
      </c>
    </row>
    <row r="23" spans="2:2">
      <c r="B23" s="3" t="s">
        <v>335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2025-08-18T10:18:23Z</dcterms:created>
  <dcterms:modified xsi:type="dcterms:W3CDTF">2025-08-21T23:17:16Z</dcterms:modified>
  <cp:category/>
  <cp:contentStatus/>
</cp:coreProperties>
</file>