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</sheets>
  <definedNames/>
  <calcPr/>
  <extLst>
    <ext uri="GoogleSheetsCustomDataVersion2">
      <go:sheetsCustomData xmlns:go="http://customooxmlschemas.google.com/" r:id="rId6" roundtripDataChecksum="zDKsQoUd9+01hkJBGD2QaQsYZAuYmYXeDx3/s3G6dqI="/>
    </ext>
  </extLst>
</workbook>
</file>

<file path=xl/sharedStrings.xml><?xml version="1.0" encoding="utf-8"?>
<sst xmlns="http://schemas.openxmlformats.org/spreadsheetml/2006/main" count="652" uniqueCount="47">
  <si>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</si>
  <si>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</si>
  <si>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</si>
  <si>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</si>
  <si>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</si>
  <si>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</si>
  <si>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</si>
  <si>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</si>
  <si>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</si>
  <si>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</si>
  <si>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</si>
  <si>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</si>
  <si>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</si>
  <si>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</si>
  <si>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</si>
  <si>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</si>
  <si>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</si>
  <si>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</si>
  <si>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</si>
  <si>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</si>
  <si>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</si>
  <si>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</si>
  <si>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</si>
  <si>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</si>
  <si>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</si>
  <si>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</si>
  <si>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</si>
  <si>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</si>
  <si>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</si>
  <si>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</si>
  <si>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</si>
  <si>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</si>
  <si>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</si>
  <si>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Training</t>
  </si>
  <si>
    <t>Validasi</t>
  </si>
  <si>
    <t>Iterasi 2</t>
  </si>
  <si>
    <t>Iterasi 3</t>
  </si>
  <si>
    <t>Iterasi 4</t>
  </si>
  <si>
    <t>Iterasi 5</t>
  </si>
  <si>
    <t>Akurasi</t>
  </si>
  <si>
    <t>Loss</t>
  </si>
  <si>
    <t>validasi</t>
  </si>
  <si>
    <t>Epoch 1</t>
  </si>
  <si>
    <t>epoch 2</t>
  </si>
  <si>
    <t>epoch 3</t>
  </si>
  <si>
    <t>epoch 4</t>
  </si>
  <si>
    <t>epoch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</si>
</sst>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7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0.0"/>
      <color theme="1"/>
      <name val="Arimo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2" fontId="2" numFmtId="0" xfId="0" applyAlignment="1" applyBorder="1" applyFont="1">
      <alignment horizontal="center" vertical="center"/>
    </xf>
    <xf borderId="6" fillId="0" fontId="4" numFmtId="0" xfId="0" applyBorder="1" applyFont="1"/>
    <xf borderId="0" fillId="0" fontId="5" numFmtId="0" xfId="0" applyFont="1"/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0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8" fillId="3" fontId="5" numFmtId="0" xfId="0" applyBorder="1" applyFont="1"/>
    <xf borderId="15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7" fillId="3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5" fillId="4" fontId="3" numFmtId="0" xfId="0" applyAlignment="1" applyBorder="1" applyFill="1" applyFont="1">
      <alignment horizontal="center" vertical="center"/>
    </xf>
    <xf borderId="21" fillId="4" fontId="2" numFmtId="0" xfId="0" applyAlignment="1" applyBorder="1" applyFont="1">
      <alignment readingOrder="0"/>
    </xf>
    <xf borderId="22" fillId="4" fontId="2" numFmtId="0" xfId="0" applyBorder="1" applyFont="1"/>
    <xf borderId="23" fillId="4" fontId="2" numFmtId="0" xfId="0" applyBorder="1" applyFont="1"/>
    <xf borderId="23" fillId="4" fontId="6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/>
    </xf>
    <xf borderId="24" fillId="4" fontId="2" numFmtId="0" xfId="0" applyAlignment="1" applyBorder="1" applyFont="1">
      <alignment horizontal="center" vertical="center"/>
    </xf>
    <xf borderId="0" fillId="0" fontId="2" numFmtId="0" xfId="0" applyFont="1"/>
    <xf borderId="25" fillId="4" fontId="2" numFmtId="0" xfId="0" applyBorder="1" applyFont="1"/>
    <xf borderId="21" fillId="4" fontId="2" numFmtId="0" xfId="0" applyBorder="1" applyFont="1"/>
    <xf borderId="1" fillId="4" fontId="2" numFmtId="0" xfId="0" applyAlignment="1" applyBorder="1" applyFont="1">
      <alignment horizontal="center" vertical="center"/>
    </xf>
    <xf borderId="26" fillId="4" fontId="2" numFmtId="0" xfId="0" applyAlignment="1" applyBorder="1" applyFont="1">
      <alignment horizontal="center" vertical="center"/>
    </xf>
    <xf borderId="27" fillId="0" fontId="4" numFmtId="0" xfId="0" applyBorder="1" applyFont="1"/>
    <xf borderId="1" fillId="4" fontId="2" numFmtId="0" xfId="0" applyAlignment="1" applyBorder="1" applyFont="1">
      <alignment readingOrder="0"/>
    </xf>
    <xf borderId="28" fillId="4" fontId="2" numFmtId="0" xfId="0" applyBorder="1" applyFont="1"/>
    <xf borderId="1" fillId="4" fontId="2" numFmtId="0" xfId="0" applyBorder="1" applyFont="1"/>
    <xf borderId="1" fillId="4" fontId="1" numFmtId="0" xfId="0" applyAlignment="1" applyBorder="1" applyFont="1">
      <alignment vertical="center"/>
    </xf>
    <xf borderId="29" fillId="4" fontId="2" numFmtId="0" xfId="0" applyAlignment="1" applyBorder="1" applyFont="1">
      <alignment horizontal="center" vertical="center"/>
    </xf>
    <xf borderId="30" fillId="4" fontId="2" numFmtId="0" xfId="0" applyBorder="1" applyFont="1"/>
    <xf borderId="31" fillId="4" fontId="2" numFmtId="0" xfId="0" applyAlignment="1" applyBorder="1" applyFont="1">
      <alignment horizontal="center" vertical="center"/>
    </xf>
    <xf borderId="28" fillId="5" fontId="2" numFmtId="0" xfId="0" applyBorder="1" applyFont="1"/>
    <xf borderId="1" fillId="5" fontId="2" numFmtId="0" xfId="0" applyBorder="1" applyFont="1"/>
    <xf borderId="1" fillId="5" fontId="1" numFmtId="0" xfId="0" applyAlignment="1" applyBorder="1" applyFont="1">
      <alignment vertical="center"/>
    </xf>
    <xf borderId="29" fillId="5" fontId="2" numFmtId="0" xfId="0" applyAlignment="1" applyBorder="1" applyFont="1">
      <alignment horizontal="center" vertical="center"/>
    </xf>
    <xf borderId="32" fillId="4" fontId="2" numFmtId="0" xfId="0" applyAlignment="1" applyBorder="1" applyFont="1">
      <alignment readingOrder="0"/>
    </xf>
    <xf borderId="33" fillId="4" fontId="2" numFmtId="0" xfId="0" applyBorder="1" applyFont="1"/>
    <xf borderId="32" fillId="4" fontId="2" numFmtId="0" xfId="0" applyBorder="1" applyFont="1"/>
    <xf borderId="32" fillId="4" fontId="1" numFmtId="0" xfId="0" applyAlignment="1" applyBorder="1" applyFont="1">
      <alignment vertical="center"/>
    </xf>
    <xf borderId="32" fillId="5" fontId="2" numFmtId="0" xfId="0" applyAlignment="1" applyBorder="1" applyFont="1">
      <alignment horizontal="center"/>
    </xf>
    <xf borderId="34" fillId="4" fontId="2" numFmtId="0" xfId="0" applyAlignment="1" applyBorder="1" applyFont="1">
      <alignment horizontal="center" vertical="center"/>
    </xf>
    <xf borderId="3" fillId="6" fontId="3" numFmtId="0" xfId="0" applyAlignment="1" applyBorder="1" applyFill="1" applyFont="1">
      <alignment horizontal="center" vertical="center"/>
    </xf>
    <xf borderId="21" fillId="6" fontId="2" numFmtId="0" xfId="0" applyAlignment="1" applyBorder="1" applyFont="1">
      <alignment readingOrder="0"/>
    </xf>
    <xf borderId="35" fillId="7" fontId="2" numFmtId="0" xfId="0" applyBorder="1" applyFill="1" applyFont="1"/>
    <xf borderId="36" fillId="7" fontId="2" numFmtId="0" xfId="0" applyBorder="1" applyFont="1"/>
    <xf borderId="36" fillId="7" fontId="1" numFmtId="0" xfId="0" applyAlignment="1" applyBorder="1" applyFont="1">
      <alignment vertical="center"/>
    </xf>
    <xf borderId="21" fillId="7" fontId="2" numFmtId="0" xfId="0" applyAlignment="1" applyBorder="1" applyFont="1">
      <alignment horizontal="center"/>
    </xf>
    <xf borderId="37" fillId="7" fontId="2" numFmtId="0" xfId="0" applyAlignment="1" applyBorder="1" applyFont="1">
      <alignment horizontal="center" vertical="center"/>
    </xf>
    <xf borderId="30" fillId="7" fontId="2" numFmtId="0" xfId="0" applyBorder="1" applyFont="1"/>
    <xf borderId="1" fillId="7" fontId="2" numFmtId="0" xfId="0" applyBorder="1" applyFont="1"/>
    <xf borderId="1" fillId="7" fontId="2" numFmtId="0" xfId="0" applyAlignment="1" applyBorder="1" applyFont="1">
      <alignment horizontal="center" vertical="center"/>
    </xf>
    <xf borderId="31" fillId="7" fontId="2" numFmtId="0" xfId="0" applyAlignment="1" applyBorder="1" applyFont="1">
      <alignment horizontal="center" vertical="center"/>
    </xf>
    <xf borderId="38" fillId="0" fontId="4" numFmtId="0" xfId="0" applyBorder="1" applyFont="1"/>
    <xf borderId="1" fillId="6" fontId="2" numFmtId="0" xfId="0" applyAlignment="1" applyBorder="1" applyFont="1">
      <alignment readingOrder="0"/>
    </xf>
    <xf borderId="28" fillId="7" fontId="2" numFmtId="0" xfId="0" applyBorder="1" applyFont="1"/>
    <xf borderId="1" fillId="7" fontId="1" numFmtId="0" xfId="0" applyAlignment="1" applyBorder="1" applyFont="1">
      <alignment vertical="center"/>
    </xf>
    <xf borderId="1" fillId="7" fontId="2" numFmtId="0" xfId="0" applyAlignment="1" applyBorder="1" applyFont="1">
      <alignment horizontal="center"/>
    </xf>
    <xf borderId="29" fillId="7" fontId="2" numFmtId="0" xfId="0" applyAlignment="1" applyBorder="1" applyFont="1">
      <alignment horizontal="center" vertical="center"/>
    </xf>
    <xf borderId="39" fillId="0" fontId="4" numFmtId="0" xfId="0" applyBorder="1" applyFont="1"/>
    <xf borderId="32" fillId="6" fontId="2" numFmtId="0" xfId="0" applyAlignment="1" applyBorder="1" applyFont="1">
      <alignment readingOrder="0"/>
    </xf>
    <xf borderId="33" fillId="7" fontId="2" numFmtId="0" xfId="0" applyBorder="1" applyFont="1"/>
    <xf borderId="32" fillId="7" fontId="2" numFmtId="0" xfId="0" applyBorder="1" applyFont="1"/>
    <xf borderId="32" fillId="7" fontId="1" numFmtId="0" xfId="0" applyAlignment="1" applyBorder="1" applyFont="1">
      <alignment vertical="center"/>
    </xf>
    <xf borderId="32" fillId="7" fontId="2" numFmtId="0" xfId="0" applyAlignment="1" applyBorder="1" applyFont="1">
      <alignment horizontal="center"/>
    </xf>
    <xf borderId="40" fillId="7" fontId="2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vertical="center"/>
    </xf>
    <xf borderId="36" fillId="5" fontId="2" numFmtId="0" xfId="0" applyBorder="1" applyFont="1"/>
    <xf borderId="36" fillId="5" fontId="1" numFmtId="0" xfId="0" applyAlignment="1" applyBorder="1" applyFont="1">
      <alignment vertical="center"/>
    </xf>
    <xf borderId="21" fillId="5" fontId="2" numFmtId="0" xfId="0" applyAlignment="1" applyBorder="1" applyFont="1">
      <alignment horizontal="center" vertical="bottom"/>
    </xf>
    <xf borderId="37" fillId="5" fontId="2" numFmtId="0" xfId="0" applyAlignment="1" applyBorder="1" applyFont="1">
      <alignment horizontal="center" vertical="center"/>
    </xf>
    <xf borderId="30" fillId="5" fontId="2" numFmtId="0" xfId="0" applyBorder="1" applyFont="1"/>
    <xf borderId="1" fillId="5" fontId="2" numFmtId="0" xfId="0" applyAlignment="1" applyBorder="1" applyFont="1">
      <alignment horizontal="center" vertical="center"/>
    </xf>
    <xf borderId="31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bottom"/>
    </xf>
    <xf borderId="32" fillId="5" fontId="2" numFmtId="0" xfId="0" applyBorder="1" applyFont="1"/>
    <xf borderId="32" fillId="5" fontId="1" numFmtId="0" xfId="0" applyAlignment="1" applyBorder="1" applyFont="1">
      <alignment vertical="center"/>
    </xf>
    <xf borderId="32" fillId="5" fontId="2" numFmtId="0" xfId="0" applyAlignment="1" applyBorder="1" applyFont="1">
      <alignment horizontal="center" vertical="bottom"/>
    </xf>
    <xf borderId="40" fillId="5" fontId="2" numFmtId="0" xfId="0" applyAlignment="1" applyBorder="1" applyFont="1">
      <alignment horizontal="center" vertical="center"/>
    </xf>
    <xf borderId="21" fillId="7" fontId="2" numFmtId="0" xfId="0" applyAlignment="1" applyBorder="1" applyFont="1">
      <alignment readingOrder="0"/>
    </xf>
    <xf borderId="21" fillId="7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horizontal="center" vertical="bottom"/>
    </xf>
    <xf borderId="32" fillId="7" fontId="2" numFmtId="0" xfId="0" applyAlignment="1" applyBorder="1" applyFont="1">
      <alignment readingOrder="0"/>
    </xf>
    <xf borderId="32" fillId="7" fontId="2" numFmtId="0" xfId="0" applyAlignment="1" applyBorder="1" applyFont="1">
      <alignment horizontal="center" vertical="bottom"/>
    </xf>
    <xf borderId="35" fillId="4" fontId="2" numFmtId="0" xfId="0" applyBorder="1" applyFont="1"/>
    <xf borderId="36" fillId="4" fontId="2" numFmtId="0" xfId="0" applyBorder="1" applyFont="1"/>
    <xf borderId="36" fillId="4" fontId="1" numFmtId="0" xfId="0" applyAlignment="1" applyBorder="1" applyFont="1">
      <alignment vertical="center"/>
    </xf>
    <xf borderId="37" fillId="4" fontId="2" numFmtId="0" xfId="0" applyAlignment="1" applyBorder="1" applyFont="1">
      <alignment horizontal="center" vertical="center"/>
    </xf>
    <xf borderId="40" fillId="4" fontId="2" numFmtId="0" xfId="0" applyAlignment="1" applyBorder="1" applyFont="1">
      <alignment horizontal="center" vertical="center"/>
    </xf>
    <xf borderId="41" fillId="5" fontId="2" numFmtId="0" xfId="0" applyBorder="1" applyFont="1"/>
    <xf borderId="32" fillId="4" fontId="2" numFmtId="0" xfId="0" applyAlignment="1" applyBorder="1" applyFont="1">
      <alignment horizontal="center" vertical="center"/>
    </xf>
    <xf borderId="32" fillId="5" fontId="2" numFmtId="0" xfId="0" applyAlignment="1" applyBorder="1" applyFont="1">
      <alignment horizontal="center" vertical="center"/>
    </xf>
    <xf borderId="42" fillId="5" fontId="2" numFmtId="0" xfId="0" applyAlignment="1" applyBorder="1" applyFont="1">
      <alignment horizontal="center" vertical="center"/>
    </xf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Grafik Akurasi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SLP!$C$510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SLP!$C$511:$C$515</c:f>
              <c:numCache/>
            </c:numRef>
          </c:val>
          <c:smooth val="0"/>
        </c:ser>
        <c:ser>
          <c:idx val="1"/>
          <c:order val="1"/>
          <c:tx>
            <c:strRef>
              <c:f>SLP!$D$510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SLP!$A$511:$A$515</c:f>
            </c:strRef>
          </c:cat>
          <c:val>
            <c:numRef>
              <c:f>SLP!$D$511:$D$515</c:f>
              <c:numCache/>
            </c:numRef>
          </c:val>
          <c:smooth val="0"/>
        </c:ser>
        <c:axId val="1324802523"/>
        <c:axId val="1541862011"/>
      </c:lineChart>
      <c:catAx>
        <c:axId val="1324802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Akurasi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1862011"/>
      </c:catAx>
      <c:valAx>
        <c:axId val="154186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48025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Grafik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SLP!$M$510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SLP!$L$511:$L$515</c:f>
            </c:strRef>
          </c:cat>
          <c:val>
            <c:numRef>
              <c:f>SLP!$M$511:$M$515</c:f>
              <c:numCache/>
            </c:numRef>
          </c:val>
          <c:smooth val="0"/>
        </c:ser>
        <c:ser>
          <c:idx val="1"/>
          <c:order val="1"/>
          <c:tx>
            <c:strRef>
              <c:f>SLP!$N$510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SLP!$L$511:$L$515</c:f>
            </c:strRef>
          </c:cat>
          <c:val>
            <c:numRef>
              <c:f>SLP!$N$511:$N$515</c:f>
              <c:numCache/>
            </c:numRef>
          </c:val>
          <c:smooth val="0"/>
        </c:ser>
        <c:axId val="948708976"/>
        <c:axId val="1259422879"/>
      </c:lineChart>
      <c:catAx>
        <c:axId val="94870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9422879"/>
      </c:catAx>
      <c:valAx>
        <c:axId val="125942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87089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515</xdr:row>
      <xdr:rowOff>133350</xdr:rowOff>
    </xdr:from>
    <xdr:ext cx="3638550" cy="2228850"/>
    <xdr:graphicFrame>
      <xdr:nvGraphicFramePr>
        <xdr:cNvPr id="153660736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516</xdr:row>
      <xdr:rowOff>19050</xdr:rowOff>
    </xdr:from>
    <xdr:ext cx="3438525" cy="2162175"/>
    <xdr:graphicFrame>
      <xdr:nvGraphicFramePr>
        <xdr:cNvPr id="171641982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5.5</v>
      </c>
      <c r="B41" s="2">
        <v>2.4</v>
      </c>
      <c r="C41" s="2">
        <v>3.8</v>
      </c>
      <c r="D41" s="2">
        <v>1.1</v>
      </c>
      <c r="E41" s="3" t="s">
        <v>1</v>
      </c>
    </row>
    <row r="42" ht="14.25" customHeight="1">
      <c r="A42" s="1">
        <v>5.5</v>
      </c>
      <c r="B42" s="2">
        <v>2.4</v>
      </c>
      <c r="C42" s="2">
        <v>3.7</v>
      </c>
      <c r="D42" s="2">
        <v>1.0</v>
      </c>
      <c r="E42" s="3" t="s">
        <v>1</v>
      </c>
    </row>
    <row r="43" ht="14.25" customHeight="1">
      <c r="A43" s="1">
        <v>5.8</v>
      </c>
      <c r="B43" s="2">
        <v>2.7</v>
      </c>
      <c r="C43" s="2">
        <v>3.9</v>
      </c>
      <c r="D43" s="2">
        <v>1.2</v>
      </c>
      <c r="E43" s="3" t="s">
        <v>1</v>
      </c>
    </row>
    <row r="44" ht="14.25" customHeight="1">
      <c r="A44" s="1">
        <v>6.0</v>
      </c>
      <c r="B44" s="2">
        <v>2.7</v>
      </c>
      <c r="C44" s="2">
        <v>5.1</v>
      </c>
      <c r="D44" s="2">
        <v>1.6</v>
      </c>
      <c r="E44" s="3" t="s">
        <v>1</v>
      </c>
    </row>
    <row r="45" ht="14.25" customHeight="1">
      <c r="A45" s="1">
        <v>5.4</v>
      </c>
      <c r="B45" s="2">
        <v>3.0</v>
      </c>
      <c r="C45" s="2">
        <v>4.5</v>
      </c>
      <c r="D45" s="2">
        <v>1.5</v>
      </c>
      <c r="E45" s="3" t="s">
        <v>1</v>
      </c>
    </row>
    <row r="46" ht="14.25" customHeight="1">
      <c r="A46" s="1">
        <v>6.0</v>
      </c>
      <c r="B46" s="2">
        <v>3.4</v>
      </c>
      <c r="C46" s="2">
        <v>4.5</v>
      </c>
      <c r="D46" s="2">
        <v>1.6</v>
      </c>
      <c r="E46" s="3" t="s">
        <v>1</v>
      </c>
    </row>
    <row r="47" ht="14.25" customHeight="1">
      <c r="A47" s="1">
        <v>6.7</v>
      </c>
      <c r="B47" s="2">
        <v>3.1</v>
      </c>
      <c r="C47" s="2">
        <v>4.7</v>
      </c>
      <c r="D47" s="2">
        <v>1.5</v>
      </c>
      <c r="E47" s="3" t="s">
        <v>1</v>
      </c>
    </row>
    <row r="48" ht="14.25" customHeight="1">
      <c r="A48" s="1">
        <v>6.3</v>
      </c>
      <c r="B48" s="2">
        <v>2.3</v>
      </c>
      <c r="C48" s="2">
        <v>4.4</v>
      </c>
      <c r="D48" s="2">
        <v>1.3</v>
      </c>
      <c r="E48" s="3" t="s">
        <v>1</v>
      </c>
    </row>
    <row r="49" ht="14.25" customHeight="1">
      <c r="A49" s="1">
        <v>5.6</v>
      </c>
      <c r="B49" s="2">
        <v>3.0</v>
      </c>
      <c r="C49" s="2">
        <v>4.1</v>
      </c>
      <c r="D49" s="2">
        <v>1.3</v>
      </c>
      <c r="E49" s="3" t="s">
        <v>1</v>
      </c>
    </row>
    <row r="50" ht="14.25" customHeight="1">
      <c r="A50" s="1">
        <v>5.5</v>
      </c>
      <c r="B50" s="2">
        <v>2.5</v>
      </c>
      <c r="C50" s="2">
        <v>4.0</v>
      </c>
      <c r="D50" s="2">
        <v>1.3</v>
      </c>
      <c r="E50" s="3" t="s">
        <v>1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5.0</v>
      </c>
      <c r="B81" s="2">
        <v>3.5</v>
      </c>
      <c r="C81" s="2">
        <v>1.3</v>
      </c>
      <c r="D81" s="2">
        <v>0.3</v>
      </c>
      <c r="E81" s="3" t="s">
        <v>0</v>
      </c>
    </row>
    <row r="82" ht="14.25" customHeight="1">
      <c r="A82" s="1">
        <v>4.5</v>
      </c>
      <c r="B82" s="2">
        <v>2.3</v>
      </c>
      <c r="C82" s="2">
        <v>1.3</v>
      </c>
      <c r="D82" s="2">
        <v>0.3</v>
      </c>
      <c r="E82" s="3" t="s">
        <v>0</v>
      </c>
    </row>
    <row r="83" ht="14.25" customHeight="1">
      <c r="A83" s="1">
        <v>4.4</v>
      </c>
      <c r="B83" s="2">
        <v>3.2</v>
      </c>
      <c r="C83" s="2">
        <v>1.3</v>
      </c>
      <c r="D83" s="2">
        <v>0.2</v>
      </c>
      <c r="E83" s="3" t="s">
        <v>0</v>
      </c>
    </row>
    <row r="84" ht="14.25" customHeight="1">
      <c r="A84" s="1">
        <v>5.0</v>
      </c>
      <c r="B84" s="2">
        <v>3.5</v>
      </c>
      <c r="C84" s="2">
        <v>1.6</v>
      </c>
      <c r="D84" s="2">
        <v>0.6</v>
      </c>
      <c r="E84" s="3" t="s">
        <v>0</v>
      </c>
    </row>
    <row r="85" ht="14.25" customHeight="1">
      <c r="A85" s="1">
        <v>5.1</v>
      </c>
      <c r="B85" s="2">
        <v>3.8</v>
      </c>
      <c r="C85" s="2">
        <v>1.9</v>
      </c>
      <c r="D85" s="2">
        <v>0.4</v>
      </c>
      <c r="E85" s="3" t="s">
        <v>0</v>
      </c>
    </row>
    <row r="86" ht="14.25" customHeight="1">
      <c r="A86" s="1">
        <v>4.8</v>
      </c>
      <c r="B86" s="2">
        <v>3.0</v>
      </c>
      <c r="C86" s="2">
        <v>1.4</v>
      </c>
      <c r="D86" s="2">
        <v>0.3</v>
      </c>
      <c r="E86" s="3" t="s">
        <v>0</v>
      </c>
    </row>
    <row r="87" ht="14.25" customHeight="1">
      <c r="A87" s="1">
        <v>5.1</v>
      </c>
      <c r="B87" s="2">
        <v>3.8</v>
      </c>
      <c r="C87" s="2">
        <v>1.6</v>
      </c>
      <c r="D87" s="2">
        <v>0.2</v>
      </c>
      <c r="E87" s="3" t="s">
        <v>0</v>
      </c>
    </row>
    <row r="88" ht="14.25" customHeight="1">
      <c r="A88" s="1">
        <v>4.6</v>
      </c>
      <c r="B88" s="2">
        <v>3.2</v>
      </c>
      <c r="C88" s="2">
        <v>1.4</v>
      </c>
      <c r="D88" s="2">
        <v>0.2</v>
      </c>
      <c r="E88" s="3" t="s">
        <v>0</v>
      </c>
    </row>
    <row r="89" ht="14.25" customHeight="1">
      <c r="A89" s="1">
        <v>5.3</v>
      </c>
      <c r="B89" s="2">
        <v>3.7</v>
      </c>
      <c r="C89" s="2">
        <v>1.5</v>
      </c>
      <c r="D89" s="2">
        <v>0.2</v>
      </c>
      <c r="E89" s="3" t="s">
        <v>0</v>
      </c>
    </row>
    <row r="90" ht="14.25" customHeight="1">
      <c r="A90" s="1">
        <v>5.0</v>
      </c>
      <c r="B90" s="2">
        <v>3.3</v>
      </c>
      <c r="C90" s="2">
        <v>1.4</v>
      </c>
      <c r="D90" s="2">
        <v>0.2</v>
      </c>
      <c r="E90" s="3" t="s">
        <v>0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3" width="7.57"/>
    <col customWidth="1" min="4" max="8" width="8.71"/>
    <col customWidth="1" min="9" max="9" width="16.0"/>
    <col customWidth="1" min="10" max="15" width="8.71"/>
    <col customWidth="1" min="16" max="16" width="9.57"/>
    <col customWidth="1" min="18" max="19" width="14.14"/>
    <col customWidth="1" min="20" max="20" width="18.57"/>
    <col customWidth="1" min="21" max="26" width="8.71"/>
  </cols>
  <sheetData>
    <row r="1" ht="14.25" customHeight="1">
      <c r="A1" s="7"/>
      <c r="B1" s="7"/>
      <c r="C1" s="7"/>
      <c r="D1" s="7"/>
      <c r="E1" s="7"/>
      <c r="F1" s="8"/>
      <c r="K1" s="7"/>
      <c r="R1" s="9"/>
      <c r="S1" s="9"/>
      <c r="T1" s="9"/>
    </row>
    <row r="2" ht="14.25" customHeight="1">
      <c r="A2" s="7"/>
      <c r="B2" s="7"/>
      <c r="C2" s="7"/>
      <c r="D2" s="7"/>
      <c r="E2" s="7"/>
      <c r="F2" s="8"/>
      <c r="I2" s="10" t="s">
        <v>2</v>
      </c>
      <c r="K2" s="11" t="s">
        <v>3</v>
      </c>
      <c r="L2" s="12"/>
      <c r="M2" s="13">
        <v>0.1</v>
      </c>
      <c r="N2" s="14"/>
      <c r="R2" s="9"/>
      <c r="S2" s="9"/>
      <c r="T2" s="9"/>
      <c r="V2" s="15" t="s">
        <v>4</v>
      </c>
    </row>
    <row r="3" ht="14.25" customHeight="1">
      <c r="E3" s="7"/>
      <c r="I3" s="16" t="s">
        <v>5</v>
      </c>
      <c r="K3" s="17" t="s">
        <v>6</v>
      </c>
      <c r="L3" s="18"/>
      <c r="M3" s="18"/>
      <c r="N3" s="18"/>
      <c r="O3" s="19"/>
      <c r="P3" s="20" t="s">
        <v>7</v>
      </c>
      <c r="Q3" s="21" t="s">
        <v>8</v>
      </c>
      <c r="R3" s="22" t="s">
        <v>9</v>
      </c>
      <c r="S3" s="23" t="s">
        <v>10</v>
      </c>
      <c r="T3" s="24" t="s">
        <v>11</v>
      </c>
    </row>
    <row r="4" ht="14.25" customHeight="1">
      <c r="A4" s="25" t="s">
        <v>12</v>
      </c>
      <c r="B4" s="17"/>
      <c r="C4" s="26" t="s">
        <v>13</v>
      </c>
      <c r="D4" s="27" t="s">
        <v>14</v>
      </c>
      <c r="E4" s="27" t="s">
        <v>15</v>
      </c>
      <c r="F4" s="27" t="s">
        <v>16</v>
      </c>
      <c r="G4" s="27" t="s">
        <v>17</v>
      </c>
      <c r="H4" s="27" t="s">
        <v>18</v>
      </c>
      <c r="I4" s="28" t="s">
        <v>19</v>
      </c>
      <c r="K4" s="29" t="s">
        <v>20</v>
      </c>
      <c r="L4" s="30" t="s">
        <v>21</v>
      </c>
      <c r="M4" s="31" t="s">
        <v>22</v>
      </c>
      <c r="N4" s="30" t="s">
        <v>23</v>
      </c>
      <c r="O4" s="30" t="s">
        <v>24</v>
      </c>
      <c r="P4" s="31" t="s">
        <v>25</v>
      </c>
      <c r="Q4" s="32" t="s">
        <v>26</v>
      </c>
      <c r="R4" s="33"/>
      <c r="S4" s="34"/>
      <c r="T4" s="35"/>
      <c r="V4" s="15" t="s">
        <v>27</v>
      </c>
      <c r="W4" s="15" t="s">
        <v>28</v>
      </c>
      <c r="X4" s="15" t="s">
        <v>29</v>
      </c>
      <c r="Y4" s="15" t="s">
        <v>30</v>
      </c>
      <c r="Z4" s="15" t="s">
        <v>31</v>
      </c>
    </row>
    <row r="5" ht="14.25" customHeight="1">
      <c r="A5" s="36" t="s">
        <v>32</v>
      </c>
      <c r="B5" s="37" t="s">
        <v>33</v>
      </c>
      <c r="C5" s="38">
        <v>1.0</v>
      </c>
      <c r="D5" s="39">
        <v>1.0</v>
      </c>
      <c r="E5" s="40">
        <v>5.1</v>
      </c>
      <c r="F5" s="39">
        <v>3.5</v>
      </c>
      <c r="G5" s="39">
        <v>1.4</v>
      </c>
      <c r="H5" s="41">
        <v>0.2</v>
      </c>
      <c r="I5" s="42">
        <v>0.0</v>
      </c>
      <c r="J5" s="43"/>
      <c r="K5" s="44">
        <v>0.5</v>
      </c>
      <c r="L5" s="45">
        <v>0.5</v>
      </c>
      <c r="M5" s="45">
        <v>0.5</v>
      </c>
      <c r="N5" s="45">
        <v>0.5</v>
      </c>
      <c r="O5" s="45">
        <v>0.5</v>
      </c>
      <c r="P5" s="45">
        <f t="shared" ref="P5:P504" si="2">(D5*K5)+L5*E5+M5*F5+N5*G5+H5*O5</f>
        <v>5.6</v>
      </c>
      <c r="Q5" s="45">
        <f t="shared" ref="Q5:Q504" si="3">1/(1+EXP(-P5))</f>
        <v>0.9963157601</v>
      </c>
      <c r="R5" s="46">
        <f t="shared" ref="R5:R504" si="4">IF(Q5&gt;0.5,1,0)</f>
        <v>1</v>
      </c>
      <c r="S5" s="46">
        <f t="shared" ref="S5:S504" si="5">Q5-I5</f>
        <v>0.9963157601</v>
      </c>
      <c r="T5" s="47">
        <f t="shared" ref="T5:T504" si="6">S5^2</f>
        <v>0.9926450938</v>
      </c>
      <c r="U5" s="15">
        <f t="shared" ref="U5:U504" si="7">IF(I5=R5,1,0)</f>
        <v>0</v>
      </c>
      <c r="V5" s="15">
        <f t="shared" ref="V5:V504" si="8">2*(Q5-I5)*(1-Q5)*Q5*D5</f>
        <v>0.007314285321</v>
      </c>
      <c r="W5" s="15">
        <f t="shared" ref="W5:W504" si="9">2*(Q5-I5)*(1-Q5)*Q5*E5</f>
        <v>0.03730285514</v>
      </c>
      <c r="X5" s="15">
        <f t="shared" ref="X5:X504" si="10">2*(Q5-I5)*(1-Q5)*Q5*F5</f>
        <v>0.02559999862</v>
      </c>
      <c r="Y5" s="15">
        <f t="shared" ref="Y5:Y504" si="11">2*(Q5-I5)*(1-Q5)*Q5*G5</f>
        <v>0.01023999945</v>
      </c>
      <c r="Z5" s="15">
        <f t="shared" ref="Z5:Z504" si="12">2*(Q5-I5)*(1-Q5)*Q5*H5</f>
        <v>0.001462857064</v>
      </c>
    </row>
    <row r="6" ht="14.25" customHeight="1">
      <c r="A6" s="48"/>
      <c r="B6" s="49" t="s">
        <v>33</v>
      </c>
      <c r="C6" s="50">
        <v>2.0</v>
      </c>
      <c r="D6" s="51">
        <v>1.0</v>
      </c>
      <c r="E6" s="52">
        <v>4.9</v>
      </c>
      <c r="F6" s="51">
        <v>3.0</v>
      </c>
      <c r="G6" s="51">
        <v>1.4</v>
      </c>
      <c r="H6" s="41">
        <v>0.2</v>
      </c>
      <c r="I6" s="53">
        <v>0.0</v>
      </c>
      <c r="K6" s="54">
        <f t="shared" ref="K6:O6" si="1">K5-$M$2*V5</f>
        <v>0.4992685715</v>
      </c>
      <c r="L6" s="51">
        <f t="shared" si="1"/>
        <v>0.4962697145</v>
      </c>
      <c r="M6" s="51">
        <f t="shared" si="1"/>
        <v>0.4974400001</v>
      </c>
      <c r="N6" s="51">
        <f t="shared" si="1"/>
        <v>0.4989760001</v>
      </c>
      <c r="O6" s="51">
        <f t="shared" si="1"/>
        <v>0.4998537143</v>
      </c>
      <c r="P6" s="51">
        <f t="shared" si="2"/>
        <v>5.221847316</v>
      </c>
      <c r="Q6" s="51">
        <f t="shared" si="3"/>
        <v>0.9946316257</v>
      </c>
      <c r="R6" s="46">
        <f t="shared" si="4"/>
        <v>1</v>
      </c>
      <c r="S6" s="46">
        <f t="shared" si="5"/>
        <v>0.9946316257</v>
      </c>
      <c r="T6" s="55">
        <f t="shared" si="6"/>
        <v>0.9892920708</v>
      </c>
      <c r="U6" s="15">
        <f t="shared" si="7"/>
        <v>0</v>
      </c>
      <c r="V6" s="15">
        <f t="shared" si="8"/>
        <v>0.01062178028</v>
      </c>
      <c r="W6" s="15">
        <f t="shared" si="9"/>
        <v>0.05204672337</v>
      </c>
      <c r="X6" s="15">
        <f t="shared" si="10"/>
        <v>0.03186534084</v>
      </c>
      <c r="Y6" s="15">
        <f t="shared" si="11"/>
        <v>0.01487049239</v>
      </c>
      <c r="Z6" s="15">
        <f t="shared" si="12"/>
        <v>0.002124356056</v>
      </c>
    </row>
    <row r="7" ht="14.25" customHeight="1">
      <c r="A7" s="48"/>
      <c r="B7" s="49" t="s">
        <v>33</v>
      </c>
      <c r="C7" s="50">
        <v>3.0</v>
      </c>
      <c r="D7" s="51">
        <v>1.0</v>
      </c>
      <c r="E7" s="52">
        <v>4.7</v>
      </c>
      <c r="F7" s="51">
        <v>3.2</v>
      </c>
      <c r="G7" s="51">
        <v>1.3</v>
      </c>
      <c r="H7" s="41">
        <v>0.2</v>
      </c>
      <c r="I7" s="53">
        <v>0.0</v>
      </c>
      <c r="K7" s="54">
        <f t="shared" ref="K7:O7" si="13">K6-$M$2*V6</f>
        <v>0.4982063934</v>
      </c>
      <c r="L7" s="51">
        <f t="shared" si="13"/>
        <v>0.4910650421</v>
      </c>
      <c r="M7" s="51">
        <f t="shared" si="13"/>
        <v>0.4942534661</v>
      </c>
      <c r="N7" s="51">
        <f t="shared" si="13"/>
        <v>0.4974889508</v>
      </c>
      <c r="O7" s="51">
        <f t="shared" si="13"/>
        <v>0.4996412787</v>
      </c>
      <c r="P7" s="51">
        <f t="shared" si="2"/>
        <v>5.134487075</v>
      </c>
      <c r="Q7" s="51">
        <f t="shared" si="3"/>
        <v>0.9941444179</v>
      </c>
      <c r="R7" s="46">
        <f t="shared" si="4"/>
        <v>1</v>
      </c>
      <c r="S7" s="46">
        <f t="shared" si="5"/>
        <v>0.9941444179</v>
      </c>
      <c r="T7" s="55">
        <f t="shared" si="6"/>
        <v>0.9883231236</v>
      </c>
      <c r="U7" s="15">
        <f t="shared" si="7"/>
        <v>0</v>
      </c>
      <c r="V7" s="15">
        <f t="shared" si="8"/>
        <v>0.01157441438</v>
      </c>
      <c r="W7" s="15">
        <f t="shared" si="9"/>
        <v>0.05439974758</v>
      </c>
      <c r="X7" s="15">
        <f t="shared" si="10"/>
        <v>0.03703812601</v>
      </c>
      <c r="Y7" s="15">
        <f t="shared" si="11"/>
        <v>0.01504673869</v>
      </c>
      <c r="Z7" s="15">
        <f t="shared" si="12"/>
        <v>0.002314882876</v>
      </c>
    </row>
    <row r="8" ht="14.25" customHeight="1">
      <c r="A8" s="48"/>
      <c r="B8" s="49" t="s">
        <v>33</v>
      </c>
      <c r="C8" s="50">
        <v>4.0</v>
      </c>
      <c r="D8" s="51">
        <v>1.0</v>
      </c>
      <c r="E8" s="52">
        <v>4.6</v>
      </c>
      <c r="F8" s="51">
        <v>3.1</v>
      </c>
      <c r="G8" s="51">
        <v>1.5</v>
      </c>
      <c r="H8" s="41">
        <v>0.2</v>
      </c>
      <c r="I8" s="53">
        <v>0.0</v>
      </c>
      <c r="K8" s="54">
        <f t="shared" ref="K8:O8" si="14">K7-$M$2*V7</f>
        <v>0.497048952</v>
      </c>
      <c r="L8" s="51">
        <f t="shared" si="14"/>
        <v>0.4856250674</v>
      </c>
      <c r="M8" s="51">
        <f t="shared" si="14"/>
        <v>0.4905496535</v>
      </c>
      <c r="N8" s="51">
        <f t="shared" si="14"/>
        <v>0.4959842769</v>
      </c>
      <c r="O8" s="51">
        <f t="shared" si="14"/>
        <v>0.4994097904</v>
      </c>
      <c r="P8" s="51">
        <f t="shared" si="2"/>
        <v>5.095486561</v>
      </c>
      <c r="Q8" s="51">
        <f t="shared" si="3"/>
        <v>0.993912953</v>
      </c>
      <c r="R8" s="46">
        <f t="shared" si="4"/>
        <v>1</v>
      </c>
      <c r="S8" s="46">
        <f t="shared" si="5"/>
        <v>0.993912953</v>
      </c>
      <c r="T8" s="55">
        <f t="shared" si="6"/>
        <v>0.9878629582</v>
      </c>
      <c r="U8" s="15">
        <f t="shared" si="7"/>
        <v>0</v>
      </c>
      <c r="V8" s="15">
        <f t="shared" si="8"/>
        <v>0.01202633649</v>
      </c>
      <c r="W8" s="15">
        <f t="shared" si="9"/>
        <v>0.05532114786</v>
      </c>
      <c r="X8" s="15">
        <f t="shared" si="10"/>
        <v>0.03728164312</v>
      </c>
      <c r="Y8" s="15">
        <f t="shared" si="11"/>
        <v>0.01803950474</v>
      </c>
      <c r="Z8" s="15">
        <f t="shared" si="12"/>
        <v>0.002405267298</v>
      </c>
    </row>
    <row r="9" ht="14.25" customHeight="1">
      <c r="A9" s="48"/>
      <c r="B9" s="49" t="s">
        <v>33</v>
      </c>
      <c r="C9" s="50">
        <v>5.0</v>
      </c>
      <c r="D9" s="51">
        <v>1.0</v>
      </c>
      <c r="E9" s="52">
        <v>5.0</v>
      </c>
      <c r="F9" s="51">
        <v>3.6</v>
      </c>
      <c r="G9" s="51">
        <v>1.4</v>
      </c>
      <c r="H9" s="41">
        <v>0.2</v>
      </c>
      <c r="I9" s="53">
        <v>0.0</v>
      </c>
      <c r="K9" s="54">
        <f t="shared" ref="K9:O9" si="15">K8-$M$2*V8</f>
        <v>0.4958463184</v>
      </c>
      <c r="L9" s="51">
        <f t="shared" si="15"/>
        <v>0.4800929526</v>
      </c>
      <c r="M9" s="51">
        <f t="shared" si="15"/>
        <v>0.4868214891</v>
      </c>
      <c r="N9" s="51">
        <f t="shared" si="15"/>
        <v>0.4941803265</v>
      </c>
      <c r="O9" s="51">
        <f t="shared" si="15"/>
        <v>0.4991692637</v>
      </c>
      <c r="P9" s="51">
        <f t="shared" si="2"/>
        <v>5.440554752</v>
      </c>
      <c r="Q9" s="51">
        <f t="shared" si="3"/>
        <v>0.9956816524</v>
      </c>
      <c r="R9" s="46">
        <f t="shared" si="4"/>
        <v>1</v>
      </c>
      <c r="S9" s="46">
        <f t="shared" si="5"/>
        <v>0.9956816524</v>
      </c>
      <c r="T9" s="55">
        <f t="shared" si="6"/>
        <v>0.9913819529</v>
      </c>
      <c r="U9" s="15">
        <f t="shared" si="7"/>
        <v>0</v>
      </c>
      <c r="V9" s="15">
        <f t="shared" si="8"/>
        <v>0.008562263748</v>
      </c>
      <c r="W9" s="15">
        <f t="shared" si="9"/>
        <v>0.04281131874</v>
      </c>
      <c r="X9" s="15">
        <f t="shared" si="10"/>
        <v>0.03082414949</v>
      </c>
      <c r="Y9" s="15">
        <f t="shared" si="11"/>
        <v>0.01198716925</v>
      </c>
      <c r="Z9" s="15">
        <f t="shared" si="12"/>
        <v>0.00171245275</v>
      </c>
    </row>
    <row r="10" ht="14.25" customHeight="1">
      <c r="A10" s="48"/>
      <c r="B10" s="49" t="s">
        <v>33</v>
      </c>
      <c r="C10" s="50">
        <v>6.0</v>
      </c>
      <c r="D10" s="51">
        <v>1.0</v>
      </c>
      <c r="E10" s="52">
        <v>5.4</v>
      </c>
      <c r="F10" s="51">
        <v>3.9</v>
      </c>
      <c r="G10" s="51">
        <v>1.7</v>
      </c>
      <c r="H10" s="41">
        <v>0.4</v>
      </c>
      <c r="I10" s="53">
        <v>0.0</v>
      </c>
      <c r="K10" s="54">
        <f t="shared" ref="K10:O10" si="16">K9-$M$2*V9</f>
        <v>0.494990092</v>
      </c>
      <c r="L10" s="51">
        <f t="shared" si="16"/>
        <v>0.4758118207</v>
      </c>
      <c r="M10" s="51">
        <f t="shared" si="16"/>
        <v>0.4837390742</v>
      </c>
      <c r="N10" s="51">
        <f t="shared" si="16"/>
        <v>0.4929816095</v>
      </c>
      <c r="O10" s="51">
        <f t="shared" si="16"/>
        <v>0.4989980184</v>
      </c>
      <c r="P10" s="51">
        <f t="shared" si="2"/>
        <v>5.988624257</v>
      </c>
      <c r="Q10" s="51">
        <f t="shared" si="3"/>
        <v>0.9974991591</v>
      </c>
      <c r="R10" s="46">
        <f t="shared" si="4"/>
        <v>1</v>
      </c>
      <c r="S10" s="46">
        <f t="shared" si="5"/>
        <v>0.9974991591</v>
      </c>
      <c r="T10" s="55">
        <f t="shared" si="6"/>
        <v>0.9950045723</v>
      </c>
      <c r="U10" s="15">
        <f t="shared" si="7"/>
        <v>0</v>
      </c>
      <c r="V10" s="15">
        <f t="shared" si="8"/>
        <v>0.004976696328</v>
      </c>
      <c r="W10" s="15">
        <f t="shared" si="9"/>
        <v>0.02687416017</v>
      </c>
      <c r="X10" s="15">
        <f t="shared" si="10"/>
        <v>0.01940911568</v>
      </c>
      <c r="Y10" s="15">
        <f t="shared" si="11"/>
        <v>0.008460383757</v>
      </c>
      <c r="Z10" s="15">
        <f t="shared" si="12"/>
        <v>0.001990678531</v>
      </c>
    </row>
    <row r="11" ht="14.25" customHeight="1">
      <c r="A11" s="48"/>
      <c r="B11" s="49" t="s">
        <v>33</v>
      </c>
      <c r="C11" s="50">
        <v>7.0</v>
      </c>
      <c r="D11" s="51">
        <v>1.0</v>
      </c>
      <c r="E11" s="52">
        <v>4.6</v>
      </c>
      <c r="F11" s="51">
        <v>3.4</v>
      </c>
      <c r="G11" s="51">
        <v>1.4</v>
      </c>
      <c r="H11" s="41">
        <v>0.3</v>
      </c>
      <c r="I11" s="53">
        <v>0.0</v>
      </c>
      <c r="K11" s="54">
        <f t="shared" ref="K11:O11" si="17">K10-$M$2*V10</f>
        <v>0.4944924223</v>
      </c>
      <c r="L11" s="51">
        <f t="shared" si="17"/>
        <v>0.4731244047</v>
      </c>
      <c r="M11" s="51">
        <f t="shared" si="17"/>
        <v>0.4817981626</v>
      </c>
      <c r="N11" s="51">
        <f t="shared" si="17"/>
        <v>0.4921355712</v>
      </c>
      <c r="O11" s="51">
        <f t="shared" si="17"/>
        <v>0.4987989505</v>
      </c>
      <c r="P11" s="51">
        <f t="shared" si="2"/>
        <v>5.147607922</v>
      </c>
      <c r="Q11" s="51">
        <f t="shared" si="3"/>
        <v>0.9942203051</v>
      </c>
      <c r="R11" s="46">
        <f t="shared" si="4"/>
        <v>1</v>
      </c>
      <c r="S11" s="46">
        <f t="shared" si="5"/>
        <v>0.9942203051</v>
      </c>
      <c r="T11" s="55">
        <f t="shared" si="6"/>
        <v>0.9884740151</v>
      </c>
      <c r="U11" s="15">
        <f t="shared" si="7"/>
        <v>0</v>
      </c>
      <c r="V11" s="15">
        <f t="shared" si="8"/>
        <v>0.01142615644</v>
      </c>
      <c r="W11" s="15">
        <f t="shared" si="9"/>
        <v>0.05256031963</v>
      </c>
      <c r="X11" s="15">
        <f t="shared" si="10"/>
        <v>0.0388489319</v>
      </c>
      <c r="Y11" s="15">
        <f t="shared" si="11"/>
        <v>0.01599661902</v>
      </c>
      <c r="Z11" s="15">
        <f t="shared" si="12"/>
        <v>0.003427846932</v>
      </c>
    </row>
    <row r="12" ht="14.25" customHeight="1">
      <c r="A12" s="48"/>
      <c r="B12" s="49" t="s">
        <v>33</v>
      </c>
      <c r="C12" s="50">
        <v>8.0</v>
      </c>
      <c r="D12" s="51">
        <v>1.0</v>
      </c>
      <c r="E12" s="52">
        <v>5.0</v>
      </c>
      <c r="F12" s="51">
        <v>3.4</v>
      </c>
      <c r="G12" s="51">
        <v>1.5</v>
      </c>
      <c r="H12" s="41">
        <v>0.2</v>
      </c>
      <c r="I12" s="53">
        <v>0.0</v>
      </c>
      <c r="K12" s="54">
        <f t="shared" ref="K12:O12" si="18">K11-$M$2*V11</f>
        <v>0.4933498067</v>
      </c>
      <c r="L12" s="51">
        <f t="shared" si="18"/>
        <v>0.4678683728</v>
      </c>
      <c r="M12" s="51">
        <f t="shared" si="18"/>
        <v>0.4779132694</v>
      </c>
      <c r="N12" s="51">
        <f t="shared" si="18"/>
        <v>0.4905359093</v>
      </c>
      <c r="O12" s="51">
        <f t="shared" si="18"/>
        <v>0.4984561658</v>
      </c>
      <c r="P12" s="51">
        <f t="shared" si="2"/>
        <v>5.293091884</v>
      </c>
      <c r="Q12" s="51">
        <f t="shared" si="3"/>
        <v>0.9949989405</v>
      </c>
      <c r="R12" s="46">
        <f t="shared" si="4"/>
        <v>1</v>
      </c>
      <c r="S12" s="46">
        <f t="shared" si="5"/>
        <v>0.9949989405</v>
      </c>
      <c r="T12" s="55">
        <f t="shared" si="6"/>
        <v>0.9900228916</v>
      </c>
      <c r="U12" s="15">
        <f t="shared" si="7"/>
        <v>0</v>
      </c>
      <c r="V12" s="15">
        <f t="shared" si="8"/>
        <v>0.009902326762</v>
      </c>
      <c r="W12" s="15">
        <f t="shared" si="9"/>
        <v>0.04951163381</v>
      </c>
      <c r="X12" s="15">
        <f t="shared" si="10"/>
        <v>0.03366791099</v>
      </c>
      <c r="Y12" s="15">
        <f t="shared" si="11"/>
        <v>0.01485349014</v>
      </c>
      <c r="Z12" s="15">
        <f t="shared" si="12"/>
        <v>0.001980465352</v>
      </c>
    </row>
    <row r="13" ht="14.25" customHeight="1">
      <c r="A13" s="48"/>
      <c r="B13" s="49" t="s">
        <v>33</v>
      </c>
      <c r="C13" s="50">
        <v>9.0</v>
      </c>
      <c r="D13" s="51">
        <v>1.0</v>
      </c>
      <c r="E13" s="52">
        <v>4.4</v>
      </c>
      <c r="F13" s="51">
        <v>2.9</v>
      </c>
      <c r="G13" s="51">
        <v>1.4</v>
      </c>
      <c r="H13" s="41">
        <v>0.2</v>
      </c>
      <c r="I13" s="53">
        <v>0.0</v>
      </c>
      <c r="K13" s="54">
        <f t="shared" ref="K13:O13" si="19">K12-$M$2*V12</f>
        <v>0.492359574</v>
      </c>
      <c r="L13" s="51">
        <f t="shared" si="19"/>
        <v>0.4629172094</v>
      </c>
      <c r="M13" s="51">
        <f t="shared" si="19"/>
        <v>0.4745464783</v>
      </c>
      <c r="N13" s="51">
        <f t="shared" si="19"/>
        <v>0.4890505603</v>
      </c>
      <c r="O13" s="51">
        <f t="shared" si="19"/>
        <v>0.4982581193</v>
      </c>
      <c r="P13" s="51">
        <f t="shared" si="2"/>
        <v>4.689702491</v>
      </c>
      <c r="Q13" s="51">
        <f t="shared" si="3"/>
        <v>0.9908942568</v>
      </c>
      <c r="R13" s="46">
        <f t="shared" si="4"/>
        <v>1</v>
      </c>
      <c r="S13" s="46">
        <f t="shared" si="5"/>
        <v>0.9908942568</v>
      </c>
      <c r="T13" s="55">
        <f t="shared" si="6"/>
        <v>0.9818714282</v>
      </c>
      <c r="U13" s="15">
        <f t="shared" si="7"/>
        <v>0</v>
      </c>
      <c r="V13" s="15">
        <f t="shared" si="8"/>
        <v>0.01788133815</v>
      </c>
      <c r="W13" s="15">
        <f t="shared" si="9"/>
        <v>0.07867788784</v>
      </c>
      <c r="X13" s="15">
        <f t="shared" si="10"/>
        <v>0.05185588062</v>
      </c>
      <c r="Y13" s="15">
        <f t="shared" si="11"/>
        <v>0.0250338734</v>
      </c>
      <c r="Z13" s="15">
        <f t="shared" si="12"/>
        <v>0.003576267629</v>
      </c>
    </row>
    <row r="14" ht="14.25" customHeight="1">
      <c r="A14" s="48"/>
      <c r="B14" s="49" t="s">
        <v>33</v>
      </c>
      <c r="C14" s="50">
        <v>10.0</v>
      </c>
      <c r="D14" s="51">
        <v>1.0</v>
      </c>
      <c r="E14" s="52">
        <v>4.9</v>
      </c>
      <c r="F14" s="51">
        <v>3.1</v>
      </c>
      <c r="G14" s="51">
        <v>1.5</v>
      </c>
      <c r="H14" s="41">
        <v>0.1</v>
      </c>
      <c r="I14" s="53">
        <v>0.0</v>
      </c>
      <c r="K14" s="54">
        <f t="shared" ref="K14:O14" si="20">K13-$M$2*V13</f>
        <v>0.4905714402</v>
      </c>
      <c r="L14" s="51">
        <f t="shared" si="20"/>
        <v>0.4550494206</v>
      </c>
      <c r="M14" s="51">
        <f t="shared" si="20"/>
        <v>0.4693608903</v>
      </c>
      <c r="N14" s="51">
        <f t="shared" si="20"/>
        <v>0.4865471729</v>
      </c>
      <c r="O14" s="51">
        <f t="shared" si="20"/>
        <v>0.4979004926</v>
      </c>
      <c r="P14" s="51">
        <f t="shared" si="2"/>
        <v>4.95494317</v>
      </c>
      <c r="Q14" s="51">
        <f t="shared" si="3"/>
        <v>0.9930008525</v>
      </c>
      <c r="R14" s="46">
        <f t="shared" si="4"/>
        <v>1</v>
      </c>
      <c r="S14" s="46">
        <f t="shared" si="5"/>
        <v>0.9930008525</v>
      </c>
      <c r="T14" s="55">
        <f t="shared" si="6"/>
        <v>0.9860506931</v>
      </c>
      <c r="U14" s="15">
        <f t="shared" si="7"/>
        <v>0</v>
      </c>
      <c r="V14" s="15">
        <f t="shared" si="8"/>
        <v>0.01380302845</v>
      </c>
      <c r="W14" s="15">
        <f t="shared" si="9"/>
        <v>0.06763483939</v>
      </c>
      <c r="X14" s="15">
        <f t="shared" si="10"/>
        <v>0.04278938819</v>
      </c>
      <c r="Y14" s="15">
        <f t="shared" si="11"/>
        <v>0.02070454267</v>
      </c>
      <c r="Z14" s="15">
        <f t="shared" si="12"/>
        <v>0.001380302845</v>
      </c>
    </row>
    <row r="15" ht="14.25" customHeight="1">
      <c r="A15" s="48"/>
      <c r="B15" s="49" t="s">
        <v>33</v>
      </c>
      <c r="C15" s="50">
        <v>11.0</v>
      </c>
      <c r="D15" s="51">
        <v>1.0</v>
      </c>
      <c r="E15" s="52">
        <v>5.4</v>
      </c>
      <c r="F15" s="51">
        <v>3.7</v>
      </c>
      <c r="G15" s="51">
        <v>1.5</v>
      </c>
      <c r="H15" s="41">
        <v>0.2</v>
      </c>
      <c r="I15" s="53">
        <v>0.0</v>
      </c>
      <c r="K15" s="54">
        <f t="shared" ref="K15:O15" si="21">K14-$M$2*V14</f>
        <v>0.4891911374</v>
      </c>
      <c r="L15" s="51">
        <f t="shared" si="21"/>
        <v>0.4482859366</v>
      </c>
      <c r="M15" s="51">
        <f t="shared" si="21"/>
        <v>0.4650819515</v>
      </c>
      <c r="N15" s="51">
        <f t="shared" si="21"/>
        <v>0.4844767186</v>
      </c>
      <c r="O15" s="51">
        <f t="shared" si="21"/>
        <v>0.4977624623</v>
      </c>
      <c r="P15" s="51">
        <f t="shared" si="2"/>
        <v>5.457005986</v>
      </c>
      <c r="Q15" s="51">
        <f t="shared" si="3"/>
        <v>0.995751814</v>
      </c>
      <c r="R15" s="46">
        <f t="shared" si="4"/>
        <v>1</v>
      </c>
      <c r="S15" s="46">
        <f t="shared" si="5"/>
        <v>0.995751814</v>
      </c>
      <c r="T15" s="55">
        <f t="shared" si="6"/>
        <v>0.9915216752</v>
      </c>
      <c r="U15" s="15">
        <f t="shared" si="7"/>
        <v>0</v>
      </c>
      <c r="V15" s="15">
        <f t="shared" si="8"/>
        <v>0.00842433691</v>
      </c>
      <c r="W15" s="15">
        <f t="shared" si="9"/>
        <v>0.04549141931</v>
      </c>
      <c r="X15" s="15">
        <f t="shared" si="10"/>
        <v>0.03117004657</v>
      </c>
      <c r="Y15" s="15">
        <f t="shared" si="11"/>
        <v>0.01263650536</v>
      </c>
      <c r="Z15" s="15">
        <f t="shared" si="12"/>
        <v>0.001684867382</v>
      </c>
    </row>
    <row r="16" ht="14.25" customHeight="1">
      <c r="A16" s="48"/>
      <c r="B16" s="49" t="s">
        <v>33</v>
      </c>
      <c r="C16" s="50">
        <v>12.0</v>
      </c>
      <c r="D16" s="51">
        <v>1.0</v>
      </c>
      <c r="E16" s="52">
        <v>4.8</v>
      </c>
      <c r="F16" s="51">
        <v>3.4</v>
      </c>
      <c r="G16" s="51">
        <v>1.6</v>
      </c>
      <c r="H16" s="41">
        <v>0.2</v>
      </c>
      <c r="I16" s="53">
        <v>0.0</v>
      </c>
      <c r="K16" s="54">
        <f t="shared" ref="K16:O16" si="22">K15-$M$2*V15</f>
        <v>0.4883487037</v>
      </c>
      <c r="L16" s="51">
        <f t="shared" si="22"/>
        <v>0.4437367947</v>
      </c>
      <c r="M16" s="51">
        <f t="shared" si="22"/>
        <v>0.4619649468</v>
      </c>
      <c r="N16" s="51">
        <f t="shared" si="22"/>
        <v>0.4832130681</v>
      </c>
      <c r="O16" s="51">
        <f t="shared" si="22"/>
        <v>0.4975939755</v>
      </c>
      <c r="P16" s="51">
        <f t="shared" si="2"/>
        <v>5.061625842</v>
      </c>
      <c r="Q16" s="51">
        <f t="shared" si="3"/>
        <v>0.9937046317</v>
      </c>
      <c r="R16" s="46">
        <f t="shared" si="4"/>
        <v>1</v>
      </c>
      <c r="S16" s="46">
        <f t="shared" si="5"/>
        <v>0.9937046317</v>
      </c>
      <c r="T16" s="55">
        <f t="shared" si="6"/>
        <v>0.9874488951</v>
      </c>
      <c r="U16" s="15">
        <f t="shared" si="7"/>
        <v>0</v>
      </c>
      <c r="V16" s="15">
        <f t="shared" si="8"/>
        <v>0.01243270891</v>
      </c>
      <c r="W16" s="15">
        <f t="shared" si="9"/>
        <v>0.05967700277</v>
      </c>
      <c r="X16" s="15">
        <f t="shared" si="10"/>
        <v>0.04227121029</v>
      </c>
      <c r="Y16" s="15">
        <f t="shared" si="11"/>
        <v>0.01989233426</v>
      </c>
      <c r="Z16" s="15">
        <f t="shared" si="12"/>
        <v>0.002486541782</v>
      </c>
    </row>
    <row r="17" ht="14.25" customHeight="1">
      <c r="A17" s="48"/>
      <c r="B17" s="49" t="s">
        <v>33</v>
      </c>
      <c r="C17" s="50">
        <v>13.0</v>
      </c>
      <c r="D17" s="51">
        <v>1.0</v>
      </c>
      <c r="E17" s="52">
        <v>4.8</v>
      </c>
      <c r="F17" s="51">
        <v>3.0</v>
      </c>
      <c r="G17" s="51">
        <v>1.4</v>
      </c>
      <c r="H17" s="41">
        <v>0.1</v>
      </c>
      <c r="I17" s="53">
        <v>0.0</v>
      </c>
      <c r="K17" s="54">
        <f t="shared" ref="K17:O17" si="23">K16-$M$2*V16</f>
        <v>0.4871054328</v>
      </c>
      <c r="L17" s="51">
        <f t="shared" si="23"/>
        <v>0.4377690944</v>
      </c>
      <c r="M17" s="51">
        <f t="shared" si="23"/>
        <v>0.4577378258</v>
      </c>
      <c r="N17" s="51">
        <f t="shared" si="23"/>
        <v>0.4812238347</v>
      </c>
      <c r="O17" s="51">
        <f t="shared" si="23"/>
        <v>0.4973453214</v>
      </c>
      <c r="P17" s="51">
        <f t="shared" si="2"/>
        <v>4.685058464</v>
      </c>
      <c r="Q17" s="51">
        <f t="shared" si="3"/>
        <v>0.9908522589</v>
      </c>
      <c r="R17" s="46">
        <f t="shared" si="4"/>
        <v>1</v>
      </c>
      <c r="S17" s="46">
        <f t="shared" si="5"/>
        <v>0.9908522589</v>
      </c>
      <c r="T17" s="55">
        <f t="shared" si="6"/>
        <v>0.9817881989</v>
      </c>
      <c r="U17" s="15">
        <f t="shared" si="7"/>
        <v>0</v>
      </c>
      <c r="V17" s="15">
        <f t="shared" si="8"/>
        <v>0.01796228855</v>
      </c>
      <c r="W17" s="15">
        <f t="shared" si="9"/>
        <v>0.08621898504</v>
      </c>
      <c r="X17" s="15">
        <f t="shared" si="10"/>
        <v>0.05388686565</v>
      </c>
      <c r="Y17" s="15">
        <f t="shared" si="11"/>
        <v>0.02514720397</v>
      </c>
      <c r="Z17" s="15">
        <f t="shared" si="12"/>
        <v>0.001796228855</v>
      </c>
    </row>
    <row r="18" ht="14.25" customHeight="1">
      <c r="A18" s="48"/>
      <c r="B18" s="49" t="s">
        <v>33</v>
      </c>
      <c r="C18" s="50">
        <v>14.0</v>
      </c>
      <c r="D18" s="51">
        <v>1.0</v>
      </c>
      <c r="E18" s="52">
        <v>4.3</v>
      </c>
      <c r="F18" s="51">
        <v>3.0</v>
      </c>
      <c r="G18" s="51">
        <v>1.1</v>
      </c>
      <c r="H18" s="41">
        <v>0.1</v>
      </c>
      <c r="I18" s="53">
        <v>0.0</v>
      </c>
      <c r="K18" s="54">
        <f t="shared" ref="K18:O18" si="24">K17-$M$2*V17</f>
        <v>0.4853092039</v>
      </c>
      <c r="L18" s="51">
        <f t="shared" si="24"/>
        <v>0.4291471959</v>
      </c>
      <c r="M18" s="51">
        <f t="shared" si="24"/>
        <v>0.4523491392</v>
      </c>
      <c r="N18" s="51">
        <f t="shared" si="24"/>
        <v>0.4787091143</v>
      </c>
      <c r="O18" s="51">
        <f t="shared" si="24"/>
        <v>0.4971656985</v>
      </c>
      <c r="P18" s="51">
        <f t="shared" si="2"/>
        <v>4.26398616</v>
      </c>
      <c r="Q18" s="51">
        <f t="shared" si="3"/>
        <v>0.9861289906</v>
      </c>
      <c r="R18" s="46">
        <f t="shared" si="4"/>
        <v>1</v>
      </c>
      <c r="S18" s="46">
        <f t="shared" si="5"/>
        <v>0.9861289906</v>
      </c>
      <c r="T18" s="55">
        <f t="shared" si="6"/>
        <v>0.9724503861</v>
      </c>
      <c r="U18" s="15">
        <f t="shared" si="7"/>
        <v>0</v>
      </c>
      <c r="V18" s="15">
        <f t="shared" si="8"/>
        <v>0.02697773692</v>
      </c>
      <c r="W18" s="15">
        <f t="shared" si="9"/>
        <v>0.1160042688</v>
      </c>
      <c r="X18" s="15">
        <f t="shared" si="10"/>
        <v>0.08093321076</v>
      </c>
      <c r="Y18" s="15">
        <f t="shared" si="11"/>
        <v>0.02967551061</v>
      </c>
      <c r="Z18" s="15">
        <f t="shared" si="12"/>
        <v>0.002697773692</v>
      </c>
    </row>
    <row r="19" ht="14.25" customHeight="1">
      <c r="A19" s="48"/>
      <c r="B19" s="49" t="s">
        <v>33</v>
      </c>
      <c r="C19" s="50">
        <v>15.0</v>
      </c>
      <c r="D19" s="51">
        <v>1.0</v>
      </c>
      <c r="E19" s="52">
        <v>5.8</v>
      </c>
      <c r="F19" s="51">
        <v>4.0</v>
      </c>
      <c r="G19" s="51">
        <v>1.2</v>
      </c>
      <c r="H19" s="41">
        <v>0.2</v>
      </c>
      <c r="I19" s="53">
        <v>0.0</v>
      </c>
      <c r="K19" s="54">
        <f t="shared" ref="K19:O19" si="25">K18-$M$2*V18</f>
        <v>0.4826114302</v>
      </c>
      <c r="L19" s="51">
        <f t="shared" si="25"/>
        <v>0.4175467691</v>
      </c>
      <c r="M19" s="51">
        <f t="shared" si="25"/>
        <v>0.4442558181</v>
      </c>
      <c r="N19" s="51">
        <f t="shared" si="25"/>
        <v>0.4757415632</v>
      </c>
      <c r="O19" s="51">
        <f t="shared" si="25"/>
        <v>0.4968959211</v>
      </c>
      <c r="P19" s="51">
        <f t="shared" si="2"/>
        <v>5.351675023</v>
      </c>
      <c r="Q19" s="51">
        <f t="shared" si="3"/>
        <v>0.9952821591</v>
      </c>
      <c r="R19" s="46">
        <f t="shared" si="4"/>
        <v>1</v>
      </c>
      <c r="S19" s="46">
        <f t="shared" si="5"/>
        <v>0.9952821591</v>
      </c>
      <c r="T19" s="55">
        <f t="shared" si="6"/>
        <v>0.9905865763</v>
      </c>
      <c r="U19" s="15">
        <f t="shared" si="7"/>
        <v>0</v>
      </c>
      <c r="V19" s="15">
        <f t="shared" si="8"/>
        <v>0.009346859655</v>
      </c>
      <c r="W19" s="15">
        <f t="shared" si="9"/>
        <v>0.054211786</v>
      </c>
      <c r="X19" s="15">
        <f t="shared" si="10"/>
        <v>0.03738743862</v>
      </c>
      <c r="Y19" s="15">
        <f t="shared" si="11"/>
        <v>0.01121623159</v>
      </c>
      <c r="Z19" s="15">
        <f t="shared" si="12"/>
        <v>0.001869371931</v>
      </c>
    </row>
    <row r="20" ht="14.25" customHeight="1">
      <c r="A20" s="48"/>
      <c r="B20" s="49" t="s">
        <v>33</v>
      </c>
      <c r="C20" s="50">
        <v>16.0</v>
      </c>
      <c r="D20" s="51">
        <v>1.0</v>
      </c>
      <c r="E20" s="52">
        <v>5.7</v>
      </c>
      <c r="F20" s="51">
        <v>4.4</v>
      </c>
      <c r="G20" s="51">
        <v>1.5</v>
      </c>
      <c r="H20" s="41">
        <v>0.4</v>
      </c>
      <c r="I20" s="53">
        <v>0.0</v>
      </c>
      <c r="K20" s="54">
        <f t="shared" ref="K20:O20" si="26">K19-$M$2*V19</f>
        <v>0.4816767443</v>
      </c>
      <c r="L20" s="51">
        <f t="shared" si="26"/>
        <v>0.4121255905</v>
      </c>
      <c r="M20" s="51">
        <f t="shared" si="26"/>
        <v>0.4405170743</v>
      </c>
      <c r="N20" s="51">
        <f t="shared" si="26"/>
        <v>0.4746199401</v>
      </c>
      <c r="O20" s="51">
        <f t="shared" si="26"/>
        <v>0.4967089839</v>
      </c>
      <c r="P20" s="51">
        <f t="shared" si="2"/>
        <v>5.67968124</v>
      </c>
      <c r="Q20" s="51">
        <f t="shared" si="3"/>
        <v>0.9965969734</v>
      </c>
      <c r="R20" s="46">
        <f t="shared" si="4"/>
        <v>1</v>
      </c>
      <c r="S20" s="46">
        <f t="shared" si="5"/>
        <v>0.9965969734</v>
      </c>
      <c r="T20" s="55">
        <f t="shared" si="6"/>
        <v>0.9932055274</v>
      </c>
      <c r="U20" s="15">
        <f t="shared" si="7"/>
        <v>0</v>
      </c>
      <c r="V20" s="15">
        <f t="shared" si="8"/>
        <v>0.006759809634</v>
      </c>
      <c r="W20" s="15">
        <f t="shared" si="9"/>
        <v>0.03853091492</v>
      </c>
      <c r="X20" s="15">
        <f t="shared" si="10"/>
        <v>0.02974316239</v>
      </c>
      <c r="Y20" s="15">
        <f t="shared" si="11"/>
        <v>0.01013971445</v>
      </c>
      <c r="Z20" s="15">
        <f t="shared" si="12"/>
        <v>0.002703923854</v>
      </c>
    </row>
    <row r="21" ht="14.25" customHeight="1">
      <c r="A21" s="48"/>
      <c r="B21" s="49" t="s">
        <v>33</v>
      </c>
      <c r="C21" s="50">
        <v>17.0</v>
      </c>
      <c r="D21" s="51">
        <v>1.0</v>
      </c>
      <c r="E21" s="52">
        <v>5.4</v>
      </c>
      <c r="F21" s="51">
        <v>3.9</v>
      </c>
      <c r="G21" s="51">
        <v>1.3</v>
      </c>
      <c r="H21" s="41">
        <v>0.4</v>
      </c>
      <c r="I21" s="53">
        <v>0.0</v>
      </c>
      <c r="K21" s="54">
        <f t="shared" ref="K21:O21" si="27">K20-$M$2*V20</f>
        <v>0.4810007633</v>
      </c>
      <c r="L21" s="51">
        <f t="shared" si="27"/>
        <v>0.408272499</v>
      </c>
      <c r="M21" s="51">
        <f t="shared" si="27"/>
        <v>0.437542758</v>
      </c>
      <c r="N21" s="51">
        <f t="shared" si="27"/>
        <v>0.4736059686</v>
      </c>
      <c r="O21" s="51">
        <f t="shared" si="27"/>
        <v>0.4964385915</v>
      </c>
      <c r="P21" s="51">
        <f t="shared" si="2"/>
        <v>5.20635221</v>
      </c>
      <c r="Q21" s="51">
        <f t="shared" si="3"/>
        <v>0.9945482514</v>
      </c>
      <c r="R21" s="46">
        <f t="shared" si="4"/>
        <v>1</v>
      </c>
      <c r="S21" s="46">
        <f t="shared" si="5"/>
        <v>0.9945482514</v>
      </c>
      <c r="T21" s="55">
        <f t="shared" si="6"/>
        <v>0.9891262243</v>
      </c>
      <c r="U21" s="15">
        <f t="shared" si="7"/>
        <v>0</v>
      </c>
      <c r="V21" s="15">
        <f t="shared" si="8"/>
        <v>0.01078493506</v>
      </c>
      <c r="W21" s="15">
        <f t="shared" si="9"/>
        <v>0.05823864934</v>
      </c>
      <c r="X21" s="15">
        <f t="shared" si="10"/>
        <v>0.04206124675</v>
      </c>
      <c r="Y21" s="15">
        <f t="shared" si="11"/>
        <v>0.01402041558</v>
      </c>
      <c r="Z21" s="15">
        <f t="shared" si="12"/>
        <v>0.004313974025</v>
      </c>
    </row>
    <row r="22" ht="14.25" customHeight="1">
      <c r="A22" s="48"/>
      <c r="B22" s="49" t="s">
        <v>33</v>
      </c>
      <c r="C22" s="50">
        <v>18.0</v>
      </c>
      <c r="D22" s="51">
        <v>1.0</v>
      </c>
      <c r="E22" s="52">
        <v>5.1</v>
      </c>
      <c r="F22" s="51">
        <v>3.5</v>
      </c>
      <c r="G22" s="51">
        <v>1.4</v>
      </c>
      <c r="H22" s="41">
        <v>0.3</v>
      </c>
      <c r="I22" s="53">
        <v>0.0</v>
      </c>
      <c r="K22" s="54">
        <f t="shared" ref="K22:O22" si="28">K21-$M$2*V21</f>
        <v>0.4799222698</v>
      </c>
      <c r="L22" s="51">
        <f t="shared" si="28"/>
        <v>0.402448634</v>
      </c>
      <c r="M22" s="51">
        <f t="shared" si="28"/>
        <v>0.4333366334</v>
      </c>
      <c r="N22" s="51">
        <f t="shared" si="28"/>
        <v>0.4722039271</v>
      </c>
      <c r="O22" s="51">
        <f t="shared" si="28"/>
        <v>0.4960071941</v>
      </c>
      <c r="P22" s="51">
        <f t="shared" si="2"/>
        <v>4.858976176</v>
      </c>
      <c r="Q22" s="51">
        <f t="shared" si="3"/>
        <v>0.9923013066</v>
      </c>
      <c r="R22" s="46">
        <f t="shared" si="4"/>
        <v>1</v>
      </c>
      <c r="S22" s="46">
        <f t="shared" si="5"/>
        <v>0.9923013066</v>
      </c>
      <c r="T22" s="55">
        <f t="shared" si="6"/>
        <v>0.9846618832</v>
      </c>
      <c r="U22" s="15">
        <f t="shared" si="7"/>
        <v>0</v>
      </c>
      <c r="V22" s="15">
        <f t="shared" si="8"/>
        <v>0.01516121981</v>
      </c>
      <c r="W22" s="15">
        <f t="shared" si="9"/>
        <v>0.07732222104</v>
      </c>
      <c r="X22" s="15">
        <f t="shared" si="10"/>
        <v>0.05306426934</v>
      </c>
      <c r="Y22" s="15">
        <f t="shared" si="11"/>
        <v>0.02122570774</v>
      </c>
      <c r="Z22" s="15">
        <f t="shared" si="12"/>
        <v>0.004548365943</v>
      </c>
    </row>
    <row r="23" ht="14.25" customHeight="1">
      <c r="A23" s="48"/>
      <c r="B23" s="49" t="s">
        <v>33</v>
      </c>
      <c r="C23" s="50">
        <v>19.0</v>
      </c>
      <c r="D23" s="51">
        <v>1.0</v>
      </c>
      <c r="E23" s="52">
        <v>5.7</v>
      </c>
      <c r="F23" s="51">
        <v>3.8</v>
      </c>
      <c r="G23" s="51">
        <v>1.7</v>
      </c>
      <c r="H23" s="41">
        <v>0.3</v>
      </c>
      <c r="I23" s="53">
        <v>0.0</v>
      </c>
      <c r="K23" s="54">
        <f t="shared" ref="K23:O23" si="29">K22-$M$2*V22</f>
        <v>0.4784061478</v>
      </c>
      <c r="L23" s="51">
        <f t="shared" si="29"/>
        <v>0.3947164119</v>
      </c>
      <c r="M23" s="51">
        <f t="shared" si="29"/>
        <v>0.4280302064</v>
      </c>
      <c r="N23" s="51">
        <f t="shared" si="29"/>
        <v>0.4700813563</v>
      </c>
      <c r="O23" s="51">
        <f t="shared" si="29"/>
        <v>0.4955523575</v>
      </c>
      <c r="P23" s="51">
        <f t="shared" si="2"/>
        <v>5.302608493</v>
      </c>
      <c r="Q23" s="51">
        <f t="shared" si="3"/>
        <v>0.9950460732</v>
      </c>
      <c r="R23" s="46">
        <f t="shared" si="4"/>
        <v>1</v>
      </c>
      <c r="S23" s="46">
        <f t="shared" si="5"/>
        <v>0.9950460732</v>
      </c>
      <c r="T23" s="55">
        <f t="shared" si="6"/>
        <v>0.9901166879</v>
      </c>
      <c r="U23" s="15">
        <f t="shared" si="7"/>
        <v>0</v>
      </c>
      <c r="V23" s="15">
        <f t="shared" si="8"/>
        <v>0.009809931118</v>
      </c>
      <c r="W23" s="15">
        <f t="shared" si="9"/>
        <v>0.05591660737</v>
      </c>
      <c r="X23" s="15">
        <f t="shared" si="10"/>
        <v>0.03727773825</v>
      </c>
      <c r="Y23" s="15">
        <f t="shared" si="11"/>
        <v>0.0166768829</v>
      </c>
      <c r="Z23" s="15">
        <f t="shared" si="12"/>
        <v>0.002942979336</v>
      </c>
    </row>
    <row r="24" ht="14.25" customHeight="1">
      <c r="A24" s="48"/>
      <c r="B24" s="49" t="s">
        <v>33</v>
      </c>
      <c r="C24" s="50">
        <v>20.0</v>
      </c>
      <c r="D24" s="51">
        <v>1.0</v>
      </c>
      <c r="E24" s="52">
        <v>5.1</v>
      </c>
      <c r="F24" s="51">
        <v>3.8</v>
      </c>
      <c r="G24" s="51">
        <v>1.5</v>
      </c>
      <c r="H24" s="41">
        <v>0.3</v>
      </c>
      <c r="I24" s="53">
        <v>0.0</v>
      </c>
      <c r="K24" s="54">
        <f t="shared" ref="K24:O24" si="30">K23-$M$2*V23</f>
        <v>0.4774251547</v>
      </c>
      <c r="L24" s="51">
        <f t="shared" si="30"/>
        <v>0.3891247512</v>
      </c>
      <c r="M24" s="51">
        <f t="shared" si="30"/>
        <v>0.4243024326</v>
      </c>
      <c r="N24" s="51">
        <f t="shared" si="30"/>
        <v>0.468413668</v>
      </c>
      <c r="O24" s="51">
        <f t="shared" si="30"/>
        <v>0.4952580596</v>
      </c>
      <c r="P24" s="51">
        <f t="shared" si="2"/>
        <v>4.92550855</v>
      </c>
      <c r="Q24" s="51">
        <f t="shared" si="3"/>
        <v>0.9927932801</v>
      </c>
      <c r="R24" s="46">
        <f t="shared" si="4"/>
        <v>1</v>
      </c>
      <c r="S24" s="46">
        <f t="shared" si="5"/>
        <v>0.9927932801</v>
      </c>
      <c r="T24" s="55">
        <f t="shared" si="6"/>
        <v>0.9856384969</v>
      </c>
      <c r="U24" s="15">
        <f t="shared" si="7"/>
        <v>0</v>
      </c>
      <c r="V24" s="15">
        <f t="shared" si="8"/>
        <v>0.01420644122</v>
      </c>
      <c r="W24" s="15">
        <f t="shared" si="9"/>
        <v>0.07245285021</v>
      </c>
      <c r="X24" s="15">
        <f t="shared" si="10"/>
        <v>0.05398447663</v>
      </c>
      <c r="Y24" s="15">
        <f t="shared" si="11"/>
        <v>0.02130966183</v>
      </c>
      <c r="Z24" s="15">
        <f t="shared" si="12"/>
        <v>0.004261932365</v>
      </c>
    </row>
    <row r="25" ht="14.25" customHeight="1">
      <c r="A25" s="48"/>
      <c r="B25" s="49" t="s">
        <v>33</v>
      </c>
      <c r="C25" s="50">
        <v>21.0</v>
      </c>
      <c r="D25" s="51">
        <v>1.0</v>
      </c>
      <c r="E25" s="52">
        <v>5.4</v>
      </c>
      <c r="F25" s="51">
        <v>3.4</v>
      </c>
      <c r="G25" s="51">
        <v>1.7</v>
      </c>
      <c r="H25" s="41">
        <v>0.2</v>
      </c>
      <c r="I25" s="53">
        <v>0.0</v>
      </c>
      <c r="K25" s="54">
        <f t="shared" ref="K25:O25" si="31">K24-$M$2*V24</f>
        <v>0.4760045106</v>
      </c>
      <c r="L25" s="51">
        <f t="shared" si="31"/>
        <v>0.3818794662</v>
      </c>
      <c r="M25" s="51">
        <f t="shared" si="31"/>
        <v>0.4189039849</v>
      </c>
      <c r="N25" s="51">
        <f t="shared" si="31"/>
        <v>0.4662827018</v>
      </c>
      <c r="O25" s="51">
        <f t="shared" si="31"/>
        <v>0.4948318664</v>
      </c>
      <c r="P25" s="51">
        <f t="shared" si="2"/>
        <v>4.854074143</v>
      </c>
      <c r="Q25" s="51">
        <f t="shared" si="3"/>
        <v>0.9922637674</v>
      </c>
      <c r="R25" s="46">
        <f t="shared" si="4"/>
        <v>1</v>
      </c>
      <c r="S25" s="46">
        <f t="shared" si="5"/>
        <v>0.9922637674</v>
      </c>
      <c r="T25" s="55">
        <f t="shared" si="6"/>
        <v>0.9845873841</v>
      </c>
      <c r="U25" s="15">
        <f t="shared" si="7"/>
        <v>0</v>
      </c>
      <c r="V25" s="15">
        <f t="shared" si="8"/>
        <v>0.01523399402</v>
      </c>
      <c r="W25" s="15">
        <f t="shared" si="9"/>
        <v>0.08226356768</v>
      </c>
      <c r="X25" s="15">
        <f t="shared" si="10"/>
        <v>0.05179557965</v>
      </c>
      <c r="Y25" s="15">
        <f t="shared" si="11"/>
        <v>0.02589778983</v>
      </c>
      <c r="Z25" s="15">
        <f t="shared" si="12"/>
        <v>0.003046798803</v>
      </c>
    </row>
    <row r="26" ht="14.25" customHeight="1">
      <c r="A26" s="48"/>
      <c r="B26" s="49" t="s">
        <v>33</v>
      </c>
      <c r="C26" s="50">
        <v>22.0</v>
      </c>
      <c r="D26" s="51">
        <v>1.0</v>
      </c>
      <c r="E26" s="52">
        <v>5.1</v>
      </c>
      <c r="F26" s="51">
        <v>3.7</v>
      </c>
      <c r="G26" s="51">
        <v>1.5</v>
      </c>
      <c r="H26" s="41">
        <v>0.4</v>
      </c>
      <c r="I26" s="53">
        <v>0.0</v>
      </c>
      <c r="K26" s="54">
        <f t="shared" ref="K26:O26" si="32">K25-$M$2*V25</f>
        <v>0.4744811112</v>
      </c>
      <c r="L26" s="51">
        <f t="shared" si="32"/>
        <v>0.3736531094</v>
      </c>
      <c r="M26" s="51">
        <f t="shared" si="32"/>
        <v>0.413724427</v>
      </c>
      <c r="N26" s="51">
        <f t="shared" si="32"/>
        <v>0.4636929228</v>
      </c>
      <c r="O26" s="51">
        <f t="shared" si="32"/>
        <v>0.4945271865</v>
      </c>
      <c r="P26" s="51">
        <f t="shared" si="2"/>
        <v>4.804242608</v>
      </c>
      <c r="Q26" s="51">
        <f t="shared" si="3"/>
        <v>0.9918717052</v>
      </c>
      <c r="R26" s="46">
        <f t="shared" si="4"/>
        <v>1</v>
      </c>
      <c r="S26" s="46">
        <f t="shared" si="5"/>
        <v>0.9918717052</v>
      </c>
      <c r="T26" s="55">
        <f t="shared" si="6"/>
        <v>0.9838094795</v>
      </c>
      <c r="U26" s="15">
        <f t="shared" si="7"/>
        <v>0</v>
      </c>
      <c r="V26" s="15">
        <f t="shared" si="8"/>
        <v>0.01599338698</v>
      </c>
      <c r="W26" s="15">
        <f t="shared" si="9"/>
        <v>0.08156627361</v>
      </c>
      <c r="X26" s="15">
        <f t="shared" si="10"/>
        <v>0.05917553184</v>
      </c>
      <c r="Y26" s="15">
        <f t="shared" si="11"/>
        <v>0.02399008047</v>
      </c>
      <c r="Z26" s="15">
        <f t="shared" si="12"/>
        <v>0.006397354793</v>
      </c>
    </row>
    <row r="27" ht="14.25" customHeight="1">
      <c r="A27" s="48"/>
      <c r="B27" s="49" t="s">
        <v>33</v>
      </c>
      <c r="C27" s="50">
        <v>23.0</v>
      </c>
      <c r="D27" s="51">
        <v>1.0</v>
      </c>
      <c r="E27" s="52">
        <v>4.6</v>
      </c>
      <c r="F27" s="51">
        <v>3.6</v>
      </c>
      <c r="G27" s="51">
        <v>1.0</v>
      </c>
      <c r="H27" s="41">
        <v>0.2</v>
      </c>
      <c r="I27" s="53">
        <v>0.0</v>
      </c>
      <c r="K27" s="54">
        <f t="shared" ref="K27:O27" si="33">K26-$M$2*V26</f>
        <v>0.4728817725</v>
      </c>
      <c r="L27" s="51">
        <f t="shared" si="33"/>
        <v>0.365496482</v>
      </c>
      <c r="M27" s="51">
        <f t="shared" si="33"/>
        <v>0.4078068738</v>
      </c>
      <c r="N27" s="51">
        <f t="shared" si="33"/>
        <v>0.4612939148</v>
      </c>
      <c r="O27" s="51">
        <f t="shared" si="33"/>
        <v>0.493887451</v>
      </c>
      <c r="P27" s="51">
        <f t="shared" si="2"/>
        <v>4.18234174</v>
      </c>
      <c r="Q27" s="51">
        <f t="shared" si="3"/>
        <v>0.9849667244</v>
      </c>
      <c r="R27" s="46">
        <f t="shared" si="4"/>
        <v>1</v>
      </c>
      <c r="S27" s="46">
        <f t="shared" si="5"/>
        <v>0.9849667244</v>
      </c>
      <c r="T27" s="55">
        <f t="shared" si="6"/>
        <v>0.9701594482</v>
      </c>
      <c r="U27" s="15">
        <f t="shared" si="7"/>
        <v>0</v>
      </c>
      <c r="V27" s="15">
        <f t="shared" si="8"/>
        <v>0.02916934873</v>
      </c>
      <c r="W27" s="15">
        <f t="shared" si="9"/>
        <v>0.1341790042</v>
      </c>
      <c r="X27" s="15">
        <f t="shared" si="10"/>
        <v>0.1050096554</v>
      </c>
      <c r="Y27" s="15">
        <f t="shared" si="11"/>
        <v>0.02916934873</v>
      </c>
      <c r="Z27" s="15">
        <f t="shared" si="12"/>
        <v>0.005833869746</v>
      </c>
    </row>
    <row r="28" ht="14.25" customHeight="1">
      <c r="A28" s="48"/>
      <c r="B28" s="49" t="s">
        <v>33</v>
      </c>
      <c r="C28" s="50">
        <v>24.0</v>
      </c>
      <c r="D28" s="51">
        <v>1.0</v>
      </c>
      <c r="E28" s="52">
        <v>5.1</v>
      </c>
      <c r="F28" s="51">
        <v>3.3</v>
      </c>
      <c r="G28" s="51">
        <v>1.7</v>
      </c>
      <c r="H28" s="41">
        <v>0.5</v>
      </c>
      <c r="I28" s="53">
        <v>0.0</v>
      </c>
      <c r="K28" s="54">
        <f t="shared" ref="K28:O28" si="34">K27-$M$2*V27</f>
        <v>0.4699648376</v>
      </c>
      <c r="L28" s="51">
        <f t="shared" si="34"/>
        <v>0.3520785816</v>
      </c>
      <c r="M28" s="51">
        <f t="shared" si="34"/>
        <v>0.3973059082</v>
      </c>
      <c r="N28" s="51">
        <f t="shared" si="34"/>
        <v>0.4583769799</v>
      </c>
      <c r="O28" s="51">
        <f t="shared" si="34"/>
        <v>0.493304064</v>
      </c>
      <c r="P28" s="51">
        <f t="shared" si="2"/>
        <v>4.602567999</v>
      </c>
      <c r="Q28" s="51">
        <f t="shared" si="3"/>
        <v>0.9900734682</v>
      </c>
      <c r="R28" s="46">
        <f t="shared" si="4"/>
        <v>1</v>
      </c>
      <c r="S28" s="46">
        <f t="shared" si="5"/>
        <v>0.9900734682</v>
      </c>
      <c r="T28" s="55">
        <f t="shared" si="6"/>
        <v>0.9802454724</v>
      </c>
      <c r="U28" s="15">
        <f t="shared" si="7"/>
        <v>0</v>
      </c>
      <c r="V28" s="15">
        <f t="shared" si="8"/>
        <v>0.0194608757</v>
      </c>
      <c r="W28" s="15">
        <f t="shared" si="9"/>
        <v>0.09925046606</v>
      </c>
      <c r="X28" s="15">
        <f t="shared" si="10"/>
        <v>0.06422088981</v>
      </c>
      <c r="Y28" s="15">
        <f t="shared" si="11"/>
        <v>0.03308348869</v>
      </c>
      <c r="Z28" s="15">
        <f t="shared" si="12"/>
        <v>0.009730437849</v>
      </c>
    </row>
    <row r="29" ht="14.25" customHeight="1">
      <c r="A29" s="48"/>
      <c r="B29" s="49" t="s">
        <v>33</v>
      </c>
      <c r="C29" s="50">
        <v>25.0</v>
      </c>
      <c r="D29" s="51">
        <v>1.0</v>
      </c>
      <c r="E29" s="52">
        <v>4.8</v>
      </c>
      <c r="F29" s="51">
        <v>3.4</v>
      </c>
      <c r="G29" s="51">
        <v>1.9</v>
      </c>
      <c r="H29" s="41">
        <v>0.2</v>
      </c>
      <c r="I29" s="53">
        <v>0.0</v>
      </c>
      <c r="K29" s="54">
        <f t="shared" ref="K29:O29" si="35">K28-$M$2*V28</f>
        <v>0.46801875</v>
      </c>
      <c r="L29" s="51">
        <f t="shared" si="35"/>
        <v>0.342153535</v>
      </c>
      <c r="M29" s="51">
        <f t="shared" si="35"/>
        <v>0.3908838193</v>
      </c>
      <c r="N29" s="51">
        <f t="shared" si="35"/>
        <v>0.455068631</v>
      </c>
      <c r="O29" s="51">
        <f t="shared" si="35"/>
        <v>0.4923310202</v>
      </c>
      <c r="P29" s="51">
        <f t="shared" si="2"/>
        <v>4.402457307</v>
      </c>
      <c r="Q29" s="51">
        <f t="shared" si="3"/>
        <v>0.9879009716</v>
      </c>
      <c r="R29" s="46">
        <f t="shared" si="4"/>
        <v>1</v>
      </c>
      <c r="S29" s="46">
        <f t="shared" si="5"/>
        <v>0.9879009716</v>
      </c>
      <c r="T29" s="55">
        <f t="shared" si="6"/>
        <v>0.9759483296</v>
      </c>
      <c r="U29" s="15">
        <f t="shared" si="7"/>
        <v>0</v>
      </c>
      <c r="V29" s="15">
        <f t="shared" si="8"/>
        <v>0.02361605319</v>
      </c>
      <c r="W29" s="15">
        <f t="shared" si="9"/>
        <v>0.1133570553</v>
      </c>
      <c r="X29" s="15">
        <f t="shared" si="10"/>
        <v>0.08029458083</v>
      </c>
      <c r="Y29" s="15">
        <f t="shared" si="11"/>
        <v>0.04487050105</v>
      </c>
      <c r="Z29" s="15">
        <f t="shared" si="12"/>
        <v>0.004723210637</v>
      </c>
    </row>
    <row r="30" ht="14.25" customHeight="1">
      <c r="A30" s="48"/>
      <c r="B30" s="49" t="s">
        <v>33</v>
      </c>
      <c r="C30" s="50">
        <v>26.0</v>
      </c>
      <c r="D30" s="51">
        <v>1.0</v>
      </c>
      <c r="E30" s="52">
        <v>5.0</v>
      </c>
      <c r="F30" s="51">
        <v>3.0</v>
      </c>
      <c r="G30" s="51">
        <v>1.6</v>
      </c>
      <c r="H30" s="41">
        <v>0.2</v>
      </c>
      <c r="I30" s="53">
        <v>0.0</v>
      </c>
      <c r="K30" s="54">
        <f t="shared" ref="K30:O30" si="36">K29-$M$2*V29</f>
        <v>0.4656571447</v>
      </c>
      <c r="L30" s="51">
        <f t="shared" si="36"/>
        <v>0.3308178295</v>
      </c>
      <c r="M30" s="51">
        <f t="shared" si="36"/>
        <v>0.3828543612</v>
      </c>
      <c r="N30" s="51">
        <f t="shared" si="36"/>
        <v>0.4505815809</v>
      </c>
      <c r="O30" s="51">
        <f t="shared" si="36"/>
        <v>0.4918586992</v>
      </c>
      <c r="P30" s="51">
        <f t="shared" si="2"/>
        <v>4.087611645</v>
      </c>
      <c r="Q30" s="51">
        <f t="shared" si="3"/>
        <v>0.9834976369</v>
      </c>
      <c r="R30" s="46">
        <f t="shared" si="4"/>
        <v>1</v>
      </c>
      <c r="S30" s="46">
        <f t="shared" si="5"/>
        <v>0.9834976369</v>
      </c>
      <c r="T30" s="55">
        <f t="shared" si="6"/>
        <v>0.9672676017</v>
      </c>
      <c r="U30" s="15">
        <f t="shared" si="7"/>
        <v>0</v>
      </c>
      <c r="V30" s="15">
        <f t="shared" si="8"/>
        <v>0.0319244024</v>
      </c>
      <c r="W30" s="15">
        <f t="shared" si="9"/>
        <v>0.159622012</v>
      </c>
      <c r="X30" s="15">
        <f t="shared" si="10"/>
        <v>0.09577320719</v>
      </c>
      <c r="Y30" s="15">
        <f t="shared" si="11"/>
        <v>0.05107904383</v>
      </c>
      <c r="Z30" s="15">
        <f t="shared" si="12"/>
        <v>0.006384880479</v>
      </c>
    </row>
    <row r="31" ht="14.25" customHeight="1">
      <c r="A31" s="48"/>
      <c r="B31" s="49" t="s">
        <v>33</v>
      </c>
      <c r="C31" s="50">
        <v>27.0</v>
      </c>
      <c r="D31" s="51">
        <v>1.0</v>
      </c>
      <c r="E31" s="52">
        <v>5.0</v>
      </c>
      <c r="F31" s="51">
        <v>3.4</v>
      </c>
      <c r="G31" s="51">
        <v>1.6</v>
      </c>
      <c r="H31" s="41">
        <v>0.4</v>
      </c>
      <c r="I31" s="53">
        <v>0.0</v>
      </c>
      <c r="K31" s="54">
        <f t="shared" ref="K31:O31" si="37">K30-$M$2*V30</f>
        <v>0.4624647045</v>
      </c>
      <c r="L31" s="51">
        <f t="shared" si="37"/>
        <v>0.3148556283</v>
      </c>
      <c r="M31" s="51">
        <f t="shared" si="37"/>
        <v>0.3732770405</v>
      </c>
      <c r="N31" s="51">
        <f t="shared" si="37"/>
        <v>0.4454736766</v>
      </c>
      <c r="O31" s="51">
        <f t="shared" si="37"/>
        <v>0.4912202111</v>
      </c>
      <c r="P31" s="51">
        <f t="shared" si="2"/>
        <v>4.21513075</v>
      </c>
      <c r="Q31" s="51">
        <f t="shared" si="3"/>
        <v>0.9854445986</v>
      </c>
      <c r="R31" s="46">
        <f t="shared" si="4"/>
        <v>1</v>
      </c>
      <c r="S31" s="46">
        <f t="shared" si="5"/>
        <v>0.9854445986</v>
      </c>
      <c r="T31" s="55">
        <f t="shared" si="6"/>
        <v>0.9711010568</v>
      </c>
      <c r="U31" s="15">
        <f t="shared" si="7"/>
        <v>0</v>
      </c>
      <c r="V31" s="15">
        <f t="shared" si="8"/>
        <v>0.02826953145</v>
      </c>
      <c r="W31" s="15">
        <f t="shared" si="9"/>
        <v>0.1413476572</v>
      </c>
      <c r="X31" s="15">
        <f t="shared" si="10"/>
        <v>0.09611640693</v>
      </c>
      <c r="Y31" s="15">
        <f t="shared" si="11"/>
        <v>0.04523125032</v>
      </c>
      <c r="Z31" s="15">
        <f t="shared" si="12"/>
        <v>0.01130781258</v>
      </c>
    </row>
    <row r="32" ht="14.25" customHeight="1">
      <c r="A32" s="48"/>
      <c r="B32" s="49" t="s">
        <v>33</v>
      </c>
      <c r="C32" s="50">
        <v>28.0</v>
      </c>
      <c r="D32" s="51">
        <v>1.0</v>
      </c>
      <c r="E32" s="52">
        <v>5.2</v>
      </c>
      <c r="F32" s="51">
        <v>3.5</v>
      </c>
      <c r="G32" s="51">
        <v>1.5</v>
      </c>
      <c r="H32" s="41">
        <v>0.2</v>
      </c>
      <c r="I32" s="53">
        <v>0.0</v>
      </c>
      <c r="K32" s="54">
        <f t="shared" ref="K32:O32" si="38">K31-$M$2*V31</f>
        <v>0.4596377513</v>
      </c>
      <c r="L32" s="51">
        <f t="shared" si="38"/>
        <v>0.3007208626</v>
      </c>
      <c r="M32" s="51">
        <f t="shared" si="38"/>
        <v>0.3636653998</v>
      </c>
      <c r="N32" s="51">
        <f t="shared" si="38"/>
        <v>0.4409505515</v>
      </c>
      <c r="O32" s="51">
        <f t="shared" si="38"/>
        <v>0.4900894299</v>
      </c>
      <c r="P32" s="51">
        <f t="shared" si="2"/>
        <v>4.055658849</v>
      </c>
      <c r="Q32" s="51">
        <f t="shared" si="3"/>
        <v>0.9829709498</v>
      </c>
      <c r="R32" s="46">
        <f t="shared" si="4"/>
        <v>1</v>
      </c>
      <c r="S32" s="46">
        <f t="shared" si="5"/>
        <v>0.9829709498</v>
      </c>
      <c r="T32" s="55">
        <f t="shared" si="6"/>
        <v>0.9662318882</v>
      </c>
      <c r="U32" s="15">
        <f t="shared" si="7"/>
        <v>0</v>
      </c>
      <c r="V32" s="15">
        <f t="shared" si="8"/>
        <v>0.03290802256</v>
      </c>
      <c r="W32" s="15">
        <f t="shared" si="9"/>
        <v>0.1711217173</v>
      </c>
      <c r="X32" s="15">
        <f t="shared" si="10"/>
        <v>0.115178079</v>
      </c>
      <c r="Y32" s="15">
        <f t="shared" si="11"/>
        <v>0.04936203385</v>
      </c>
      <c r="Z32" s="15">
        <f t="shared" si="12"/>
        <v>0.006581604513</v>
      </c>
    </row>
    <row r="33" ht="14.25" customHeight="1">
      <c r="A33" s="48"/>
      <c r="B33" s="49" t="s">
        <v>33</v>
      </c>
      <c r="C33" s="50">
        <v>29.0</v>
      </c>
      <c r="D33" s="51">
        <v>1.0</v>
      </c>
      <c r="E33" s="52">
        <v>5.2</v>
      </c>
      <c r="F33" s="51">
        <v>3.4</v>
      </c>
      <c r="G33" s="51">
        <v>1.4</v>
      </c>
      <c r="H33" s="41">
        <v>0.2</v>
      </c>
      <c r="I33" s="53">
        <v>0.0</v>
      </c>
      <c r="K33" s="54">
        <f t="shared" ref="K33:O33" si="39">K32-$M$2*V32</f>
        <v>0.4563469491</v>
      </c>
      <c r="L33" s="51">
        <f t="shared" si="39"/>
        <v>0.2836086908</v>
      </c>
      <c r="M33" s="51">
        <f t="shared" si="39"/>
        <v>0.3521475919</v>
      </c>
      <c r="N33" s="51">
        <f t="shared" si="39"/>
        <v>0.4360143481</v>
      </c>
      <c r="O33" s="51">
        <f t="shared" si="39"/>
        <v>0.4894312694</v>
      </c>
      <c r="P33" s="51">
        <f t="shared" si="2"/>
        <v>3.836720295</v>
      </c>
      <c r="Q33" s="51">
        <f t="shared" si="3"/>
        <v>0.9788909894</v>
      </c>
      <c r="R33" s="46">
        <f t="shared" si="4"/>
        <v>1</v>
      </c>
      <c r="S33" s="46">
        <f t="shared" si="5"/>
        <v>0.9788909894</v>
      </c>
      <c r="T33" s="55">
        <f t="shared" si="6"/>
        <v>0.9582275691</v>
      </c>
      <c r="U33" s="15">
        <f t="shared" si="7"/>
        <v>0</v>
      </c>
      <c r="V33" s="15">
        <f t="shared" si="8"/>
        <v>0.04045447184</v>
      </c>
      <c r="W33" s="15">
        <f t="shared" si="9"/>
        <v>0.2103632536</v>
      </c>
      <c r="X33" s="15">
        <f t="shared" si="10"/>
        <v>0.1375452043</v>
      </c>
      <c r="Y33" s="15">
        <f t="shared" si="11"/>
        <v>0.05663626058</v>
      </c>
      <c r="Z33" s="15">
        <f t="shared" si="12"/>
        <v>0.008090894368</v>
      </c>
    </row>
    <row r="34" ht="14.25" customHeight="1">
      <c r="A34" s="48"/>
      <c r="B34" s="49" t="s">
        <v>33</v>
      </c>
      <c r="C34" s="50">
        <v>30.0</v>
      </c>
      <c r="D34" s="51">
        <v>1.0</v>
      </c>
      <c r="E34" s="52">
        <v>4.7</v>
      </c>
      <c r="F34" s="51">
        <v>3.2</v>
      </c>
      <c r="G34" s="51">
        <v>1.6</v>
      </c>
      <c r="H34" s="41">
        <v>0.2</v>
      </c>
      <c r="I34" s="53">
        <v>0.0</v>
      </c>
      <c r="K34" s="54">
        <f t="shared" ref="K34:O34" si="40">K33-$M$2*V33</f>
        <v>0.4523015019</v>
      </c>
      <c r="L34" s="51">
        <f t="shared" si="40"/>
        <v>0.2625723655</v>
      </c>
      <c r="M34" s="51">
        <f t="shared" si="40"/>
        <v>0.3383930714</v>
      </c>
      <c r="N34" s="51">
        <f t="shared" si="40"/>
        <v>0.4303507221</v>
      </c>
      <c r="O34" s="51">
        <f t="shared" si="40"/>
        <v>0.48862218</v>
      </c>
      <c r="P34" s="51">
        <f t="shared" si="2"/>
        <v>3.55553504</v>
      </c>
      <c r="Q34" s="51">
        <f t="shared" si="3"/>
        <v>0.9722272713</v>
      </c>
      <c r="R34" s="46">
        <f t="shared" si="4"/>
        <v>1</v>
      </c>
      <c r="S34" s="46">
        <f t="shared" si="5"/>
        <v>0.9722272713</v>
      </c>
      <c r="T34" s="55">
        <f t="shared" si="6"/>
        <v>0.9452258671</v>
      </c>
      <c r="U34" s="15">
        <f t="shared" si="7"/>
        <v>0</v>
      </c>
      <c r="V34" s="15">
        <f t="shared" si="8"/>
        <v>0.05250300306</v>
      </c>
      <c r="W34" s="15">
        <f t="shared" si="9"/>
        <v>0.2467641144</v>
      </c>
      <c r="X34" s="15">
        <f t="shared" si="10"/>
        <v>0.1680096098</v>
      </c>
      <c r="Y34" s="15">
        <f t="shared" si="11"/>
        <v>0.0840048049</v>
      </c>
      <c r="Z34" s="15">
        <f t="shared" si="12"/>
        <v>0.01050060061</v>
      </c>
    </row>
    <row r="35" ht="14.25" customHeight="1">
      <c r="A35" s="48"/>
      <c r="B35" s="49" t="s">
        <v>33</v>
      </c>
      <c r="C35" s="50">
        <v>31.0</v>
      </c>
      <c r="D35" s="51">
        <v>1.0</v>
      </c>
      <c r="E35" s="52">
        <v>4.8</v>
      </c>
      <c r="F35" s="51">
        <v>3.1</v>
      </c>
      <c r="G35" s="51">
        <v>1.6</v>
      </c>
      <c r="H35" s="41">
        <v>0.2</v>
      </c>
      <c r="I35" s="53">
        <v>0.0</v>
      </c>
      <c r="K35" s="54">
        <f t="shared" ref="K35:O35" si="41">K34-$M$2*V34</f>
        <v>0.4470512016</v>
      </c>
      <c r="L35" s="51">
        <f t="shared" si="41"/>
        <v>0.237895954</v>
      </c>
      <c r="M35" s="51">
        <f t="shared" si="41"/>
        <v>0.3215921105</v>
      </c>
      <c r="N35" s="51">
        <f t="shared" si="41"/>
        <v>0.4219502416</v>
      </c>
      <c r="O35" s="51">
        <f t="shared" si="41"/>
        <v>0.4875721199</v>
      </c>
      <c r="P35" s="51">
        <f t="shared" si="2"/>
        <v>3.358522134</v>
      </c>
      <c r="Q35" s="51">
        <f t="shared" si="3"/>
        <v>0.9663827982</v>
      </c>
      <c r="R35" s="46">
        <f t="shared" si="4"/>
        <v>1</v>
      </c>
      <c r="S35" s="46">
        <f t="shared" si="5"/>
        <v>0.9663827982</v>
      </c>
      <c r="T35" s="55">
        <f t="shared" si="6"/>
        <v>0.9338957127</v>
      </c>
      <c r="U35" s="15">
        <f t="shared" si="7"/>
        <v>0</v>
      </c>
      <c r="V35" s="15">
        <f t="shared" si="8"/>
        <v>0.0627899212</v>
      </c>
      <c r="W35" s="15">
        <f t="shared" si="9"/>
        <v>0.3013916218</v>
      </c>
      <c r="X35" s="15">
        <f t="shared" si="10"/>
        <v>0.1946487557</v>
      </c>
      <c r="Y35" s="15">
        <f t="shared" si="11"/>
        <v>0.1004638739</v>
      </c>
      <c r="Z35" s="15">
        <f t="shared" si="12"/>
        <v>0.01255798424</v>
      </c>
    </row>
    <row r="36" ht="14.25" customHeight="1">
      <c r="A36" s="48"/>
      <c r="B36" s="49" t="s">
        <v>33</v>
      </c>
      <c r="C36" s="50">
        <v>32.0</v>
      </c>
      <c r="D36" s="51">
        <v>1.0</v>
      </c>
      <c r="E36" s="52">
        <v>5.4</v>
      </c>
      <c r="F36" s="51">
        <v>3.4</v>
      </c>
      <c r="G36" s="51">
        <v>1.5</v>
      </c>
      <c r="H36" s="41">
        <v>0.4</v>
      </c>
      <c r="I36" s="53">
        <v>0.0</v>
      </c>
      <c r="K36" s="54">
        <f t="shared" ref="K36:O36" si="42">K35-$M$2*V35</f>
        <v>0.4407722095</v>
      </c>
      <c r="L36" s="51">
        <f t="shared" si="42"/>
        <v>0.2077567919</v>
      </c>
      <c r="M36" s="51">
        <f t="shared" si="42"/>
        <v>0.3021272349</v>
      </c>
      <c r="N36" s="51">
        <f t="shared" si="42"/>
        <v>0.4119038542</v>
      </c>
      <c r="O36" s="51">
        <f t="shared" si="42"/>
        <v>0.4863163215</v>
      </c>
      <c r="P36" s="51">
        <f t="shared" si="2"/>
        <v>3.402273794</v>
      </c>
      <c r="Q36" s="51">
        <f t="shared" si="3"/>
        <v>0.9677755215</v>
      </c>
      <c r="R36" s="46">
        <f t="shared" si="4"/>
        <v>1</v>
      </c>
      <c r="S36" s="46">
        <f t="shared" si="5"/>
        <v>0.9677755215</v>
      </c>
      <c r="T36" s="55">
        <f t="shared" si="6"/>
        <v>0.9365894599</v>
      </c>
      <c r="U36" s="15">
        <f t="shared" si="7"/>
        <v>0</v>
      </c>
      <c r="V36" s="15">
        <f t="shared" si="8"/>
        <v>0.06036221392</v>
      </c>
      <c r="W36" s="15">
        <f t="shared" si="9"/>
        <v>0.3259559551</v>
      </c>
      <c r="X36" s="15">
        <f t="shared" si="10"/>
        <v>0.2052315273</v>
      </c>
      <c r="Y36" s="15">
        <f t="shared" si="11"/>
        <v>0.09054332087</v>
      </c>
      <c r="Z36" s="15">
        <f t="shared" si="12"/>
        <v>0.02414488557</v>
      </c>
    </row>
    <row r="37" ht="14.25" customHeight="1">
      <c r="A37" s="48"/>
      <c r="B37" s="49" t="s">
        <v>33</v>
      </c>
      <c r="C37" s="50">
        <v>33.0</v>
      </c>
      <c r="D37" s="51">
        <v>1.0</v>
      </c>
      <c r="E37" s="52">
        <v>5.2</v>
      </c>
      <c r="F37" s="51">
        <v>4.1</v>
      </c>
      <c r="G37" s="51">
        <v>1.5</v>
      </c>
      <c r="H37" s="41">
        <v>0.1</v>
      </c>
      <c r="I37" s="53">
        <v>0.0</v>
      </c>
      <c r="K37" s="54">
        <f t="shared" ref="K37:O37" si="43">K36-$M$2*V36</f>
        <v>0.4347359881</v>
      </c>
      <c r="L37" s="51">
        <f t="shared" si="43"/>
        <v>0.1751611963</v>
      </c>
      <c r="M37" s="51">
        <f t="shared" si="43"/>
        <v>0.2816040822</v>
      </c>
      <c r="N37" s="51">
        <f t="shared" si="43"/>
        <v>0.4028495221</v>
      </c>
      <c r="O37" s="51">
        <f t="shared" si="43"/>
        <v>0.4839018329</v>
      </c>
      <c r="P37" s="51">
        <f t="shared" si="2"/>
        <v>3.152815412</v>
      </c>
      <c r="Q37" s="51">
        <f t="shared" si="3"/>
        <v>0.9590195137</v>
      </c>
      <c r="R37" s="46">
        <f t="shared" si="4"/>
        <v>1</v>
      </c>
      <c r="S37" s="46">
        <f t="shared" si="5"/>
        <v>0.9590195137</v>
      </c>
      <c r="T37" s="55">
        <f t="shared" si="6"/>
        <v>0.9197184276</v>
      </c>
      <c r="U37" s="15">
        <f t="shared" si="7"/>
        <v>0</v>
      </c>
      <c r="V37" s="15">
        <f t="shared" si="8"/>
        <v>0.0753810169</v>
      </c>
      <c r="W37" s="15">
        <f t="shared" si="9"/>
        <v>0.3919812879</v>
      </c>
      <c r="X37" s="15">
        <f t="shared" si="10"/>
        <v>0.3090621693</v>
      </c>
      <c r="Y37" s="15">
        <f t="shared" si="11"/>
        <v>0.1130715254</v>
      </c>
      <c r="Z37" s="15">
        <f t="shared" si="12"/>
        <v>0.00753810169</v>
      </c>
    </row>
    <row r="38" ht="14.25" customHeight="1">
      <c r="A38" s="48"/>
      <c r="B38" s="49" t="s">
        <v>33</v>
      </c>
      <c r="C38" s="50">
        <v>34.0</v>
      </c>
      <c r="D38" s="51">
        <v>1.0</v>
      </c>
      <c r="E38" s="52">
        <v>5.5</v>
      </c>
      <c r="F38" s="51">
        <v>4.2</v>
      </c>
      <c r="G38" s="51">
        <v>1.4</v>
      </c>
      <c r="H38" s="41">
        <v>0.2</v>
      </c>
      <c r="I38" s="53">
        <v>0.0</v>
      </c>
      <c r="K38" s="54">
        <f t="shared" ref="K38:O38" si="44">K37-$M$2*V37</f>
        <v>0.4271978864</v>
      </c>
      <c r="L38" s="51">
        <f t="shared" si="44"/>
        <v>0.1359630676</v>
      </c>
      <c r="M38" s="51">
        <f t="shared" si="44"/>
        <v>0.2506978652</v>
      </c>
      <c r="N38" s="51">
        <f t="shared" si="44"/>
        <v>0.3915423696</v>
      </c>
      <c r="O38" s="51">
        <f t="shared" si="44"/>
        <v>0.4831480228</v>
      </c>
      <c r="P38" s="51">
        <f t="shared" si="2"/>
        <v>2.872714714</v>
      </c>
      <c r="Q38" s="51">
        <f t="shared" si="3"/>
        <v>0.9464810278</v>
      </c>
      <c r="R38" s="46">
        <f t="shared" si="4"/>
        <v>1</v>
      </c>
      <c r="S38" s="46">
        <f t="shared" si="5"/>
        <v>0.9464810278</v>
      </c>
      <c r="T38" s="55">
        <f t="shared" si="6"/>
        <v>0.8958263359</v>
      </c>
      <c r="U38" s="15">
        <f t="shared" si="7"/>
        <v>0</v>
      </c>
      <c r="V38" s="15">
        <f t="shared" si="8"/>
        <v>0.09588740958</v>
      </c>
      <c r="W38" s="15">
        <f t="shared" si="9"/>
        <v>0.5273807527</v>
      </c>
      <c r="X38" s="15">
        <f t="shared" si="10"/>
        <v>0.4027271202</v>
      </c>
      <c r="Y38" s="15">
        <f t="shared" si="11"/>
        <v>0.1342423734</v>
      </c>
      <c r="Z38" s="15">
        <f t="shared" si="12"/>
        <v>0.01917748192</v>
      </c>
    </row>
    <row r="39" ht="14.25" customHeight="1">
      <c r="A39" s="48"/>
      <c r="B39" s="49" t="s">
        <v>33</v>
      </c>
      <c r="C39" s="50">
        <v>35.0</v>
      </c>
      <c r="D39" s="51">
        <v>1.0</v>
      </c>
      <c r="E39" s="52">
        <v>4.9</v>
      </c>
      <c r="F39" s="51">
        <v>3.1</v>
      </c>
      <c r="G39" s="51">
        <v>1.5</v>
      </c>
      <c r="H39" s="41">
        <v>0.1</v>
      </c>
      <c r="I39" s="53">
        <v>0.0</v>
      </c>
      <c r="K39" s="54">
        <f t="shared" ref="K39:O39" si="45">K38-$M$2*V38</f>
        <v>0.4176091454</v>
      </c>
      <c r="L39" s="51">
        <f t="shared" si="45"/>
        <v>0.08322499229</v>
      </c>
      <c r="M39" s="51">
        <f t="shared" si="45"/>
        <v>0.2104251532</v>
      </c>
      <c r="N39" s="51">
        <f t="shared" si="45"/>
        <v>0.3781181322</v>
      </c>
      <c r="O39" s="51">
        <f t="shared" si="45"/>
        <v>0.4812302746</v>
      </c>
      <c r="P39" s="51">
        <f t="shared" si="2"/>
        <v>2.093029808</v>
      </c>
      <c r="Q39" s="51">
        <f t="shared" si="3"/>
        <v>0.8902238649</v>
      </c>
      <c r="R39" s="46">
        <f t="shared" si="4"/>
        <v>1</v>
      </c>
      <c r="S39" s="46">
        <f t="shared" si="5"/>
        <v>0.8902238649</v>
      </c>
      <c r="T39" s="55">
        <f t="shared" si="6"/>
        <v>0.7924985297</v>
      </c>
      <c r="U39" s="15">
        <f t="shared" si="7"/>
        <v>0</v>
      </c>
      <c r="V39" s="15">
        <f t="shared" si="8"/>
        <v>0.1739948513</v>
      </c>
      <c r="W39" s="15">
        <f t="shared" si="9"/>
        <v>0.8525747712</v>
      </c>
      <c r="X39" s="15">
        <f t="shared" si="10"/>
        <v>0.5393840389</v>
      </c>
      <c r="Y39" s="15">
        <f t="shared" si="11"/>
        <v>0.2609922769</v>
      </c>
      <c r="Z39" s="15">
        <f t="shared" si="12"/>
        <v>0.01739948513</v>
      </c>
    </row>
    <row r="40" ht="14.25" customHeight="1">
      <c r="A40" s="48"/>
      <c r="B40" s="49" t="s">
        <v>33</v>
      </c>
      <c r="C40" s="50">
        <v>36.0</v>
      </c>
      <c r="D40" s="51">
        <v>1.0</v>
      </c>
      <c r="E40" s="52">
        <v>5.0</v>
      </c>
      <c r="F40" s="51">
        <v>3.2</v>
      </c>
      <c r="G40" s="51">
        <v>1.2</v>
      </c>
      <c r="H40" s="41">
        <v>0.2</v>
      </c>
      <c r="I40" s="53">
        <v>0.0</v>
      </c>
      <c r="K40" s="54">
        <f t="shared" ref="K40:O40" si="46">K39-$M$2*V39</f>
        <v>0.4002096603</v>
      </c>
      <c r="L40" s="51">
        <f t="shared" si="46"/>
        <v>-0.002032484834</v>
      </c>
      <c r="M40" s="51">
        <f t="shared" si="46"/>
        <v>0.1564867493</v>
      </c>
      <c r="N40" s="51">
        <f t="shared" si="46"/>
        <v>0.3520189045</v>
      </c>
      <c r="O40" s="51">
        <f t="shared" si="46"/>
        <v>0.4794903261</v>
      </c>
      <c r="P40" s="51">
        <f t="shared" si="2"/>
        <v>1.409125585</v>
      </c>
      <c r="Q40" s="51">
        <f t="shared" si="3"/>
        <v>0.8036279887</v>
      </c>
      <c r="R40" s="46">
        <f t="shared" si="4"/>
        <v>1</v>
      </c>
      <c r="S40" s="46">
        <f t="shared" si="5"/>
        <v>0.8036279887</v>
      </c>
      <c r="T40" s="55">
        <f t="shared" si="6"/>
        <v>0.6458179443</v>
      </c>
      <c r="U40" s="15">
        <f t="shared" si="7"/>
        <v>0</v>
      </c>
      <c r="V40" s="15">
        <f t="shared" si="8"/>
        <v>0.2536411373</v>
      </c>
      <c r="W40" s="15">
        <f t="shared" si="9"/>
        <v>1.268205686</v>
      </c>
      <c r="X40" s="15">
        <f t="shared" si="10"/>
        <v>0.8116516392</v>
      </c>
      <c r="Y40" s="15">
        <f t="shared" si="11"/>
        <v>0.3043693647</v>
      </c>
      <c r="Z40" s="15">
        <f t="shared" si="12"/>
        <v>0.05072822745</v>
      </c>
    </row>
    <row r="41" ht="14.25" customHeight="1">
      <c r="A41" s="48"/>
      <c r="B41" s="49" t="s">
        <v>33</v>
      </c>
      <c r="C41" s="50">
        <v>37.0</v>
      </c>
      <c r="D41" s="51">
        <v>1.0</v>
      </c>
      <c r="E41" s="52">
        <v>5.5</v>
      </c>
      <c r="F41" s="51">
        <v>3.5</v>
      </c>
      <c r="G41" s="51">
        <v>1.3</v>
      </c>
      <c r="H41" s="41">
        <v>0.2</v>
      </c>
      <c r="I41" s="53">
        <v>0.0</v>
      </c>
      <c r="K41" s="54">
        <f t="shared" ref="K41:O41" si="47">K40-$M$2*V40</f>
        <v>0.3748455466</v>
      </c>
      <c r="L41" s="51">
        <f t="shared" si="47"/>
        <v>-0.1288530535</v>
      </c>
      <c r="M41" s="51">
        <f t="shared" si="47"/>
        <v>0.07532158538</v>
      </c>
      <c r="N41" s="51">
        <f t="shared" si="47"/>
        <v>0.3215819681</v>
      </c>
      <c r="O41" s="51">
        <f t="shared" si="47"/>
        <v>0.4744175033</v>
      </c>
      <c r="P41" s="51">
        <f t="shared" si="2"/>
        <v>0.4427193605</v>
      </c>
      <c r="Q41" s="51">
        <f t="shared" si="3"/>
        <v>0.6089068088</v>
      </c>
      <c r="R41" s="46">
        <f t="shared" si="4"/>
        <v>1</v>
      </c>
      <c r="S41" s="46">
        <f t="shared" si="5"/>
        <v>0.6089068088</v>
      </c>
      <c r="T41" s="55">
        <f t="shared" si="6"/>
        <v>0.3707675018</v>
      </c>
      <c r="U41" s="15">
        <f t="shared" si="7"/>
        <v>0</v>
      </c>
      <c r="V41" s="15">
        <f t="shared" si="8"/>
        <v>0.290009291</v>
      </c>
      <c r="W41" s="15">
        <f t="shared" si="9"/>
        <v>1.5950511</v>
      </c>
      <c r="X41" s="15">
        <f t="shared" si="10"/>
        <v>1.015032518</v>
      </c>
      <c r="Y41" s="15">
        <f t="shared" si="11"/>
        <v>0.3770120782</v>
      </c>
      <c r="Z41" s="15">
        <f t="shared" si="12"/>
        <v>0.05800185819</v>
      </c>
    </row>
    <row r="42" ht="14.25" customHeight="1">
      <c r="A42" s="48"/>
      <c r="B42" s="49" t="s">
        <v>33</v>
      </c>
      <c r="C42" s="50">
        <v>38.0</v>
      </c>
      <c r="D42" s="51">
        <v>1.0</v>
      </c>
      <c r="E42" s="52">
        <v>4.9</v>
      </c>
      <c r="F42" s="51">
        <v>3.1</v>
      </c>
      <c r="G42" s="51">
        <v>1.5</v>
      </c>
      <c r="H42" s="41">
        <v>0.1</v>
      </c>
      <c r="I42" s="53">
        <v>0.0</v>
      </c>
      <c r="K42" s="54">
        <f t="shared" ref="K42:O42" si="48">K41-$M$2*V41</f>
        <v>0.3458446175</v>
      </c>
      <c r="L42" s="51">
        <f t="shared" si="48"/>
        <v>-0.2883581635</v>
      </c>
      <c r="M42" s="51">
        <f t="shared" si="48"/>
        <v>-0.02618166645</v>
      </c>
      <c r="N42" s="51">
        <f t="shared" si="48"/>
        <v>0.2838807603</v>
      </c>
      <c r="O42" s="51">
        <f t="shared" si="48"/>
        <v>0.4686173175</v>
      </c>
      <c r="P42" s="51">
        <f t="shared" si="2"/>
        <v>-0.6755906775</v>
      </c>
      <c r="Q42" s="51">
        <f t="shared" si="3"/>
        <v>0.3372461271</v>
      </c>
      <c r="R42" s="46">
        <f t="shared" si="4"/>
        <v>0</v>
      </c>
      <c r="S42" s="46">
        <f t="shared" si="5"/>
        <v>0.3372461271</v>
      </c>
      <c r="T42" s="55">
        <f t="shared" si="6"/>
        <v>0.1137349503</v>
      </c>
      <c r="U42" s="15">
        <f t="shared" si="7"/>
        <v>1</v>
      </c>
      <c r="V42" s="15">
        <f t="shared" si="8"/>
        <v>0.1507565575</v>
      </c>
      <c r="W42" s="15">
        <f t="shared" si="9"/>
        <v>0.7387071319</v>
      </c>
      <c r="X42" s="15">
        <f t="shared" si="10"/>
        <v>0.4673453284</v>
      </c>
      <c r="Y42" s="15">
        <f t="shared" si="11"/>
        <v>0.2261348363</v>
      </c>
      <c r="Z42" s="15">
        <f t="shared" si="12"/>
        <v>0.01507565575</v>
      </c>
    </row>
    <row r="43" ht="14.25" customHeight="1">
      <c r="A43" s="48"/>
      <c r="B43" s="49" t="s">
        <v>33</v>
      </c>
      <c r="C43" s="56">
        <v>39.0</v>
      </c>
      <c r="D43" s="57">
        <v>1.0</v>
      </c>
      <c r="E43" s="58">
        <v>4.4</v>
      </c>
      <c r="F43" s="57">
        <v>3.0</v>
      </c>
      <c r="G43" s="57">
        <v>1.3</v>
      </c>
      <c r="H43" s="41">
        <v>0.2</v>
      </c>
      <c r="I43" s="59">
        <v>0.0</v>
      </c>
      <c r="K43" s="54">
        <f t="shared" ref="K43:O43" si="49">K42-$M$2*V42</f>
        <v>0.3307689617</v>
      </c>
      <c r="L43" s="51">
        <f t="shared" si="49"/>
        <v>-0.3622288767</v>
      </c>
      <c r="M43" s="51">
        <f t="shared" si="49"/>
        <v>-0.07291619928</v>
      </c>
      <c r="N43" s="51">
        <f t="shared" si="49"/>
        <v>0.2612672766</v>
      </c>
      <c r="O43" s="51">
        <f t="shared" si="49"/>
        <v>0.4671097519</v>
      </c>
      <c r="P43" s="51">
        <f t="shared" si="2"/>
        <v>-1.048717284</v>
      </c>
      <c r="Q43" s="51">
        <f t="shared" si="3"/>
        <v>0.2594714937</v>
      </c>
      <c r="R43" s="46">
        <f t="shared" si="4"/>
        <v>0</v>
      </c>
      <c r="S43" s="46">
        <f t="shared" si="5"/>
        <v>0.2594714937</v>
      </c>
      <c r="T43" s="55">
        <f t="shared" si="6"/>
        <v>0.06732545602</v>
      </c>
      <c r="U43" s="15">
        <f t="shared" si="7"/>
        <v>1</v>
      </c>
      <c r="V43" s="15">
        <f t="shared" si="8"/>
        <v>0.09971283877</v>
      </c>
      <c r="W43" s="15">
        <f t="shared" si="9"/>
        <v>0.4387364906</v>
      </c>
      <c r="X43" s="15">
        <f t="shared" si="10"/>
        <v>0.2991385163</v>
      </c>
      <c r="Y43" s="15">
        <f t="shared" si="11"/>
        <v>0.1296266904</v>
      </c>
      <c r="Z43" s="15">
        <f t="shared" si="12"/>
        <v>0.01994256775</v>
      </c>
    </row>
    <row r="44" ht="14.25" customHeight="1">
      <c r="A44" s="48"/>
      <c r="B44" s="49" t="s">
        <v>33</v>
      </c>
      <c r="C44" s="56">
        <v>40.0</v>
      </c>
      <c r="D44" s="57">
        <v>1.0</v>
      </c>
      <c r="E44" s="58">
        <v>5.1</v>
      </c>
      <c r="F44" s="57">
        <v>3.4</v>
      </c>
      <c r="G44" s="57">
        <v>1.5</v>
      </c>
      <c r="H44" s="41">
        <v>0.2</v>
      </c>
      <c r="I44" s="59">
        <v>0.0</v>
      </c>
      <c r="K44" s="54">
        <f t="shared" ref="K44:O44" si="50">K43-$M$2*V43</f>
        <v>0.3207976779</v>
      </c>
      <c r="L44" s="51">
        <f t="shared" si="50"/>
        <v>-0.4061025257</v>
      </c>
      <c r="M44" s="51">
        <f t="shared" si="50"/>
        <v>-0.1028300509</v>
      </c>
      <c r="N44" s="51">
        <f t="shared" si="50"/>
        <v>0.2483046076</v>
      </c>
      <c r="O44" s="51">
        <f t="shared" si="50"/>
        <v>0.4651154951</v>
      </c>
      <c r="P44" s="51">
        <f t="shared" si="2"/>
        <v>-1.634467366</v>
      </c>
      <c r="Q44" s="51">
        <f t="shared" si="3"/>
        <v>0.1632192956</v>
      </c>
      <c r="R44" s="46">
        <f t="shared" si="4"/>
        <v>0</v>
      </c>
      <c r="S44" s="46">
        <f t="shared" si="5"/>
        <v>0.1632192956</v>
      </c>
      <c r="T44" s="55">
        <f t="shared" si="6"/>
        <v>0.02664053845</v>
      </c>
      <c r="U44" s="15">
        <f t="shared" si="7"/>
        <v>1</v>
      </c>
      <c r="V44" s="15">
        <f t="shared" si="8"/>
        <v>0.04458457705</v>
      </c>
      <c r="W44" s="15">
        <f t="shared" si="9"/>
        <v>0.227381343</v>
      </c>
      <c r="X44" s="15">
        <f t="shared" si="10"/>
        <v>0.151587562</v>
      </c>
      <c r="Y44" s="15">
        <f t="shared" si="11"/>
        <v>0.06687686558</v>
      </c>
      <c r="Z44" s="15">
        <f t="shared" si="12"/>
        <v>0.008916915411</v>
      </c>
    </row>
    <row r="45" ht="14.25" customHeight="1">
      <c r="A45" s="48"/>
      <c r="B45" s="49" t="s">
        <v>33</v>
      </c>
      <c r="C45" s="56">
        <v>41.0</v>
      </c>
      <c r="D45" s="57">
        <v>1.0</v>
      </c>
      <c r="E45" s="58">
        <v>5.5</v>
      </c>
      <c r="F45" s="57">
        <v>2.4</v>
      </c>
      <c r="G45" s="57">
        <v>3.8</v>
      </c>
      <c r="H45" s="41">
        <v>1.1</v>
      </c>
      <c r="I45" s="59">
        <v>1.0</v>
      </c>
      <c r="K45" s="54">
        <f t="shared" ref="K45:O45" si="51">K44-$M$2*V44</f>
        <v>0.3163392202</v>
      </c>
      <c r="L45" s="51">
        <f t="shared" si="51"/>
        <v>-0.42884066</v>
      </c>
      <c r="M45" s="51">
        <f t="shared" si="51"/>
        <v>-0.1179888071</v>
      </c>
      <c r="N45" s="51">
        <f t="shared" si="51"/>
        <v>0.241616921</v>
      </c>
      <c r="O45" s="51">
        <f t="shared" si="51"/>
        <v>0.4642238036</v>
      </c>
      <c r="P45" s="51">
        <f t="shared" si="2"/>
        <v>-0.8966670633</v>
      </c>
      <c r="Q45" s="51">
        <f t="shared" si="3"/>
        <v>0.2897358982</v>
      </c>
      <c r="R45" s="46">
        <f t="shared" si="4"/>
        <v>0</v>
      </c>
      <c r="S45" s="46">
        <f t="shared" si="5"/>
        <v>-0.7102641018</v>
      </c>
      <c r="T45" s="55">
        <f t="shared" si="6"/>
        <v>0.5044750944</v>
      </c>
      <c r="U45" s="15">
        <f t="shared" si="7"/>
        <v>0</v>
      </c>
      <c r="V45" s="15">
        <f t="shared" si="8"/>
        <v>-0.2923290891</v>
      </c>
      <c r="W45" s="15">
        <f t="shared" si="9"/>
        <v>-1.60780999</v>
      </c>
      <c r="X45" s="15">
        <f t="shared" si="10"/>
        <v>-0.7015898139</v>
      </c>
      <c r="Y45" s="15">
        <f t="shared" si="11"/>
        <v>-1.110850539</v>
      </c>
      <c r="Z45" s="15">
        <f t="shared" si="12"/>
        <v>-0.321561998</v>
      </c>
    </row>
    <row r="46" ht="14.25" customHeight="1">
      <c r="A46" s="48"/>
      <c r="B46" s="49" t="s">
        <v>33</v>
      </c>
      <c r="C46" s="56">
        <v>42.0</v>
      </c>
      <c r="D46" s="57">
        <v>1.0</v>
      </c>
      <c r="E46" s="58">
        <v>5.5</v>
      </c>
      <c r="F46" s="57">
        <v>2.4</v>
      </c>
      <c r="G46" s="57">
        <v>3.7</v>
      </c>
      <c r="H46" s="41">
        <v>1.0</v>
      </c>
      <c r="I46" s="59">
        <v>1.0</v>
      </c>
      <c r="K46" s="54">
        <f t="shared" ref="K46:O46" si="52">K45-$M$2*V45</f>
        <v>0.3455721291</v>
      </c>
      <c r="L46" s="51">
        <f t="shared" si="52"/>
        <v>-0.268059661</v>
      </c>
      <c r="M46" s="51">
        <f t="shared" si="52"/>
        <v>-0.04782982572</v>
      </c>
      <c r="N46" s="51">
        <f t="shared" si="52"/>
        <v>0.3527019749</v>
      </c>
      <c r="O46" s="51">
        <f t="shared" si="52"/>
        <v>0.4963800034</v>
      </c>
      <c r="P46" s="51">
        <f t="shared" si="2"/>
        <v>0.5578297223</v>
      </c>
      <c r="Q46" s="51">
        <f t="shared" si="3"/>
        <v>0.6359502313</v>
      </c>
      <c r="R46" s="46">
        <f t="shared" si="4"/>
        <v>1</v>
      </c>
      <c r="S46" s="46">
        <f t="shared" si="5"/>
        <v>-0.3640497687</v>
      </c>
      <c r="T46" s="55">
        <f t="shared" si="6"/>
        <v>0.1325322341</v>
      </c>
      <c r="U46" s="15">
        <f t="shared" si="7"/>
        <v>1</v>
      </c>
      <c r="V46" s="15">
        <f t="shared" si="8"/>
        <v>-0.1685678098</v>
      </c>
      <c r="W46" s="15">
        <f t="shared" si="9"/>
        <v>-0.927122954</v>
      </c>
      <c r="X46" s="15">
        <f t="shared" si="10"/>
        <v>-0.4045627436</v>
      </c>
      <c r="Y46" s="15">
        <f t="shared" si="11"/>
        <v>-0.6237008964</v>
      </c>
      <c r="Z46" s="15">
        <f t="shared" si="12"/>
        <v>-0.1685678098</v>
      </c>
    </row>
    <row r="47" ht="14.25" customHeight="1">
      <c r="A47" s="48"/>
      <c r="B47" s="49" t="s">
        <v>33</v>
      </c>
      <c r="C47" s="56">
        <v>43.0</v>
      </c>
      <c r="D47" s="57">
        <v>1.0</v>
      </c>
      <c r="E47" s="58">
        <v>5.8</v>
      </c>
      <c r="F47" s="57">
        <v>2.7</v>
      </c>
      <c r="G47" s="57">
        <v>3.9</v>
      </c>
      <c r="H47" s="41">
        <v>1.2</v>
      </c>
      <c r="I47" s="59">
        <v>1.0</v>
      </c>
      <c r="K47" s="54">
        <f t="shared" ref="K47:O47" si="53">K46-$M$2*V46</f>
        <v>0.36242891</v>
      </c>
      <c r="L47" s="51">
        <f t="shared" si="53"/>
        <v>-0.1753473656</v>
      </c>
      <c r="M47" s="51">
        <f t="shared" si="53"/>
        <v>-0.007373551364</v>
      </c>
      <c r="N47" s="51">
        <f t="shared" si="53"/>
        <v>0.4150720645</v>
      </c>
      <c r="O47" s="51">
        <f t="shared" si="53"/>
        <v>0.5132367844</v>
      </c>
      <c r="P47" s="51">
        <f t="shared" si="2"/>
        <v>1.560170794</v>
      </c>
      <c r="Q47" s="51">
        <f t="shared" si="3"/>
        <v>0.8263778594</v>
      </c>
      <c r="R47" s="46">
        <f t="shared" si="4"/>
        <v>1</v>
      </c>
      <c r="S47" s="46">
        <f t="shared" si="5"/>
        <v>-0.1736221406</v>
      </c>
      <c r="T47" s="55">
        <f t="shared" si="6"/>
        <v>0.0301446477</v>
      </c>
      <c r="U47" s="15">
        <f t="shared" si="7"/>
        <v>1</v>
      </c>
      <c r="V47" s="15">
        <f t="shared" si="8"/>
        <v>-0.04982173888</v>
      </c>
      <c r="W47" s="15">
        <f t="shared" si="9"/>
        <v>-0.2889660855</v>
      </c>
      <c r="X47" s="15">
        <f t="shared" si="10"/>
        <v>-0.134518695</v>
      </c>
      <c r="Y47" s="15">
        <f t="shared" si="11"/>
        <v>-0.1943047816</v>
      </c>
      <c r="Z47" s="15">
        <f t="shared" si="12"/>
        <v>-0.05978608666</v>
      </c>
    </row>
    <row r="48" ht="14.25" customHeight="1">
      <c r="A48" s="48"/>
      <c r="B48" s="49" t="s">
        <v>33</v>
      </c>
      <c r="C48" s="56">
        <v>44.0</v>
      </c>
      <c r="D48" s="57">
        <v>1.0</v>
      </c>
      <c r="E48" s="58">
        <v>6.0</v>
      </c>
      <c r="F48" s="57">
        <v>2.7</v>
      </c>
      <c r="G48" s="57">
        <v>5.1</v>
      </c>
      <c r="H48" s="41">
        <v>1.6</v>
      </c>
      <c r="I48" s="59">
        <v>1.0</v>
      </c>
      <c r="K48" s="54">
        <f t="shared" ref="K48:O48" si="54">K47-$M$2*V47</f>
        <v>0.3674110839</v>
      </c>
      <c r="L48" s="51">
        <f t="shared" si="54"/>
        <v>-0.1464507571</v>
      </c>
      <c r="M48" s="51">
        <f t="shared" si="54"/>
        <v>0.006078318135</v>
      </c>
      <c r="N48" s="51">
        <f t="shared" si="54"/>
        <v>0.4345025427</v>
      </c>
      <c r="O48" s="51">
        <f t="shared" si="54"/>
        <v>0.5192153931</v>
      </c>
      <c r="P48" s="51">
        <f t="shared" si="2"/>
        <v>2.551825597</v>
      </c>
      <c r="Q48" s="51">
        <f t="shared" si="3"/>
        <v>0.9276960642</v>
      </c>
      <c r="R48" s="46">
        <f t="shared" si="4"/>
        <v>1</v>
      </c>
      <c r="S48" s="46">
        <f t="shared" si="5"/>
        <v>-0.07230393581</v>
      </c>
      <c r="T48" s="55">
        <f t="shared" si="6"/>
        <v>0.005227859134</v>
      </c>
      <c r="U48" s="15">
        <f t="shared" si="7"/>
        <v>1</v>
      </c>
      <c r="V48" s="15">
        <f t="shared" si="8"/>
        <v>-0.009699728685</v>
      </c>
      <c r="W48" s="15">
        <f t="shared" si="9"/>
        <v>-0.05819837211</v>
      </c>
      <c r="X48" s="15">
        <f t="shared" si="10"/>
        <v>-0.02618926745</v>
      </c>
      <c r="Y48" s="15">
        <f t="shared" si="11"/>
        <v>-0.04946861629</v>
      </c>
      <c r="Z48" s="15">
        <f t="shared" si="12"/>
        <v>-0.0155195659</v>
      </c>
    </row>
    <row r="49" ht="14.25" customHeight="1">
      <c r="A49" s="48"/>
      <c r="B49" s="49" t="s">
        <v>33</v>
      </c>
      <c r="C49" s="56">
        <v>45.0</v>
      </c>
      <c r="D49" s="57">
        <v>1.0</v>
      </c>
      <c r="E49" s="58">
        <v>5.4</v>
      </c>
      <c r="F49" s="57">
        <v>3.0</v>
      </c>
      <c r="G49" s="57">
        <v>4.5</v>
      </c>
      <c r="H49" s="41">
        <v>1.5</v>
      </c>
      <c r="I49" s="59">
        <v>1.0</v>
      </c>
      <c r="K49" s="54">
        <f t="shared" ref="K49:O49" si="55">K48-$M$2*V48</f>
        <v>0.3683810568</v>
      </c>
      <c r="L49" s="51">
        <f t="shared" si="55"/>
        <v>-0.1406309198</v>
      </c>
      <c r="M49" s="51">
        <f t="shared" si="55"/>
        <v>0.00869724488</v>
      </c>
      <c r="N49" s="51">
        <f t="shared" si="55"/>
        <v>0.4394494043</v>
      </c>
      <c r="O49" s="51">
        <f t="shared" si="55"/>
        <v>0.5207673496</v>
      </c>
      <c r="P49" s="51">
        <f t="shared" si="2"/>
        <v>2.393739168</v>
      </c>
      <c r="Q49" s="51">
        <f t="shared" si="3"/>
        <v>0.9163486362</v>
      </c>
      <c r="R49" s="46">
        <f t="shared" si="4"/>
        <v>1</v>
      </c>
      <c r="S49" s="46">
        <f t="shared" si="5"/>
        <v>-0.08365136382</v>
      </c>
      <c r="T49" s="55">
        <f t="shared" si="6"/>
        <v>0.00699755067</v>
      </c>
      <c r="U49" s="15">
        <f t="shared" si="7"/>
        <v>1</v>
      </c>
      <c r="V49" s="15">
        <f t="shared" si="8"/>
        <v>-0.01282439203</v>
      </c>
      <c r="W49" s="15">
        <f t="shared" si="9"/>
        <v>-0.06925171694</v>
      </c>
      <c r="X49" s="15">
        <f t="shared" si="10"/>
        <v>-0.03847317608</v>
      </c>
      <c r="Y49" s="15">
        <f t="shared" si="11"/>
        <v>-0.05770976411</v>
      </c>
      <c r="Z49" s="15">
        <f t="shared" si="12"/>
        <v>-0.01923658804</v>
      </c>
    </row>
    <row r="50" ht="14.25" customHeight="1">
      <c r="A50" s="48"/>
      <c r="B50" s="49" t="s">
        <v>33</v>
      </c>
      <c r="C50" s="56">
        <v>46.0</v>
      </c>
      <c r="D50" s="57">
        <v>1.0</v>
      </c>
      <c r="E50" s="58">
        <v>6.0</v>
      </c>
      <c r="F50" s="57">
        <v>3.4</v>
      </c>
      <c r="G50" s="57">
        <v>4.5</v>
      </c>
      <c r="H50" s="41">
        <v>1.6</v>
      </c>
      <c r="I50" s="59">
        <v>1.0</v>
      </c>
      <c r="K50" s="54">
        <f t="shared" ref="K50:O50" si="56">K49-$M$2*V49</f>
        <v>0.369663496</v>
      </c>
      <c r="L50" s="51">
        <f t="shared" si="56"/>
        <v>-0.1337057482</v>
      </c>
      <c r="M50" s="51">
        <f t="shared" si="56"/>
        <v>0.01254456249</v>
      </c>
      <c r="N50" s="51">
        <f t="shared" si="56"/>
        <v>0.4452203807</v>
      </c>
      <c r="O50" s="51">
        <f t="shared" si="56"/>
        <v>0.5226910084</v>
      </c>
      <c r="P50" s="51">
        <f t="shared" si="2"/>
        <v>2.449877846</v>
      </c>
      <c r="Q50" s="51">
        <f t="shared" si="3"/>
        <v>0.9205525175</v>
      </c>
      <c r="R50" s="46">
        <f t="shared" si="4"/>
        <v>1</v>
      </c>
      <c r="S50" s="46">
        <f t="shared" si="5"/>
        <v>-0.0794474825</v>
      </c>
      <c r="T50" s="55">
        <f t="shared" si="6"/>
        <v>0.006311902476</v>
      </c>
      <c r="U50" s="15">
        <f t="shared" si="7"/>
        <v>1</v>
      </c>
      <c r="V50" s="15">
        <f t="shared" si="8"/>
        <v>-0.01162087543</v>
      </c>
      <c r="W50" s="15">
        <f t="shared" si="9"/>
        <v>-0.06972525257</v>
      </c>
      <c r="X50" s="15">
        <f t="shared" si="10"/>
        <v>-0.03951097646</v>
      </c>
      <c r="Y50" s="15">
        <f t="shared" si="11"/>
        <v>-0.05229393943</v>
      </c>
      <c r="Z50" s="15">
        <f t="shared" si="12"/>
        <v>-0.01859340069</v>
      </c>
    </row>
    <row r="51" ht="14.25" customHeight="1">
      <c r="A51" s="48"/>
      <c r="B51" s="49" t="s">
        <v>33</v>
      </c>
      <c r="C51" s="56">
        <v>47.0</v>
      </c>
      <c r="D51" s="57">
        <v>1.0</v>
      </c>
      <c r="E51" s="58">
        <v>6.7</v>
      </c>
      <c r="F51" s="57">
        <v>3.1</v>
      </c>
      <c r="G51" s="57">
        <v>4.7</v>
      </c>
      <c r="H51" s="41">
        <v>1.5</v>
      </c>
      <c r="I51" s="59">
        <v>1.0</v>
      </c>
      <c r="K51" s="54">
        <f t="shared" ref="K51:O51" si="57">K50-$M$2*V50</f>
        <v>0.3708255835</v>
      </c>
      <c r="L51" s="51">
        <f t="shared" si="57"/>
        <v>-0.1267332229</v>
      </c>
      <c r="M51" s="51">
        <f t="shared" si="57"/>
        <v>0.01649566013</v>
      </c>
      <c r="N51" s="51">
        <f t="shared" si="57"/>
        <v>0.4504497747</v>
      </c>
      <c r="O51" s="51">
        <f t="shared" si="57"/>
        <v>0.5245503485</v>
      </c>
      <c r="P51" s="51">
        <f t="shared" si="2"/>
        <v>2.476789</v>
      </c>
      <c r="Q51" s="51">
        <f t="shared" si="3"/>
        <v>0.9224985387</v>
      </c>
      <c r="R51" s="46">
        <f t="shared" si="4"/>
        <v>1</v>
      </c>
      <c r="S51" s="46">
        <f t="shared" si="5"/>
        <v>-0.07750146129</v>
      </c>
      <c r="T51" s="55">
        <f t="shared" si="6"/>
        <v>0.006006476502</v>
      </c>
      <c r="U51" s="15">
        <f t="shared" si="7"/>
        <v>1</v>
      </c>
      <c r="V51" s="15">
        <f t="shared" si="8"/>
        <v>-0.01108193159</v>
      </c>
      <c r="W51" s="15">
        <f t="shared" si="9"/>
        <v>-0.07424894166</v>
      </c>
      <c r="X51" s="15">
        <f t="shared" si="10"/>
        <v>-0.03435398793</v>
      </c>
      <c r="Y51" s="15">
        <f t="shared" si="11"/>
        <v>-0.05208507848</v>
      </c>
      <c r="Z51" s="15">
        <f t="shared" si="12"/>
        <v>-0.01662289739</v>
      </c>
    </row>
    <row r="52" ht="14.25" customHeight="1">
      <c r="A52" s="48"/>
      <c r="B52" s="49" t="s">
        <v>33</v>
      </c>
      <c r="C52" s="56">
        <v>48.0</v>
      </c>
      <c r="D52" s="57">
        <v>1.0</v>
      </c>
      <c r="E52" s="58">
        <v>6.3</v>
      </c>
      <c r="F52" s="57">
        <v>2.3</v>
      </c>
      <c r="G52" s="57">
        <v>4.4</v>
      </c>
      <c r="H52" s="41">
        <v>1.3</v>
      </c>
      <c r="I52" s="59">
        <v>1.0</v>
      </c>
      <c r="K52" s="54">
        <f t="shared" ref="K52:O52" si="58">K51-$M$2*V51</f>
        <v>0.3719337767</v>
      </c>
      <c r="L52" s="51">
        <f t="shared" si="58"/>
        <v>-0.1193083287</v>
      </c>
      <c r="M52" s="51">
        <f t="shared" si="58"/>
        <v>0.01993105893</v>
      </c>
      <c r="N52" s="51">
        <f t="shared" si="58"/>
        <v>0.4556582825</v>
      </c>
      <c r="O52" s="51">
        <f t="shared" si="58"/>
        <v>0.5262126383</v>
      </c>
      <c r="P52" s="51">
        <f t="shared" si="2"/>
        <v>2.355105614</v>
      </c>
      <c r="Q52" s="51">
        <f t="shared" si="3"/>
        <v>0.9133391943</v>
      </c>
      <c r="R52" s="46">
        <f t="shared" si="4"/>
        <v>1</v>
      </c>
      <c r="S52" s="46">
        <f t="shared" si="5"/>
        <v>-0.08666080571</v>
      </c>
      <c r="T52" s="55">
        <f t="shared" si="6"/>
        <v>0.007510095247</v>
      </c>
      <c r="U52" s="15">
        <f t="shared" si="7"/>
        <v>1</v>
      </c>
      <c r="V52" s="15">
        <f t="shared" si="8"/>
        <v>-0.01371852868</v>
      </c>
      <c r="W52" s="15">
        <f t="shared" si="9"/>
        <v>-0.08642673071</v>
      </c>
      <c r="X52" s="15">
        <f t="shared" si="10"/>
        <v>-0.03155261597</v>
      </c>
      <c r="Y52" s="15">
        <f t="shared" si="11"/>
        <v>-0.06036152621</v>
      </c>
      <c r="Z52" s="15">
        <f t="shared" si="12"/>
        <v>-0.01783408729</v>
      </c>
    </row>
    <row r="53" ht="14.25" customHeight="1">
      <c r="A53" s="48"/>
      <c r="B53" s="49" t="s">
        <v>33</v>
      </c>
      <c r="C53" s="56">
        <v>49.0</v>
      </c>
      <c r="D53" s="57">
        <v>1.0</v>
      </c>
      <c r="E53" s="58">
        <v>5.6</v>
      </c>
      <c r="F53" s="57">
        <v>3.0</v>
      </c>
      <c r="G53" s="57">
        <v>4.1</v>
      </c>
      <c r="H53" s="41">
        <v>1.3</v>
      </c>
      <c r="I53" s="59">
        <v>1.0</v>
      </c>
      <c r="K53" s="54">
        <f t="shared" ref="K53:O53" si="59">K52-$M$2*V52</f>
        <v>0.3733056296</v>
      </c>
      <c r="L53" s="51">
        <f t="shared" si="59"/>
        <v>-0.1106656557</v>
      </c>
      <c r="M53" s="51">
        <f t="shared" si="59"/>
        <v>0.02308632052</v>
      </c>
      <c r="N53" s="51">
        <f t="shared" si="59"/>
        <v>0.4616944351</v>
      </c>
      <c r="O53" s="51">
        <f t="shared" si="59"/>
        <v>0.527996047</v>
      </c>
      <c r="P53" s="51">
        <f t="shared" si="2"/>
        <v>2.402178965</v>
      </c>
      <c r="Q53" s="51">
        <f t="shared" si="3"/>
        <v>0.9169933096</v>
      </c>
      <c r="R53" s="46">
        <f t="shared" si="4"/>
        <v>1</v>
      </c>
      <c r="S53" s="46">
        <f t="shared" si="5"/>
        <v>-0.08300669039</v>
      </c>
      <c r="T53" s="55">
        <f t="shared" si="6"/>
        <v>0.006890110649</v>
      </c>
      <c r="U53" s="15">
        <f t="shared" si="7"/>
        <v>1</v>
      </c>
      <c r="V53" s="15">
        <f t="shared" si="8"/>
        <v>-0.01263637074</v>
      </c>
      <c r="W53" s="15">
        <f t="shared" si="9"/>
        <v>-0.07076367612</v>
      </c>
      <c r="X53" s="15">
        <f t="shared" si="10"/>
        <v>-0.03790911221</v>
      </c>
      <c r="Y53" s="15">
        <f t="shared" si="11"/>
        <v>-0.05180912002</v>
      </c>
      <c r="Z53" s="15">
        <f t="shared" si="12"/>
        <v>-0.01642728196</v>
      </c>
    </row>
    <row r="54" ht="14.25" customHeight="1">
      <c r="A54" s="48"/>
      <c r="B54" s="49" t="s">
        <v>33</v>
      </c>
      <c r="C54" s="56">
        <v>50.0</v>
      </c>
      <c r="D54" s="57">
        <v>1.0</v>
      </c>
      <c r="E54" s="58">
        <v>5.5</v>
      </c>
      <c r="F54" s="57">
        <v>2.5</v>
      </c>
      <c r="G54" s="57">
        <v>4.0</v>
      </c>
      <c r="H54" s="41">
        <v>1.3</v>
      </c>
      <c r="I54" s="59">
        <v>1.0</v>
      </c>
      <c r="K54" s="54">
        <f t="shared" ref="K54:O54" si="60">K53-$M$2*V53</f>
        <v>0.3745692666</v>
      </c>
      <c r="L54" s="51">
        <f t="shared" si="60"/>
        <v>-0.103589288</v>
      </c>
      <c r="M54" s="51">
        <f t="shared" si="60"/>
        <v>0.02687723174</v>
      </c>
      <c r="N54" s="51">
        <f t="shared" si="60"/>
        <v>0.4668753471</v>
      </c>
      <c r="O54" s="51">
        <f t="shared" si="60"/>
        <v>0.5296387752</v>
      </c>
      <c r="P54" s="51">
        <f t="shared" si="2"/>
        <v>2.428053058</v>
      </c>
      <c r="Q54" s="51">
        <f t="shared" si="3"/>
        <v>0.9189416274</v>
      </c>
      <c r="R54" s="46">
        <f t="shared" si="4"/>
        <v>1</v>
      </c>
      <c r="S54" s="46">
        <f t="shared" si="5"/>
        <v>-0.08105837262</v>
      </c>
      <c r="T54" s="55">
        <f t="shared" si="6"/>
        <v>0.006570459771</v>
      </c>
      <c r="U54" s="15">
        <f t="shared" si="7"/>
        <v>1</v>
      </c>
      <c r="V54" s="15">
        <f t="shared" si="8"/>
        <v>-0.01207573799</v>
      </c>
      <c r="W54" s="15">
        <f t="shared" si="9"/>
        <v>-0.06641655894</v>
      </c>
      <c r="X54" s="15">
        <f t="shared" si="10"/>
        <v>-0.03018934497</v>
      </c>
      <c r="Y54" s="15">
        <f t="shared" si="11"/>
        <v>-0.04830295196</v>
      </c>
      <c r="Z54" s="15">
        <f t="shared" si="12"/>
        <v>-0.01569845939</v>
      </c>
    </row>
    <row r="55" ht="14.25" customHeight="1">
      <c r="A55" s="48"/>
      <c r="B55" s="49" t="s">
        <v>33</v>
      </c>
      <c r="C55" s="56">
        <v>51.0</v>
      </c>
      <c r="D55" s="57">
        <v>1.0</v>
      </c>
      <c r="E55" s="58">
        <v>7.0</v>
      </c>
      <c r="F55" s="57">
        <v>3.2</v>
      </c>
      <c r="G55" s="57">
        <v>4.7</v>
      </c>
      <c r="H55" s="41">
        <v>1.4</v>
      </c>
      <c r="I55" s="59">
        <v>1.0</v>
      </c>
      <c r="K55" s="54">
        <f t="shared" ref="K55:O55" si="61">K54-$M$2*V54</f>
        <v>0.3757768404</v>
      </c>
      <c r="L55" s="51">
        <f t="shared" si="61"/>
        <v>-0.09694763215</v>
      </c>
      <c r="M55" s="51">
        <f t="shared" si="61"/>
        <v>0.02989616624</v>
      </c>
      <c r="N55" s="51">
        <f t="shared" si="61"/>
        <v>0.4717056423</v>
      </c>
      <c r="O55" s="51">
        <f t="shared" si="61"/>
        <v>0.5312086211</v>
      </c>
      <c r="P55" s="51">
        <f t="shared" si="2"/>
        <v>2.753519736</v>
      </c>
      <c r="Q55" s="51">
        <f t="shared" si="3"/>
        <v>0.9401118238</v>
      </c>
      <c r="R55" s="46">
        <f t="shared" si="4"/>
        <v>1</v>
      </c>
      <c r="S55" s="46">
        <f t="shared" si="5"/>
        <v>-0.05988817622</v>
      </c>
      <c r="T55" s="55">
        <f t="shared" si="6"/>
        <v>0.003586593651</v>
      </c>
      <c r="U55" s="15">
        <f t="shared" si="7"/>
        <v>1</v>
      </c>
      <c r="V55" s="15">
        <f t="shared" si="8"/>
        <v>-0.006743598197</v>
      </c>
      <c r="W55" s="15">
        <f t="shared" si="9"/>
        <v>-0.04720518738</v>
      </c>
      <c r="X55" s="15">
        <f t="shared" si="10"/>
        <v>-0.02157951423</v>
      </c>
      <c r="Y55" s="15">
        <f t="shared" si="11"/>
        <v>-0.03169491153</v>
      </c>
      <c r="Z55" s="15">
        <f t="shared" si="12"/>
        <v>-0.009441037476</v>
      </c>
    </row>
    <row r="56" ht="14.25" customHeight="1">
      <c r="A56" s="48"/>
      <c r="B56" s="49" t="s">
        <v>33</v>
      </c>
      <c r="C56" s="56">
        <v>52.0</v>
      </c>
      <c r="D56" s="57">
        <v>1.0</v>
      </c>
      <c r="E56" s="58">
        <v>6.4</v>
      </c>
      <c r="F56" s="57">
        <v>3.2</v>
      </c>
      <c r="G56" s="57">
        <v>4.5</v>
      </c>
      <c r="H56" s="41">
        <v>1.5</v>
      </c>
      <c r="I56" s="59">
        <v>1.0</v>
      </c>
      <c r="K56" s="54">
        <f t="shared" ref="K56:O56" si="62">K55-$M$2*V55</f>
        <v>0.3764512003</v>
      </c>
      <c r="L56" s="51">
        <f t="shared" si="62"/>
        <v>-0.09222711341</v>
      </c>
      <c r="M56" s="51">
        <f t="shared" si="62"/>
        <v>0.03205411766</v>
      </c>
      <c r="N56" s="51">
        <f t="shared" si="62"/>
        <v>0.4748751335</v>
      </c>
      <c r="O56" s="51">
        <f t="shared" si="62"/>
        <v>0.5321527249</v>
      </c>
      <c r="P56" s="51">
        <f t="shared" si="2"/>
        <v>2.823938039</v>
      </c>
      <c r="Q56" s="51">
        <f t="shared" si="3"/>
        <v>0.9439557662</v>
      </c>
      <c r="R56" s="46">
        <f t="shared" si="4"/>
        <v>1</v>
      </c>
      <c r="S56" s="46">
        <f t="shared" si="5"/>
        <v>-0.0560442338</v>
      </c>
      <c r="T56" s="55">
        <f t="shared" si="6"/>
        <v>0.003140956142</v>
      </c>
      <c r="U56" s="15">
        <f t="shared" si="7"/>
        <v>1</v>
      </c>
      <c r="V56" s="15">
        <f t="shared" si="8"/>
        <v>-0.005929847324</v>
      </c>
      <c r="W56" s="15">
        <f t="shared" si="9"/>
        <v>-0.03795102287</v>
      </c>
      <c r="X56" s="15">
        <f t="shared" si="10"/>
        <v>-0.01897551144</v>
      </c>
      <c r="Y56" s="15">
        <f t="shared" si="11"/>
        <v>-0.02668431296</v>
      </c>
      <c r="Z56" s="15">
        <f t="shared" si="12"/>
        <v>-0.008894770985</v>
      </c>
    </row>
    <row r="57" ht="14.25" customHeight="1">
      <c r="A57" s="48"/>
      <c r="B57" s="49" t="s">
        <v>33</v>
      </c>
      <c r="C57" s="56">
        <v>53.0</v>
      </c>
      <c r="D57" s="57">
        <v>1.0</v>
      </c>
      <c r="E57" s="58">
        <v>6.9</v>
      </c>
      <c r="F57" s="57">
        <v>3.1</v>
      </c>
      <c r="G57" s="57">
        <v>4.9</v>
      </c>
      <c r="H57" s="41">
        <v>1.5</v>
      </c>
      <c r="I57" s="59">
        <v>1.0</v>
      </c>
      <c r="K57" s="54">
        <f t="shared" ref="K57:O57" si="63">K56-$M$2*V56</f>
        <v>0.377044185</v>
      </c>
      <c r="L57" s="51">
        <f t="shared" si="63"/>
        <v>-0.08843201113</v>
      </c>
      <c r="M57" s="51">
        <f t="shared" si="63"/>
        <v>0.03395166881</v>
      </c>
      <c r="N57" s="51">
        <f t="shared" si="63"/>
        <v>0.4775435648</v>
      </c>
      <c r="O57" s="51">
        <f t="shared" si="63"/>
        <v>0.533042202</v>
      </c>
      <c r="P57" s="51">
        <f t="shared" si="2"/>
        <v>3.011640252</v>
      </c>
      <c r="Q57" s="51">
        <f t="shared" si="3"/>
        <v>0.9530972329</v>
      </c>
      <c r="R57" s="46">
        <f t="shared" si="4"/>
        <v>1</v>
      </c>
      <c r="S57" s="46">
        <f t="shared" si="5"/>
        <v>-0.04690276714</v>
      </c>
      <c r="T57" s="55">
        <f t="shared" si="6"/>
        <v>0.002199869566</v>
      </c>
      <c r="U57" s="15">
        <f t="shared" si="7"/>
        <v>1</v>
      </c>
      <c r="V57" s="15">
        <f t="shared" si="8"/>
        <v>-0.004193379192</v>
      </c>
      <c r="W57" s="15">
        <f t="shared" si="9"/>
        <v>-0.02893431642</v>
      </c>
      <c r="X57" s="15">
        <f t="shared" si="10"/>
        <v>-0.01299947549</v>
      </c>
      <c r="Y57" s="15">
        <f t="shared" si="11"/>
        <v>-0.02054755804</v>
      </c>
      <c r="Z57" s="15">
        <f t="shared" si="12"/>
        <v>-0.006290068787</v>
      </c>
    </row>
    <row r="58" ht="14.25" customHeight="1">
      <c r="A58" s="48"/>
      <c r="B58" s="49" t="s">
        <v>33</v>
      </c>
      <c r="C58" s="56">
        <v>54.0</v>
      </c>
      <c r="D58" s="57">
        <v>1.0</v>
      </c>
      <c r="E58" s="58">
        <v>5.5</v>
      </c>
      <c r="F58" s="57">
        <v>2.3</v>
      </c>
      <c r="G58" s="57">
        <v>4.0</v>
      </c>
      <c r="H58" s="41">
        <v>1.3</v>
      </c>
      <c r="I58" s="59">
        <v>1.0</v>
      </c>
      <c r="K58" s="54">
        <f t="shared" ref="K58:O58" si="64">K57-$M$2*V57</f>
        <v>0.3774635229</v>
      </c>
      <c r="L58" s="51">
        <f t="shared" si="64"/>
        <v>-0.08553857948</v>
      </c>
      <c r="M58" s="51">
        <f t="shared" si="64"/>
        <v>0.03525161636</v>
      </c>
      <c r="N58" s="51">
        <f t="shared" si="64"/>
        <v>0.4795983206</v>
      </c>
      <c r="O58" s="51">
        <f t="shared" si="64"/>
        <v>0.5336712088</v>
      </c>
      <c r="P58" s="51">
        <f t="shared" si="2"/>
        <v>2.600245907</v>
      </c>
      <c r="Q58" s="51">
        <f t="shared" si="3"/>
        <v>0.9308774042</v>
      </c>
      <c r="R58" s="46">
        <f t="shared" si="4"/>
        <v>1</v>
      </c>
      <c r="S58" s="46">
        <f t="shared" si="5"/>
        <v>-0.06912259585</v>
      </c>
      <c r="T58" s="55">
        <f t="shared" si="6"/>
        <v>0.004777933257</v>
      </c>
      <c r="U58" s="15">
        <f t="shared" si="7"/>
        <v>1</v>
      </c>
      <c r="V58" s="15">
        <f t="shared" si="8"/>
        <v>-0.008895340214</v>
      </c>
      <c r="W58" s="15">
        <f t="shared" si="9"/>
        <v>-0.04892437118</v>
      </c>
      <c r="X58" s="15">
        <f t="shared" si="10"/>
        <v>-0.02045928249</v>
      </c>
      <c r="Y58" s="15">
        <f t="shared" si="11"/>
        <v>-0.03558136086</v>
      </c>
      <c r="Z58" s="15">
        <f t="shared" si="12"/>
        <v>-0.01156394228</v>
      </c>
    </row>
    <row r="59" ht="14.25" customHeight="1">
      <c r="A59" s="48"/>
      <c r="B59" s="49" t="s">
        <v>33</v>
      </c>
      <c r="C59" s="56">
        <v>55.0</v>
      </c>
      <c r="D59" s="57">
        <v>1.0</v>
      </c>
      <c r="E59" s="58">
        <v>6.5</v>
      </c>
      <c r="F59" s="57">
        <v>2.8</v>
      </c>
      <c r="G59" s="57">
        <v>4.6</v>
      </c>
      <c r="H59" s="41">
        <v>1.5</v>
      </c>
      <c r="I59" s="59">
        <v>1.0</v>
      </c>
      <c r="K59" s="54">
        <f t="shared" ref="K59:O59" si="65">K58-$M$2*V58</f>
        <v>0.3783530569</v>
      </c>
      <c r="L59" s="51">
        <f t="shared" si="65"/>
        <v>-0.08064614237</v>
      </c>
      <c r="M59" s="51">
        <f t="shared" si="65"/>
        <v>0.03729754461</v>
      </c>
      <c r="N59" s="51">
        <f t="shared" si="65"/>
        <v>0.4831564567</v>
      </c>
      <c r="O59" s="51">
        <f t="shared" si="65"/>
        <v>0.5348276031</v>
      </c>
      <c r="P59" s="51">
        <f t="shared" si="2"/>
        <v>2.983347362</v>
      </c>
      <c r="Q59" s="51">
        <f t="shared" si="3"/>
        <v>0.951816121</v>
      </c>
      <c r="R59" s="46">
        <f t="shared" si="4"/>
        <v>1</v>
      </c>
      <c r="S59" s="46">
        <f t="shared" si="5"/>
        <v>-0.04818387898</v>
      </c>
      <c r="T59" s="55">
        <f t="shared" si="6"/>
        <v>0.002321686194</v>
      </c>
      <c r="U59" s="15">
        <f t="shared" si="7"/>
        <v>1</v>
      </c>
      <c r="V59" s="15">
        <f t="shared" si="8"/>
        <v>-0.004419636694</v>
      </c>
      <c r="W59" s="15">
        <f t="shared" si="9"/>
        <v>-0.02872763851</v>
      </c>
      <c r="X59" s="15">
        <f t="shared" si="10"/>
        <v>-0.01237498274</v>
      </c>
      <c r="Y59" s="15">
        <f t="shared" si="11"/>
        <v>-0.02033032879</v>
      </c>
      <c r="Z59" s="15">
        <f t="shared" si="12"/>
        <v>-0.006629455041</v>
      </c>
    </row>
    <row r="60" ht="14.25" customHeight="1">
      <c r="A60" s="48"/>
      <c r="B60" s="49" t="s">
        <v>33</v>
      </c>
      <c r="C60" s="56">
        <v>56.0</v>
      </c>
      <c r="D60" s="57">
        <v>1.0</v>
      </c>
      <c r="E60" s="58">
        <v>5.7</v>
      </c>
      <c r="F60" s="57">
        <v>2.8</v>
      </c>
      <c r="G60" s="57">
        <v>4.5</v>
      </c>
      <c r="H60" s="41">
        <v>1.3</v>
      </c>
      <c r="I60" s="59">
        <v>1.0</v>
      </c>
      <c r="K60" s="54">
        <f t="shared" ref="K60:O60" si="66">K59-$M$2*V59</f>
        <v>0.3787950206</v>
      </c>
      <c r="L60" s="51">
        <f t="shared" si="66"/>
        <v>-0.07777337851</v>
      </c>
      <c r="M60" s="51">
        <f t="shared" si="66"/>
        <v>0.03853504288</v>
      </c>
      <c r="N60" s="51">
        <f t="shared" si="66"/>
        <v>0.4851894896</v>
      </c>
      <c r="O60" s="51">
        <f t="shared" si="66"/>
        <v>0.5354905486</v>
      </c>
      <c r="P60" s="51">
        <f t="shared" si="2"/>
        <v>2.922875299</v>
      </c>
      <c r="Q60" s="51">
        <f t="shared" si="3"/>
        <v>0.9489657291</v>
      </c>
      <c r="R60" s="46">
        <f t="shared" si="4"/>
        <v>1</v>
      </c>
      <c r="S60" s="46">
        <f t="shared" si="5"/>
        <v>-0.05103427092</v>
      </c>
      <c r="T60" s="55">
        <f t="shared" si="6"/>
        <v>0.002604496809</v>
      </c>
      <c r="U60" s="15">
        <f t="shared" si="7"/>
        <v>1</v>
      </c>
      <c r="V60" s="15">
        <f t="shared" si="8"/>
        <v>-0.004943156426</v>
      </c>
      <c r="W60" s="15">
        <f t="shared" si="9"/>
        <v>-0.02817599163</v>
      </c>
      <c r="X60" s="15">
        <f t="shared" si="10"/>
        <v>-0.01384083799</v>
      </c>
      <c r="Y60" s="15">
        <f t="shared" si="11"/>
        <v>-0.02224420392</v>
      </c>
      <c r="Z60" s="15">
        <f t="shared" si="12"/>
        <v>-0.006426103354</v>
      </c>
    </row>
    <row r="61" ht="14.25" customHeight="1">
      <c r="A61" s="48"/>
      <c r="B61" s="49" t="s">
        <v>33</v>
      </c>
      <c r="C61" s="56">
        <v>57.0</v>
      </c>
      <c r="D61" s="57">
        <v>1.0</v>
      </c>
      <c r="E61" s="58">
        <v>6.3</v>
      </c>
      <c r="F61" s="57">
        <v>3.3</v>
      </c>
      <c r="G61" s="57">
        <v>4.7</v>
      </c>
      <c r="H61" s="41">
        <v>1.6</v>
      </c>
      <c r="I61" s="59">
        <v>1.0</v>
      </c>
      <c r="K61" s="54">
        <f t="shared" ref="K61:O61" si="67">K60-$M$2*V60</f>
        <v>0.3792893363</v>
      </c>
      <c r="L61" s="51">
        <f t="shared" si="67"/>
        <v>-0.07495577935</v>
      </c>
      <c r="M61" s="51">
        <f t="shared" si="67"/>
        <v>0.03991912668</v>
      </c>
      <c r="N61" s="51">
        <f t="shared" si="67"/>
        <v>0.48741391</v>
      </c>
      <c r="O61" s="51">
        <f t="shared" si="67"/>
        <v>0.5361331589</v>
      </c>
      <c r="P61" s="51">
        <f t="shared" si="2"/>
        <v>3.187459475</v>
      </c>
      <c r="Q61" s="51">
        <f t="shared" si="3"/>
        <v>0.9603596182</v>
      </c>
      <c r="R61" s="46">
        <f t="shared" si="4"/>
        <v>1</v>
      </c>
      <c r="S61" s="46">
        <f t="shared" si="5"/>
        <v>-0.0396403818</v>
      </c>
      <c r="T61" s="55">
        <f t="shared" si="6"/>
        <v>0.001571359869</v>
      </c>
      <c r="U61" s="15">
        <f t="shared" si="7"/>
        <v>1</v>
      </c>
      <c r="V61" s="15">
        <f t="shared" si="8"/>
        <v>-0.003018141129</v>
      </c>
      <c r="W61" s="15">
        <f t="shared" si="9"/>
        <v>-0.01901428911</v>
      </c>
      <c r="X61" s="15">
        <f t="shared" si="10"/>
        <v>-0.009959865725</v>
      </c>
      <c r="Y61" s="15">
        <f t="shared" si="11"/>
        <v>-0.0141852633</v>
      </c>
      <c r="Z61" s="15">
        <f t="shared" si="12"/>
        <v>-0.004829025806</v>
      </c>
    </row>
    <row r="62" ht="14.25" customHeight="1">
      <c r="A62" s="48"/>
      <c r="B62" s="49" t="s">
        <v>33</v>
      </c>
      <c r="C62" s="56">
        <v>58.0</v>
      </c>
      <c r="D62" s="57">
        <v>1.0</v>
      </c>
      <c r="E62" s="58">
        <v>4.9</v>
      </c>
      <c r="F62" s="57">
        <v>2.4</v>
      </c>
      <c r="G62" s="57">
        <v>3.3</v>
      </c>
      <c r="H62" s="41">
        <v>1.0</v>
      </c>
      <c r="I62" s="59">
        <v>1.0</v>
      </c>
      <c r="K62" s="54">
        <f t="shared" ref="K62:O62" si="68">K61-$M$2*V61</f>
        <v>0.3795911504</v>
      </c>
      <c r="L62" s="51">
        <f t="shared" si="68"/>
        <v>-0.07305435044</v>
      </c>
      <c r="M62" s="51">
        <f t="shared" si="68"/>
        <v>0.04091511325</v>
      </c>
      <c r="N62" s="51">
        <f t="shared" si="68"/>
        <v>0.4888324363</v>
      </c>
      <c r="O62" s="51">
        <f t="shared" si="68"/>
        <v>0.5366160615</v>
      </c>
      <c r="P62" s="51">
        <f t="shared" si="2"/>
        <v>2.269584206</v>
      </c>
      <c r="Q62" s="51">
        <f t="shared" si="3"/>
        <v>0.9063264933</v>
      </c>
      <c r="R62" s="46">
        <f t="shared" si="4"/>
        <v>1</v>
      </c>
      <c r="S62" s="46">
        <f t="shared" si="5"/>
        <v>-0.09367350666</v>
      </c>
      <c r="T62" s="55">
        <f t="shared" si="6"/>
        <v>0.008774725849</v>
      </c>
      <c r="U62" s="15">
        <f t="shared" si="7"/>
        <v>1</v>
      </c>
      <c r="V62" s="15">
        <f t="shared" si="8"/>
        <v>-0.01590553302</v>
      </c>
      <c r="W62" s="15">
        <f t="shared" si="9"/>
        <v>-0.07793711179</v>
      </c>
      <c r="X62" s="15">
        <f t="shared" si="10"/>
        <v>-0.03817327924</v>
      </c>
      <c r="Y62" s="15">
        <f t="shared" si="11"/>
        <v>-0.05248825896</v>
      </c>
      <c r="Z62" s="15">
        <f t="shared" si="12"/>
        <v>-0.01590553302</v>
      </c>
    </row>
    <row r="63" ht="14.25" customHeight="1">
      <c r="A63" s="48"/>
      <c r="B63" s="49" t="s">
        <v>33</v>
      </c>
      <c r="C63" s="56">
        <v>59.0</v>
      </c>
      <c r="D63" s="57">
        <v>1.0</v>
      </c>
      <c r="E63" s="58">
        <v>6.6</v>
      </c>
      <c r="F63" s="57">
        <v>2.9</v>
      </c>
      <c r="G63" s="57">
        <v>4.6</v>
      </c>
      <c r="H63" s="41">
        <v>1.3</v>
      </c>
      <c r="I63" s="59">
        <v>1.0</v>
      </c>
      <c r="K63" s="54">
        <f t="shared" ref="K63:O63" si="69">K62-$M$2*V62</f>
        <v>0.3811817037</v>
      </c>
      <c r="L63" s="51">
        <f t="shared" si="69"/>
        <v>-0.06526063926</v>
      </c>
      <c r="M63" s="51">
        <f t="shared" si="69"/>
        <v>0.04473244118</v>
      </c>
      <c r="N63" s="51">
        <f t="shared" si="69"/>
        <v>0.4940812622</v>
      </c>
      <c r="O63" s="51">
        <f t="shared" si="69"/>
        <v>0.5382066148</v>
      </c>
      <c r="P63" s="51">
        <f t="shared" si="2"/>
        <v>3.052627969</v>
      </c>
      <c r="Q63" s="51">
        <f t="shared" si="3"/>
        <v>0.9548958479</v>
      </c>
      <c r="R63" s="46">
        <f t="shared" si="4"/>
        <v>1</v>
      </c>
      <c r="S63" s="46">
        <f t="shared" si="5"/>
        <v>-0.04510415205</v>
      </c>
      <c r="T63" s="55">
        <f t="shared" si="6"/>
        <v>0.002034384533</v>
      </c>
      <c r="U63" s="15">
        <f t="shared" si="7"/>
        <v>1</v>
      </c>
      <c r="V63" s="15">
        <f t="shared" si="8"/>
        <v>-0.003885250687</v>
      </c>
      <c r="W63" s="15">
        <f t="shared" si="9"/>
        <v>-0.02564265453</v>
      </c>
      <c r="X63" s="15">
        <f t="shared" si="10"/>
        <v>-0.01126722699</v>
      </c>
      <c r="Y63" s="15">
        <f t="shared" si="11"/>
        <v>-0.01787215316</v>
      </c>
      <c r="Z63" s="15">
        <f t="shared" si="12"/>
        <v>-0.005050825893</v>
      </c>
    </row>
    <row r="64" ht="14.25" customHeight="1">
      <c r="A64" s="48"/>
      <c r="B64" s="49" t="s">
        <v>33</v>
      </c>
      <c r="C64" s="56">
        <v>60.0</v>
      </c>
      <c r="D64" s="57">
        <v>1.0</v>
      </c>
      <c r="E64" s="58">
        <v>5.2</v>
      </c>
      <c r="F64" s="57">
        <v>2.7</v>
      </c>
      <c r="G64" s="57">
        <v>3.9</v>
      </c>
      <c r="H64" s="41">
        <v>1.4</v>
      </c>
      <c r="I64" s="59">
        <v>1.0</v>
      </c>
      <c r="K64" s="54">
        <f t="shared" ref="K64:O64" si="70">K63-$M$2*V63</f>
        <v>0.3815702287</v>
      </c>
      <c r="L64" s="51">
        <f t="shared" si="70"/>
        <v>-0.06269637381</v>
      </c>
      <c r="M64" s="51">
        <f t="shared" si="70"/>
        <v>0.04585916388</v>
      </c>
      <c r="N64" s="51">
        <f t="shared" si="70"/>
        <v>0.4958684775</v>
      </c>
      <c r="O64" s="51">
        <f t="shared" si="70"/>
        <v>0.5387116974</v>
      </c>
      <c r="P64" s="51">
        <f t="shared" si="2"/>
        <v>2.867452266</v>
      </c>
      <c r="Q64" s="51">
        <f t="shared" si="3"/>
        <v>0.9462138329</v>
      </c>
      <c r="R64" s="46">
        <f t="shared" si="4"/>
        <v>1</v>
      </c>
      <c r="S64" s="46">
        <f t="shared" si="5"/>
        <v>-0.05378616708</v>
      </c>
      <c r="T64" s="55">
        <f t="shared" si="6"/>
        <v>0.002892951769</v>
      </c>
      <c r="U64" s="15">
        <f t="shared" si="7"/>
        <v>1</v>
      </c>
      <c r="V64" s="15">
        <f t="shared" si="8"/>
        <v>-0.005474701963</v>
      </c>
      <c r="W64" s="15">
        <f t="shared" si="9"/>
        <v>-0.02846845021</v>
      </c>
      <c r="X64" s="15">
        <f t="shared" si="10"/>
        <v>-0.0147816953</v>
      </c>
      <c r="Y64" s="15">
        <f t="shared" si="11"/>
        <v>-0.02135133766</v>
      </c>
      <c r="Z64" s="15">
        <f t="shared" si="12"/>
        <v>-0.007664582748</v>
      </c>
    </row>
    <row r="65" ht="14.25" customHeight="1">
      <c r="A65" s="48"/>
      <c r="B65" s="49" t="s">
        <v>33</v>
      </c>
      <c r="C65" s="56">
        <v>61.0</v>
      </c>
      <c r="D65" s="57">
        <v>1.0</v>
      </c>
      <c r="E65" s="58">
        <v>5.0</v>
      </c>
      <c r="F65" s="57">
        <v>2.0</v>
      </c>
      <c r="G65" s="57">
        <v>3.5</v>
      </c>
      <c r="H65" s="41">
        <v>1.0</v>
      </c>
      <c r="I65" s="59">
        <v>1.0</v>
      </c>
      <c r="K65" s="54">
        <f t="shared" ref="K65:O65" si="71">K64-$M$2*V64</f>
        <v>0.3821176989</v>
      </c>
      <c r="L65" s="51">
        <f t="shared" si="71"/>
        <v>-0.05984952879</v>
      </c>
      <c r="M65" s="51">
        <f t="shared" si="71"/>
        <v>0.04733733341</v>
      </c>
      <c r="N65" s="51">
        <f t="shared" si="71"/>
        <v>0.4980036113</v>
      </c>
      <c r="O65" s="51">
        <f t="shared" si="71"/>
        <v>0.5394781557</v>
      </c>
      <c r="P65" s="51">
        <f t="shared" si="2"/>
        <v>2.460035517</v>
      </c>
      <c r="Q65" s="51">
        <f t="shared" si="3"/>
        <v>0.9212922383</v>
      </c>
      <c r="R65" s="46">
        <f t="shared" si="4"/>
        <v>1</v>
      </c>
      <c r="S65" s="46">
        <f t="shared" si="5"/>
        <v>-0.0787077617</v>
      </c>
      <c r="T65" s="55">
        <f t="shared" si="6"/>
        <v>0.006194911752</v>
      </c>
      <c r="U65" s="15">
        <f t="shared" si="7"/>
        <v>1</v>
      </c>
      <c r="V65" s="15">
        <f t="shared" si="8"/>
        <v>-0.01141464823</v>
      </c>
      <c r="W65" s="15">
        <f t="shared" si="9"/>
        <v>-0.05707324114</v>
      </c>
      <c r="X65" s="15">
        <f t="shared" si="10"/>
        <v>-0.02282929646</v>
      </c>
      <c r="Y65" s="15">
        <f t="shared" si="11"/>
        <v>-0.0399512688</v>
      </c>
      <c r="Z65" s="15">
        <f t="shared" si="12"/>
        <v>-0.01141464823</v>
      </c>
    </row>
    <row r="66" ht="14.25" customHeight="1">
      <c r="A66" s="48"/>
      <c r="B66" s="49" t="s">
        <v>33</v>
      </c>
      <c r="C66" s="56">
        <v>62.0</v>
      </c>
      <c r="D66" s="57">
        <v>1.0</v>
      </c>
      <c r="E66" s="58">
        <v>5.9</v>
      </c>
      <c r="F66" s="57">
        <v>3.0</v>
      </c>
      <c r="G66" s="57">
        <v>4.2</v>
      </c>
      <c r="H66" s="41">
        <v>1.5</v>
      </c>
      <c r="I66" s="59">
        <v>1.0</v>
      </c>
      <c r="K66" s="54">
        <f t="shared" ref="K66:O66" si="72">K65-$M$2*V65</f>
        <v>0.3832591638</v>
      </c>
      <c r="L66" s="51">
        <f t="shared" si="72"/>
        <v>-0.05414220467</v>
      </c>
      <c r="M66" s="51">
        <f t="shared" si="72"/>
        <v>0.04962026305</v>
      </c>
      <c r="N66" s="51">
        <f t="shared" si="72"/>
        <v>0.5019987381</v>
      </c>
      <c r="O66" s="51">
        <f t="shared" si="72"/>
        <v>0.5406196205</v>
      </c>
      <c r="P66" s="51">
        <f t="shared" si="2"/>
        <v>3.132005076</v>
      </c>
      <c r="Q66" s="51">
        <f t="shared" si="3"/>
        <v>0.958193787</v>
      </c>
      <c r="R66" s="46">
        <f t="shared" si="4"/>
        <v>1</v>
      </c>
      <c r="S66" s="46">
        <f t="shared" si="5"/>
        <v>-0.04180621297</v>
      </c>
      <c r="T66" s="55">
        <f t="shared" si="6"/>
        <v>0.001747759443</v>
      </c>
      <c r="U66" s="15">
        <f t="shared" si="7"/>
        <v>1</v>
      </c>
      <c r="V66" s="15">
        <f t="shared" si="8"/>
        <v>-0.003349384479</v>
      </c>
      <c r="W66" s="15">
        <f t="shared" si="9"/>
        <v>-0.01976136843</v>
      </c>
      <c r="X66" s="15">
        <f t="shared" si="10"/>
        <v>-0.01004815344</v>
      </c>
      <c r="Y66" s="15">
        <f t="shared" si="11"/>
        <v>-0.01406741481</v>
      </c>
      <c r="Z66" s="15">
        <f t="shared" si="12"/>
        <v>-0.005024076719</v>
      </c>
    </row>
    <row r="67" ht="14.25" customHeight="1">
      <c r="A67" s="48"/>
      <c r="B67" s="49" t="s">
        <v>33</v>
      </c>
      <c r="C67" s="56">
        <v>63.0</v>
      </c>
      <c r="D67" s="57">
        <v>1.0</v>
      </c>
      <c r="E67" s="58">
        <v>6.0</v>
      </c>
      <c r="F67" s="57">
        <v>2.2</v>
      </c>
      <c r="G67" s="57">
        <v>4.0</v>
      </c>
      <c r="H67" s="41">
        <v>1.0</v>
      </c>
      <c r="I67" s="59">
        <v>1.0</v>
      </c>
      <c r="K67" s="54">
        <f t="shared" ref="K67:O67" si="73">K66-$M$2*V66</f>
        <v>0.3835941022</v>
      </c>
      <c r="L67" s="51">
        <f t="shared" si="73"/>
        <v>-0.05216606783</v>
      </c>
      <c r="M67" s="51">
        <f t="shared" si="73"/>
        <v>0.0506250784</v>
      </c>
      <c r="N67" s="51">
        <f t="shared" si="73"/>
        <v>0.5034054796</v>
      </c>
      <c r="O67" s="51">
        <f t="shared" si="73"/>
        <v>0.5411220282</v>
      </c>
      <c r="P67" s="51">
        <f t="shared" si="2"/>
        <v>2.736716814</v>
      </c>
      <c r="Q67" s="51">
        <f t="shared" si="3"/>
        <v>0.9391587671</v>
      </c>
      <c r="R67" s="46">
        <f t="shared" si="4"/>
        <v>1</v>
      </c>
      <c r="S67" s="46">
        <f t="shared" si="5"/>
        <v>-0.06084123289</v>
      </c>
      <c r="T67" s="55">
        <f t="shared" si="6"/>
        <v>0.003701655619</v>
      </c>
      <c r="U67" s="15">
        <f t="shared" si="7"/>
        <v>1</v>
      </c>
      <c r="V67" s="15">
        <f t="shared" si="8"/>
        <v>-0.006952884656</v>
      </c>
      <c r="W67" s="15">
        <f t="shared" si="9"/>
        <v>-0.04171730793</v>
      </c>
      <c r="X67" s="15">
        <f t="shared" si="10"/>
        <v>-0.01529634624</v>
      </c>
      <c r="Y67" s="15">
        <f t="shared" si="11"/>
        <v>-0.02781153862</v>
      </c>
      <c r="Z67" s="15">
        <f t="shared" si="12"/>
        <v>-0.006952884656</v>
      </c>
    </row>
    <row r="68" ht="14.25" customHeight="1">
      <c r="A68" s="48"/>
      <c r="B68" s="49" t="s">
        <v>33</v>
      </c>
      <c r="C68" s="56">
        <v>64.0</v>
      </c>
      <c r="D68" s="57">
        <v>1.0</v>
      </c>
      <c r="E68" s="58">
        <v>6.1</v>
      </c>
      <c r="F68" s="57">
        <v>2.9</v>
      </c>
      <c r="G68" s="57">
        <v>4.7</v>
      </c>
      <c r="H68" s="41">
        <v>1.4</v>
      </c>
      <c r="I68" s="59">
        <v>1.0</v>
      </c>
      <c r="K68" s="54">
        <f t="shared" ref="K68:O68" si="74">K67-$M$2*V67</f>
        <v>0.3842893907</v>
      </c>
      <c r="L68" s="51">
        <f t="shared" si="74"/>
        <v>-0.04799433704</v>
      </c>
      <c r="M68" s="51">
        <f t="shared" si="74"/>
        <v>0.05215471302</v>
      </c>
      <c r="N68" s="51">
        <f t="shared" si="74"/>
        <v>0.5061866335</v>
      </c>
      <c r="O68" s="51">
        <f t="shared" si="74"/>
        <v>0.5418173166</v>
      </c>
      <c r="P68" s="51">
        <f t="shared" si="2"/>
        <v>3.380394023</v>
      </c>
      <c r="Q68" s="51">
        <f t="shared" si="3"/>
        <v>0.9670861495</v>
      </c>
      <c r="R68" s="46">
        <f t="shared" si="4"/>
        <v>1</v>
      </c>
      <c r="S68" s="46">
        <f t="shared" si="5"/>
        <v>-0.03291385052</v>
      </c>
      <c r="T68" s="55">
        <f t="shared" si="6"/>
        <v>0.001083321556</v>
      </c>
      <c r="U68" s="15">
        <f t="shared" si="7"/>
        <v>1</v>
      </c>
      <c r="V68" s="15">
        <f t="shared" si="8"/>
        <v>-0.002095330545</v>
      </c>
      <c r="W68" s="15">
        <f t="shared" si="9"/>
        <v>-0.01278151633</v>
      </c>
      <c r="X68" s="15">
        <f t="shared" si="10"/>
        <v>-0.006076458581</v>
      </c>
      <c r="Y68" s="15">
        <f t="shared" si="11"/>
        <v>-0.009848053562</v>
      </c>
      <c r="Z68" s="15">
        <f t="shared" si="12"/>
        <v>-0.002933462763</v>
      </c>
    </row>
    <row r="69" ht="14.25" customHeight="1">
      <c r="A69" s="48"/>
      <c r="B69" s="49" t="s">
        <v>33</v>
      </c>
      <c r="C69" s="56">
        <v>65.0</v>
      </c>
      <c r="D69" s="57">
        <v>1.0</v>
      </c>
      <c r="E69" s="58">
        <v>5.6</v>
      </c>
      <c r="F69" s="57">
        <v>2.9</v>
      </c>
      <c r="G69" s="57">
        <v>3.6</v>
      </c>
      <c r="H69" s="41">
        <v>1.3</v>
      </c>
      <c r="I69" s="59">
        <v>1.0</v>
      </c>
      <c r="K69" s="54">
        <f t="shared" ref="K69:O69" si="75">K68-$M$2*V68</f>
        <v>0.3844989237</v>
      </c>
      <c r="L69" s="51">
        <f t="shared" si="75"/>
        <v>-0.04671618541</v>
      </c>
      <c r="M69" s="51">
        <f t="shared" si="75"/>
        <v>0.05276235888</v>
      </c>
      <c r="N69" s="51">
        <f t="shared" si="75"/>
        <v>0.5071714388</v>
      </c>
      <c r="O69" s="51">
        <f t="shared" si="75"/>
        <v>0.5421106629</v>
      </c>
      <c r="P69" s="51">
        <f t="shared" si="2"/>
        <v>2.806460168</v>
      </c>
      <c r="Q69" s="51">
        <f t="shared" si="3"/>
        <v>0.9430239227</v>
      </c>
      <c r="R69" s="46">
        <f t="shared" si="4"/>
        <v>1</v>
      </c>
      <c r="S69" s="46">
        <f t="shared" si="5"/>
        <v>-0.0569760773</v>
      </c>
      <c r="T69" s="55">
        <f t="shared" si="6"/>
        <v>0.003246273384</v>
      </c>
      <c r="U69" s="15">
        <f t="shared" si="7"/>
        <v>1</v>
      </c>
      <c r="V69" s="15">
        <f t="shared" si="8"/>
        <v>-0.006122626922</v>
      </c>
      <c r="W69" s="15">
        <f t="shared" si="9"/>
        <v>-0.03428671076</v>
      </c>
      <c r="X69" s="15">
        <f t="shared" si="10"/>
        <v>-0.01775561807</v>
      </c>
      <c r="Y69" s="15">
        <f t="shared" si="11"/>
        <v>-0.02204145692</v>
      </c>
      <c r="Z69" s="15">
        <f t="shared" si="12"/>
        <v>-0.007959414999</v>
      </c>
    </row>
    <row r="70" ht="14.25" customHeight="1">
      <c r="A70" s="48"/>
      <c r="B70" s="49" t="s">
        <v>33</v>
      </c>
      <c r="C70" s="56">
        <v>66.0</v>
      </c>
      <c r="D70" s="57">
        <v>1.0</v>
      </c>
      <c r="E70" s="58">
        <v>6.7</v>
      </c>
      <c r="F70" s="57">
        <v>3.1</v>
      </c>
      <c r="G70" s="57">
        <v>4.4</v>
      </c>
      <c r="H70" s="41">
        <v>1.4</v>
      </c>
      <c r="I70" s="59">
        <v>1.0</v>
      </c>
      <c r="K70" s="54">
        <f t="shared" ref="K70:O70" si="76">K69-$M$2*V69</f>
        <v>0.3851111864</v>
      </c>
      <c r="L70" s="51">
        <f t="shared" si="76"/>
        <v>-0.04328751433</v>
      </c>
      <c r="M70" s="51">
        <f t="shared" si="76"/>
        <v>0.05453792069</v>
      </c>
      <c r="N70" s="51">
        <f t="shared" si="76"/>
        <v>0.5093755845</v>
      </c>
      <c r="O70" s="51">
        <f t="shared" si="76"/>
        <v>0.5429066044</v>
      </c>
      <c r="P70" s="51">
        <f t="shared" si="2"/>
        <v>3.265474213</v>
      </c>
      <c r="Q70" s="51">
        <f t="shared" si="3"/>
        <v>0.963225193</v>
      </c>
      <c r="R70" s="46">
        <f t="shared" si="4"/>
        <v>1</v>
      </c>
      <c r="S70" s="46">
        <f t="shared" si="5"/>
        <v>-0.03677480696</v>
      </c>
      <c r="T70" s="55">
        <f t="shared" si="6"/>
        <v>0.001352386427</v>
      </c>
      <c r="U70" s="15">
        <f t="shared" si="7"/>
        <v>1</v>
      </c>
      <c r="V70" s="15">
        <f t="shared" si="8"/>
        <v>-0.002605305354</v>
      </c>
      <c r="W70" s="15">
        <f t="shared" si="9"/>
        <v>-0.01745554587</v>
      </c>
      <c r="X70" s="15">
        <f t="shared" si="10"/>
        <v>-0.008076446597</v>
      </c>
      <c r="Y70" s="15">
        <f t="shared" si="11"/>
        <v>-0.01146334356</v>
      </c>
      <c r="Z70" s="15">
        <f t="shared" si="12"/>
        <v>-0.003647427495</v>
      </c>
    </row>
    <row r="71" ht="14.25" customHeight="1">
      <c r="A71" s="48"/>
      <c r="B71" s="49" t="s">
        <v>33</v>
      </c>
      <c r="C71" s="56">
        <v>67.0</v>
      </c>
      <c r="D71" s="57">
        <v>1.0</v>
      </c>
      <c r="E71" s="58">
        <v>5.6</v>
      </c>
      <c r="F71" s="57">
        <v>3.0</v>
      </c>
      <c r="G71" s="57">
        <v>4.5</v>
      </c>
      <c r="H71" s="41">
        <v>1.5</v>
      </c>
      <c r="I71" s="59">
        <v>1.0</v>
      </c>
      <c r="K71" s="54">
        <f t="shared" ref="K71:O71" si="77">K70-$M$2*V70</f>
        <v>0.385371717</v>
      </c>
      <c r="L71" s="51">
        <f t="shared" si="77"/>
        <v>-0.04154195974</v>
      </c>
      <c r="M71" s="51">
        <f t="shared" si="77"/>
        <v>0.05534556535</v>
      </c>
      <c r="N71" s="51">
        <f t="shared" si="77"/>
        <v>0.5105219189</v>
      </c>
      <c r="O71" s="51">
        <f t="shared" si="77"/>
        <v>0.5432713471</v>
      </c>
      <c r="P71" s="51">
        <f t="shared" si="2"/>
        <v>3.431029094</v>
      </c>
      <c r="Q71" s="51">
        <f t="shared" si="3"/>
        <v>0.9686603236</v>
      </c>
      <c r="R71" s="46">
        <f t="shared" si="4"/>
        <v>1</v>
      </c>
      <c r="S71" s="46">
        <f t="shared" si="5"/>
        <v>-0.03133967645</v>
      </c>
      <c r="T71" s="55">
        <f t="shared" si="6"/>
        <v>0.00098217532</v>
      </c>
      <c r="U71" s="15">
        <f t="shared" si="7"/>
        <v>1</v>
      </c>
      <c r="V71" s="15">
        <f t="shared" si="8"/>
        <v>-0.001902788526</v>
      </c>
      <c r="W71" s="15">
        <f t="shared" si="9"/>
        <v>-0.01065561575</v>
      </c>
      <c r="X71" s="15">
        <f t="shared" si="10"/>
        <v>-0.005708365579</v>
      </c>
      <c r="Y71" s="15">
        <f t="shared" si="11"/>
        <v>-0.008562548369</v>
      </c>
      <c r="Z71" s="15">
        <f t="shared" si="12"/>
        <v>-0.00285418279</v>
      </c>
    </row>
    <row r="72" ht="14.25" customHeight="1">
      <c r="A72" s="48"/>
      <c r="B72" s="49" t="s">
        <v>33</v>
      </c>
      <c r="C72" s="56">
        <v>68.0</v>
      </c>
      <c r="D72" s="57">
        <v>1.0</v>
      </c>
      <c r="E72" s="58">
        <v>5.8</v>
      </c>
      <c r="F72" s="57">
        <v>2.7</v>
      </c>
      <c r="G72" s="57">
        <v>4.1</v>
      </c>
      <c r="H72" s="41">
        <v>1.0</v>
      </c>
      <c r="I72" s="59">
        <v>1.0</v>
      </c>
      <c r="K72" s="54">
        <f t="shared" ref="K72:O72" si="78">K71-$M$2*V71</f>
        <v>0.3855619958</v>
      </c>
      <c r="L72" s="51">
        <f t="shared" si="78"/>
        <v>-0.04047639817</v>
      </c>
      <c r="M72" s="51">
        <f t="shared" si="78"/>
        <v>0.0559164019</v>
      </c>
      <c r="N72" s="51">
        <f t="shared" si="78"/>
        <v>0.5113781737</v>
      </c>
      <c r="O72" s="51">
        <f t="shared" si="78"/>
        <v>0.5435567654</v>
      </c>
      <c r="P72" s="51">
        <f t="shared" si="2"/>
        <v>2.941980449</v>
      </c>
      <c r="Q72" s="51">
        <f t="shared" si="3"/>
        <v>0.9498830905</v>
      </c>
      <c r="R72" s="46">
        <f t="shared" si="4"/>
        <v>1</v>
      </c>
      <c r="S72" s="46">
        <f t="shared" si="5"/>
        <v>-0.05011690945</v>
      </c>
      <c r="T72" s="55">
        <f t="shared" si="6"/>
        <v>0.002511704613</v>
      </c>
      <c r="U72" s="15">
        <f t="shared" si="7"/>
        <v>1</v>
      </c>
      <c r="V72" s="15">
        <f t="shared" si="8"/>
        <v>-0.004771651481</v>
      </c>
      <c r="W72" s="15">
        <f t="shared" si="9"/>
        <v>-0.02767557859</v>
      </c>
      <c r="X72" s="15">
        <f t="shared" si="10"/>
        <v>-0.012883459</v>
      </c>
      <c r="Y72" s="15">
        <f t="shared" si="11"/>
        <v>-0.01956377107</v>
      </c>
      <c r="Z72" s="15">
        <f t="shared" si="12"/>
        <v>-0.004771651481</v>
      </c>
    </row>
    <row r="73" ht="14.25" customHeight="1">
      <c r="A73" s="48"/>
      <c r="B73" s="49" t="s">
        <v>33</v>
      </c>
      <c r="C73" s="56">
        <v>69.0</v>
      </c>
      <c r="D73" s="57">
        <v>1.0</v>
      </c>
      <c r="E73" s="58">
        <v>6.2</v>
      </c>
      <c r="F73" s="57">
        <v>2.2</v>
      </c>
      <c r="G73" s="57">
        <v>4.5</v>
      </c>
      <c r="H73" s="41">
        <v>1.5</v>
      </c>
      <c r="I73" s="59">
        <v>1.0</v>
      </c>
      <c r="K73" s="54">
        <f t="shared" ref="K73:O73" si="79">K72-$M$2*V72</f>
        <v>0.386039161</v>
      </c>
      <c r="L73" s="51">
        <f t="shared" si="79"/>
        <v>-0.03770884031</v>
      </c>
      <c r="M73" s="51">
        <f t="shared" si="79"/>
        <v>0.0572047478</v>
      </c>
      <c r="N73" s="51">
        <f t="shared" si="79"/>
        <v>0.5133345508</v>
      </c>
      <c r="O73" s="51">
        <f t="shared" si="79"/>
        <v>0.5440339306</v>
      </c>
      <c r="P73" s="51">
        <f t="shared" si="2"/>
        <v>3.404151171</v>
      </c>
      <c r="Q73" s="51">
        <f t="shared" si="3"/>
        <v>0.9678340181</v>
      </c>
      <c r="R73" s="46">
        <f t="shared" si="4"/>
        <v>1</v>
      </c>
      <c r="S73" s="46">
        <f t="shared" si="5"/>
        <v>-0.03216598195</v>
      </c>
      <c r="T73" s="55">
        <f t="shared" si="6"/>
        <v>0.001034650395</v>
      </c>
      <c r="U73" s="15">
        <f t="shared" si="7"/>
        <v>1</v>
      </c>
      <c r="V73" s="15">
        <f t="shared" si="8"/>
        <v>-0.002002739697</v>
      </c>
      <c r="W73" s="15">
        <f t="shared" si="9"/>
        <v>-0.01241698612</v>
      </c>
      <c r="X73" s="15">
        <f t="shared" si="10"/>
        <v>-0.004406027334</v>
      </c>
      <c r="Y73" s="15">
        <f t="shared" si="11"/>
        <v>-0.009012328638</v>
      </c>
      <c r="Z73" s="15">
        <f t="shared" si="12"/>
        <v>-0.003004109546</v>
      </c>
    </row>
    <row r="74" ht="14.25" customHeight="1">
      <c r="A74" s="48"/>
      <c r="B74" s="49" t="s">
        <v>33</v>
      </c>
      <c r="C74" s="56">
        <v>70.0</v>
      </c>
      <c r="D74" s="57">
        <v>1.0</v>
      </c>
      <c r="E74" s="58">
        <v>5.6</v>
      </c>
      <c r="F74" s="57">
        <v>2.5</v>
      </c>
      <c r="G74" s="57">
        <v>3.9</v>
      </c>
      <c r="H74" s="41">
        <v>1.1</v>
      </c>
      <c r="I74" s="59">
        <v>1.0</v>
      </c>
      <c r="K74" s="54">
        <f t="shared" ref="K74:O74" si="80">K73-$M$2*V73</f>
        <v>0.3862394349</v>
      </c>
      <c r="L74" s="51">
        <f t="shared" si="80"/>
        <v>-0.0364671417</v>
      </c>
      <c r="M74" s="51">
        <f t="shared" si="80"/>
        <v>0.05764535054</v>
      </c>
      <c r="N74" s="51">
        <f t="shared" si="80"/>
        <v>0.5142357837</v>
      </c>
      <c r="O74" s="51">
        <f t="shared" si="80"/>
        <v>0.5443343415</v>
      </c>
      <c r="P74" s="51">
        <f t="shared" si="2"/>
        <v>2.93042415</v>
      </c>
      <c r="Q74" s="51">
        <f t="shared" si="3"/>
        <v>0.9493300816</v>
      </c>
      <c r="R74" s="46">
        <f t="shared" si="4"/>
        <v>1</v>
      </c>
      <c r="S74" s="46">
        <f t="shared" si="5"/>
        <v>-0.05066991838</v>
      </c>
      <c r="T74" s="55">
        <f t="shared" si="6"/>
        <v>0.002567440629</v>
      </c>
      <c r="U74" s="15">
        <f t="shared" si="7"/>
        <v>1</v>
      </c>
      <c r="V74" s="15">
        <f t="shared" si="8"/>
        <v>-0.004874697244</v>
      </c>
      <c r="W74" s="15">
        <f t="shared" si="9"/>
        <v>-0.02729830456</v>
      </c>
      <c r="X74" s="15">
        <f t="shared" si="10"/>
        <v>-0.01218674311</v>
      </c>
      <c r="Y74" s="15">
        <f t="shared" si="11"/>
        <v>-0.01901131925</v>
      </c>
      <c r="Z74" s="15">
        <f t="shared" si="12"/>
        <v>-0.005362166968</v>
      </c>
    </row>
    <row r="75" ht="14.25" customHeight="1">
      <c r="A75" s="48"/>
      <c r="B75" s="49" t="s">
        <v>33</v>
      </c>
      <c r="C75" s="56">
        <v>71.0</v>
      </c>
      <c r="D75" s="57">
        <v>1.0</v>
      </c>
      <c r="E75" s="58">
        <v>5.9</v>
      </c>
      <c r="F75" s="57">
        <v>3.2</v>
      </c>
      <c r="G75" s="57">
        <v>4.8</v>
      </c>
      <c r="H75" s="41">
        <v>1.8</v>
      </c>
      <c r="I75" s="59">
        <v>1.0</v>
      </c>
      <c r="K75" s="54">
        <f t="shared" ref="K75:O75" si="81">K74-$M$2*V74</f>
        <v>0.3867269046</v>
      </c>
      <c r="L75" s="51">
        <f t="shared" si="81"/>
        <v>-0.03373731124</v>
      </c>
      <c r="M75" s="51">
        <f t="shared" si="81"/>
        <v>0.05886402485</v>
      </c>
      <c r="N75" s="51">
        <f t="shared" si="81"/>
        <v>0.5161369156</v>
      </c>
      <c r="O75" s="51">
        <f t="shared" si="81"/>
        <v>0.5448705582</v>
      </c>
      <c r="P75" s="51">
        <f t="shared" si="2"/>
        <v>3.834265848</v>
      </c>
      <c r="Q75" s="51">
        <f t="shared" si="3"/>
        <v>0.9788402125</v>
      </c>
      <c r="R75" s="46">
        <f t="shared" si="4"/>
        <v>1</v>
      </c>
      <c r="S75" s="46">
        <f t="shared" si="5"/>
        <v>-0.02115978754</v>
      </c>
      <c r="T75" s="55">
        <f t="shared" si="6"/>
        <v>0.0004477366089</v>
      </c>
      <c r="U75" s="15">
        <f t="shared" si="7"/>
        <v>1</v>
      </c>
      <c r="V75" s="15">
        <f t="shared" si="8"/>
        <v>-0.0008765251948</v>
      </c>
      <c r="W75" s="15">
        <f t="shared" si="9"/>
        <v>-0.005171498649</v>
      </c>
      <c r="X75" s="15">
        <f t="shared" si="10"/>
        <v>-0.002804880623</v>
      </c>
      <c r="Y75" s="15">
        <f t="shared" si="11"/>
        <v>-0.004207320935</v>
      </c>
      <c r="Z75" s="15">
        <f t="shared" si="12"/>
        <v>-0.001577745351</v>
      </c>
    </row>
    <row r="76" ht="14.25" customHeight="1">
      <c r="A76" s="48"/>
      <c r="B76" s="49" t="s">
        <v>33</v>
      </c>
      <c r="C76" s="56">
        <v>72.0</v>
      </c>
      <c r="D76" s="57">
        <v>1.0</v>
      </c>
      <c r="E76" s="58">
        <v>6.1</v>
      </c>
      <c r="F76" s="57">
        <v>2.8</v>
      </c>
      <c r="G76" s="57">
        <v>4.0</v>
      </c>
      <c r="H76" s="41">
        <v>1.3</v>
      </c>
      <c r="I76" s="59">
        <v>1.0</v>
      </c>
      <c r="K76" s="54">
        <f t="shared" ref="K76:O76" si="82">K75-$M$2*V75</f>
        <v>0.3868145572</v>
      </c>
      <c r="L76" s="51">
        <f t="shared" si="82"/>
        <v>-0.03322016137</v>
      </c>
      <c r="M76" s="51">
        <f t="shared" si="82"/>
        <v>0.05914451291</v>
      </c>
      <c r="N76" s="51">
        <f t="shared" si="82"/>
        <v>0.5165576477</v>
      </c>
      <c r="O76" s="51">
        <f t="shared" si="82"/>
        <v>0.5450283328</v>
      </c>
      <c r="P76" s="51">
        <f t="shared" si="2"/>
        <v>3.124543632</v>
      </c>
      <c r="Q76" s="51">
        <f t="shared" si="3"/>
        <v>0.9578938692</v>
      </c>
      <c r="R76" s="46">
        <f t="shared" si="4"/>
        <v>1</v>
      </c>
      <c r="S76" s="46">
        <f t="shared" si="5"/>
        <v>-0.04210613084</v>
      </c>
      <c r="T76" s="55">
        <f t="shared" si="6"/>
        <v>0.001772926254</v>
      </c>
      <c r="U76" s="15">
        <f t="shared" si="7"/>
        <v>1</v>
      </c>
      <c r="V76" s="15">
        <f t="shared" si="8"/>
        <v>-0.003396550379</v>
      </c>
      <c r="W76" s="15">
        <f t="shared" si="9"/>
        <v>-0.02071895731</v>
      </c>
      <c r="X76" s="15">
        <f t="shared" si="10"/>
        <v>-0.00951034106</v>
      </c>
      <c r="Y76" s="15">
        <f t="shared" si="11"/>
        <v>-0.01358620151</v>
      </c>
      <c r="Z76" s="15">
        <f t="shared" si="12"/>
        <v>-0.004415515492</v>
      </c>
    </row>
    <row r="77" ht="14.25" customHeight="1">
      <c r="A77" s="48"/>
      <c r="B77" s="49" t="s">
        <v>33</v>
      </c>
      <c r="C77" s="56">
        <v>73.0</v>
      </c>
      <c r="D77" s="57">
        <v>1.0</v>
      </c>
      <c r="E77" s="58">
        <v>6.3</v>
      </c>
      <c r="F77" s="57">
        <v>2.5</v>
      </c>
      <c r="G77" s="57">
        <v>4.9</v>
      </c>
      <c r="H77" s="41">
        <v>1.5</v>
      </c>
      <c r="I77" s="59">
        <v>1.0</v>
      </c>
      <c r="K77" s="54">
        <f t="shared" ref="K77:O77" si="83">K76-$M$2*V76</f>
        <v>0.3871542122</v>
      </c>
      <c r="L77" s="51">
        <f t="shared" si="83"/>
        <v>-0.03114826564</v>
      </c>
      <c r="M77" s="51">
        <f t="shared" si="83"/>
        <v>0.06009554702</v>
      </c>
      <c r="N77" s="51">
        <f t="shared" si="83"/>
        <v>0.5179162679</v>
      </c>
      <c r="O77" s="51">
        <f t="shared" si="83"/>
        <v>0.5454698843</v>
      </c>
      <c r="P77" s="51">
        <f t="shared" si="2"/>
        <v>3.697153545</v>
      </c>
      <c r="Q77" s="51">
        <f t="shared" si="3"/>
        <v>0.9758058682</v>
      </c>
      <c r="R77" s="46">
        <f t="shared" si="4"/>
        <v>1</v>
      </c>
      <c r="S77" s="46">
        <f t="shared" si="5"/>
        <v>-0.02419413179</v>
      </c>
      <c r="T77" s="55">
        <f t="shared" si="6"/>
        <v>0.0005853560133</v>
      </c>
      <c r="U77" s="15">
        <f t="shared" si="7"/>
        <v>1</v>
      </c>
      <c r="V77" s="15">
        <f t="shared" si="8"/>
        <v>-0.001142387665</v>
      </c>
      <c r="W77" s="15">
        <f t="shared" si="9"/>
        <v>-0.007197042292</v>
      </c>
      <c r="X77" s="15">
        <f t="shared" si="10"/>
        <v>-0.002855969164</v>
      </c>
      <c r="Y77" s="15">
        <f t="shared" si="11"/>
        <v>-0.005597699561</v>
      </c>
      <c r="Z77" s="15">
        <f t="shared" si="12"/>
        <v>-0.001713581498</v>
      </c>
    </row>
    <row r="78" ht="14.25" customHeight="1">
      <c r="A78" s="48"/>
      <c r="B78" s="49" t="s">
        <v>33</v>
      </c>
      <c r="C78" s="56">
        <v>74.0</v>
      </c>
      <c r="D78" s="57">
        <v>1.0</v>
      </c>
      <c r="E78" s="58">
        <v>6.1</v>
      </c>
      <c r="F78" s="57">
        <v>2.8</v>
      </c>
      <c r="G78" s="57">
        <v>4.7</v>
      </c>
      <c r="H78" s="41">
        <v>1.2</v>
      </c>
      <c r="I78" s="59">
        <v>1.0</v>
      </c>
      <c r="K78" s="54">
        <f t="shared" ref="K78:O78" si="84">K77-$M$2*V77</f>
        <v>0.387268451</v>
      </c>
      <c r="L78" s="51">
        <f t="shared" si="84"/>
        <v>-0.03042856141</v>
      </c>
      <c r="M78" s="51">
        <f t="shared" si="84"/>
        <v>0.06038114393</v>
      </c>
      <c r="N78" s="51">
        <f t="shared" si="84"/>
        <v>0.5184760378</v>
      </c>
      <c r="O78" s="51">
        <f t="shared" si="84"/>
        <v>0.5456412425</v>
      </c>
      <c r="P78" s="51">
        <f t="shared" si="2"/>
        <v>3.462328298</v>
      </c>
      <c r="Q78" s="51">
        <f t="shared" si="3"/>
        <v>0.9695966776</v>
      </c>
      <c r="R78" s="46">
        <f t="shared" si="4"/>
        <v>1</v>
      </c>
      <c r="S78" s="46">
        <f t="shared" si="5"/>
        <v>-0.03040332236</v>
      </c>
      <c r="T78" s="55">
        <f t="shared" si="6"/>
        <v>0.0009243620107</v>
      </c>
      <c r="U78" s="15">
        <f t="shared" si="7"/>
        <v>1</v>
      </c>
      <c r="V78" s="15">
        <f t="shared" si="8"/>
        <v>-0.001792516669</v>
      </c>
      <c r="W78" s="15">
        <f t="shared" si="9"/>
        <v>-0.01093435168</v>
      </c>
      <c r="X78" s="15">
        <f t="shared" si="10"/>
        <v>-0.005019046673</v>
      </c>
      <c r="Y78" s="15">
        <f t="shared" si="11"/>
        <v>-0.008424828345</v>
      </c>
      <c r="Z78" s="15">
        <f t="shared" si="12"/>
        <v>-0.002151020003</v>
      </c>
    </row>
    <row r="79" ht="14.25" customHeight="1">
      <c r="A79" s="48"/>
      <c r="B79" s="49" t="s">
        <v>33</v>
      </c>
      <c r="C79" s="56">
        <v>75.0</v>
      </c>
      <c r="D79" s="57">
        <v>1.0</v>
      </c>
      <c r="E79" s="58">
        <v>6.4</v>
      </c>
      <c r="F79" s="57">
        <v>2.9</v>
      </c>
      <c r="G79" s="57">
        <v>4.3</v>
      </c>
      <c r="H79" s="41">
        <v>1.3</v>
      </c>
      <c r="I79" s="59">
        <v>1.0</v>
      </c>
      <c r="K79" s="54">
        <f t="shared" ref="K79:O79" si="85">K78-$M$2*V78</f>
        <v>0.3874477026</v>
      </c>
      <c r="L79" s="51">
        <f t="shared" si="85"/>
        <v>-0.02933512625</v>
      </c>
      <c r="M79" s="51">
        <f t="shared" si="85"/>
        <v>0.0608830486</v>
      </c>
      <c r="N79" s="51">
        <f t="shared" si="85"/>
        <v>0.5193185207</v>
      </c>
      <c r="O79" s="51">
        <f t="shared" si="85"/>
        <v>0.5458563445</v>
      </c>
      <c r="P79" s="51">
        <f t="shared" si="2"/>
        <v>3.318946622</v>
      </c>
      <c r="Q79" s="51">
        <f t="shared" si="3"/>
        <v>0.9650731026</v>
      </c>
      <c r="R79" s="46">
        <f t="shared" si="4"/>
        <v>1</v>
      </c>
      <c r="S79" s="46">
        <f t="shared" si="5"/>
        <v>-0.03492689736</v>
      </c>
      <c r="T79" s="55">
        <f t="shared" si="6"/>
        <v>0.001219888159</v>
      </c>
      <c r="U79" s="15">
        <f t="shared" si="7"/>
        <v>1</v>
      </c>
      <c r="V79" s="15">
        <f t="shared" si="8"/>
        <v>-0.002354562501</v>
      </c>
      <c r="W79" s="15">
        <f t="shared" si="9"/>
        <v>-0.01506920001</v>
      </c>
      <c r="X79" s="15">
        <f t="shared" si="10"/>
        <v>-0.006828231253</v>
      </c>
      <c r="Y79" s="15">
        <f t="shared" si="11"/>
        <v>-0.01012461875</v>
      </c>
      <c r="Z79" s="15">
        <f t="shared" si="12"/>
        <v>-0.003060931251</v>
      </c>
    </row>
    <row r="80" ht="14.25" customHeight="1">
      <c r="A80" s="48"/>
      <c r="B80" s="49" t="s">
        <v>33</v>
      </c>
      <c r="C80" s="56">
        <v>76.0</v>
      </c>
      <c r="D80" s="57">
        <v>1.0</v>
      </c>
      <c r="E80" s="58">
        <v>6.6</v>
      </c>
      <c r="F80" s="57">
        <v>3.0</v>
      </c>
      <c r="G80" s="57">
        <v>4.4</v>
      </c>
      <c r="H80" s="41">
        <v>1.4</v>
      </c>
      <c r="I80" s="59">
        <v>1.0</v>
      </c>
      <c r="K80" s="54">
        <f t="shared" ref="K80:O80" si="86">K79-$M$2*V79</f>
        <v>0.3876831589</v>
      </c>
      <c r="L80" s="51">
        <f t="shared" si="86"/>
        <v>-0.02782820625</v>
      </c>
      <c r="M80" s="51">
        <f t="shared" si="86"/>
        <v>0.06156587173</v>
      </c>
      <c r="N80" s="51">
        <f t="shared" si="86"/>
        <v>0.5203309825</v>
      </c>
      <c r="O80" s="51">
        <f t="shared" si="86"/>
        <v>0.5461624376</v>
      </c>
      <c r="P80" s="51">
        <f t="shared" si="2"/>
        <v>3.442798349</v>
      </c>
      <c r="Q80" s="51">
        <f t="shared" si="3"/>
        <v>0.9690156447</v>
      </c>
      <c r="R80" s="46">
        <f t="shared" si="4"/>
        <v>1</v>
      </c>
      <c r="S80" s="46">
        <f t="shared" si="5"/>
        <v>-0.03098435527</v>
      </c>
      <c r="T80" s="55">
        <f t="shared" si="6"/>
        <v>0.0009600302715</v>
      </c>
      <c r="U80" s="15">
        <f t="shared" si="7"/>
        <v>1</v>
      </c>
      <c r="V80" s="15">
        <f t="shared" si="8"/>
        <v>-0.001860568705</v>
      </c>
      <c r="W80" s="15">
        <f t="shared" si="9"/>
        <v>-0.01227975345</v>
      </c>
      <c r="X80" s="15">
        <f t="shared" si="10"/>
        <v>-0.005581706115</v>
      </c>
      <c r="Y80" s="15">
        <f t="shared" si="11"/>
        <v>-0.008186502302</v>
      </c>
      <c r="Z80" s="15">
        <f t="shared" si="12"/>
        <v>-0.002604796187</v>
      </c>
    </row>
    <row r="81" ht="14.25" customHeight="1">
      <c r="A81" s="48"/>
      <c r="B81" s="49" t="s">
        <v>33</v>
      </c>
      <c r="C81" s="56">
        <v>77.0</v>
      </c>
      <c r="D81" s="57">
        <v>1.0</v>
      </c>
      <c r="E81" s="58">
        <v>6.8</v>
      </c>
      <c r="F81" s="57">
        <v>2.8</v>
      </c>
      <c r="G81" s="57">
        <v>4.8</v>
      </c>
      <c r="H81" s="41">
        <v>1.4</v>
      </c>
      <c r="I81" s="59">
        <v>1.0</v>
      </c>
      <c r="K81" s="54">
        <f t="shared" ref="K81:O81" si="87">K80-$M$2*V80</f>
        <v>0.3878692158</v>
      </c>
      <c r="L81" s="51">
        <f t="shared" si="87"/>
        <v>-0.0266002309</v>
      </c>
      <c r="M81" s="51">
        <f t="shared" si="87"/>
        <v>0.06212404234</v>
      </c>
      <c r="N81" s="51">
        <f t="shared" si="87"/>
        <v>0.5211496328</v>
      </c>
      <c r="O81" s="51">
        <f t="shared" si="87"/>
        <v>0.5464229172</v>
      </c>
      <c r="P81" s="51">
        <f t="shared" si="2"/>
        <v>3.647445286</v>
      </c>
      <c r="Q81" s="51">
        <f t="shared" si="3"/>
        <v>0.9746041419</v>
      </c>
      <c r="R81" s="46">
        <f t="shared" si="4"/>
        <v>1</v>
      </c>
      <c r="S81" s="46">
        <f t="shared" si="5"/>
        <v>-0.02539585812</v>
      </c>
      <c r="T81" s="55">
        <f t="shared" si="6"/>
        <v>0.0006449496098</v>
      </c>
      <c r="U81" s="15">
        <f t="shared" si="7"/>
        <v>1</v>
      </c>
      <c r="V81" s="15">
        <f t="shared" si="8"/>
        <v>-0.001257141122</v>
      </c>
      <c r="W81" s="15">
        <f t="shared" si="9"/>
        <v>-0.00854855963</v>
      </c>
      <c r="X81" s="15">
        <f t="shared" si="10"/>
        <v>-0.003519995142</v>
      </c>
      <c r="Y81" s="15">
        <f t="shared" si="11"/>
        <v>-0.006034277386</v>
      </c>
      <c r="Z81" s="15">
        <f t="shared" si="12"/>
        <v>-0.001759997571</v>
      </c>
    </row>
    <row r="82" ht="14.25" customHeight="1">
      <c r="A82" s="48"/>
      <c r="B82" s="49" t="s">
        <v>33</v>
      </c>
      <c r="C82" s="56">
        <v>78.0</v>
      </c>
      <c r="D82" s="57">
        <v>1.0</v>
      </c>
      <c r="E82" s="58">
        <v>6.7</v>
      </c>
      <c r="F82" s="57">
        <v>3.0</v>
      </c>
      <c r="G82" s="57">
        <v>5.0</v>
      </c>
      <c r="H82" s="41">
        <v>1.7</v>
      </c>
      <c r="I82" s="59">
        <v>1.0</v>
      </c>
      <c r="K82" s="54">
        <f t="shared" ref="K82:O82" si="88">K81-$M$2*V81</f>
        <v>0.3879949299</v>
      </c>
      <c r="L82" s="51">
        <f t="shared" si="88"/>
        <v>-0.02574537494</v>
      </c>
      <c r="M82" s="51">
        <f t="shared" si="88"/>
        <v>0.06247604185</v>
      </c>
      <c r="N82" s="51">
        <f t="shared" si="88"/>
        <v>0.5217530605</v>
      </c>
      <c r="O82" s="51">
        <f t="shared" si="88"/>
        <v>0.546598917</v>
      </c>
      <c r="P82" s="51">
        <f t="shared" si="2"/>
        <v>3.940912505</v>
      </c>
      <c r="Q82" s="51">
        <f t="shared" si="3"/>
        <v>0.9809398711</v>
      </c>
      <c r="R82" s="46">
        <f t="shared" si="4"/>
        <v>1</v>
      </c>
      <c r="S82" s="46">
        <f t="shared" si="5"/>
        <v>-0.01906012887</v>
      </c>
      <c r="T82" s="55">
        <f t="shared" si="6"/>
        <v>0.0003632885126</v>
      </c>
      <c r="U82" s="15">
        <f t="shared" si="7"/>
        <v>1</v>
      </c>
      <c r="V82" s="15">
        <f t="shared" si="8"/>
        <v>-0.0007127283735</v>
      </c>
      <c r="W82" s="15">
        <f t="shared" si="9"/>
        <v>-0.004775280102</v>
      </c>
      <c r="X82" s="15">
        <f t="shared" si="10"/>
        <v>-0.00213818512</v>
      </c>
      <c r="Y82" s="15">
        <f t="shared" si="11"/>
        <v>-0.003563641867</v>
      </c>
      <c r="Z82" s="15">
        <f t="shared" si="12"/>
        <v>-0.001211638235</v>
      </c>
    </row>
    <row r="83" ht="14.25" customHeight="1">
      <c r="A83" s="48"/>
      <c r="B83" s="49" t="s">
        <v>33</v>
      </c>
      <c r="C83" s="56">
        <v>79.0</v>
      </c>
      <c r="D83" s="57">
        <v>1.0</v>
      </c>
      <c r="E83" s="58">
        <v>6.0</v>
      </c>
      <c r="F83" s="57">
        <v>2.9</v>
      </c>
      <c r="G83" s="57">
        <v>4.5</v>
      </c>
      <c r="H83" s="41">
        <v>1.5</v>
      </c>
      <c r="I83" s="59">
        <v>1.0</v>
      </c>
      <c r="K83" s="54">
        <f t="shared" ref="K83:O83" si="89">K82-$M$2*V82</f>
        <v>0.3880662027</v>
      </c>
      <c r="L83" s="51">
        <f t="shared" si="89"/>
        <v>-0.02526784693</v>
      </c>
      <c r="M83" s="51">
        <f t="shared" si="89"/>
        <v>0.06268986036</v>
      </c>
      <c r="N83" s="51">
        <f t="shared" si="89"/>
        <v>0.5221094247</v>
      </c>
      <c r="O83" s="51">
        <f t="shared" si="89"/>
        <v>0.5467200808</v>
      </c>
      <c r="P83" s="51">
        <f t="shared" si="2"/>
        <v>3.587832248</v>
      </c>
      <c r="Q83" s="51">
        <f t="shared" si="3"/>
        <v>0.9730861671</v>
      </c>
      <c r="R83" s="46">
        <f t="shared" si="4"/>
        <v>1</v>
      </c>
      <c r="S83" s="46">
        <f t="shared" si="5"/>
        <v>-0.02691383288</v>
      </c>
      <c r="T83" s="55">
        <f t="shared" si="6"/>
        <v>0.0007243544004</v>
      </c>
      <c r="U83" s="15">
        <f t="shared" si="7"/>
        <v>1</v>
      </c>
      <c r="V83" s="15">
        <f t="shared" si="8"/>
        <v>-0.001409718494</v>
      </c>
      <c r="W83" s="15">
        <f t="shared" si="9"/>
        <v>-0.008458310966</v>
      </c>
      <c r="X83" s="15">
        <f t="shared" si="10"/>
        <v>-0.004088183633</v>
      </c>
      <c r="Y83" s="15">
        <f t="shared" si="11"/>
        <v>-0.006343733224</v>
      </c>
      <c r="Z83" s="15">
        <f t="shared" si="12"/>
        <v>-0.002114577741</v>
      </c>
    </row>
    <row r="84" ht="14.25" customHeight="1">
      <c r="A84" s="48"/>
      <c r="B84" s="49" t="s">
        <v>33</v>
      </c>
      <c r="C84" s="56">
        <v>80.0</v>
      </c>
      <c r="D84" s="57">
        <v>1.0</v>
      </c>
      <c r="E84" s="58">
        <v>5.7</v>
      </c>
      <c r="F84" s="57">
        <v>2.6</v>
      </c>
      <c r="G84" s="57">
        <v>3.5</v>
      </c>
      <c r="H84" s="41">
        <v>1.0</v>
      </c>
      <c r="I84" s="59">
        <v>1.0</v>
      </c>
      <c r="K84" s="54">
        <f t="shared" ref="K84:O84" si="90">K83-$M$2*V83</f>
        <v>0.3882071746</v>
      </c>
      <c r="L84" s="51">
        <f t="shared" si="90"/>
        <v>-0.02442201583</v>
      </c>
      <c r="M84" s="51">
        <f t="shared" si="90"/>
        <v>0.06309867873</v>
      </c>
      <c r="N84" s="51">
        <f t="shared" si="90"/>
        <v>0.522743798</v>
      </c>
      <c r="O84" s="51">
        <f t="shared" si="90"/>
        <v>0.5469315386</v>
      </c>
      <c r="P84" s="51">
        <f t="shared" si="2"/>
        <v>2.789593081</v>
      </c>
      <c r="Q84" s="51">
        <f t="shared" si="3"/>
        <v>0.9421108561</v>
      </c>
      <c r="R84" s="46">
        <f t="shared" si="4"/>
        <v>1</v>
      </c>
      <c r="S84" s="46">
        <f t="shared" si="5"/>
        <v>-0.05788914385</v>
      </c>
      <c r="T84" s="55">
        <f t="shared" si="6"/>
        <v>0.003351152976</v>
      </c>
      <c r="U84" s="15">
        <f t="shared" si="7"/>
        <v>1</v>
      </c>
      <c r="V84" s="15">
        <f t="shared" si="8"/>
        <v>-0.006314315198</v>
      </c>
      <c r="W84" s="15">
        <f t="shared" si="9"/>
        <v>-0.03599159663</v>
      </c>
      <c r="X84" s="15">
        <f t="shared" si="10"/>
        <v>-0.01641721952</v>
      </c>
      <c r="Y84" s="15">
        <f t="shared" si="11"/>
        <v>-0.02210010319</v>
      </c>
      <c r="Z84" s="15">
        <f t="shared" si="12"/>
        <v>-0.006314315198</v>
      </c>
    </row>
    <row r="85" ht="14.25" customHeight="1">
      <c r="A85" s="48"/>
      <c r="B85" s="49" t="s">
        <v>34</v>
      </c>
      <c r="C85" s="56">
        <v>81.0</v>
      </c>
      <c r="D85" s="57">
        <v>1.0</v>
      </c>
      <c r="E85" s="58">
        <v>5.0</v>
      </c>
      <c r="F85" s="57">
        <v>3.5</v>
      </c>
      <c r="G85" s="57">
        <v>1.3</v>
      </c>
      <c r="H85" s="41">
        <v>0.3</v>
      </c>
      <c r="I85" s="59">
        <v>0.0</v>
      </c>
      <c r="K85" s="54">
        <f t="shared" ref="K85:O85" si="91">K84-$M$2*V84</f>
        <v>0.3888386061</v>
      </c>
      <c r="L85" s="51">
        <f t="shared" si="91"/>
        <v>-0.02082285617</v>
      </c>
      <c r="M85" s="51">
        <f t="shared" si="91"/>
        <v>0.06474040068</v>
      </c>
      <c r="N85" s="51">
        <f t="shared" si="91"/>
        <v>0.5249538083</v>
      </c>
      <c r="O85" s="51">
        <f t="shared" si="91"/>
        <v>0.5475629701</v>
      </c>
      <c r="P85" s="51">
        <f t="shared" si="2"/>
        <v>1.358024569</v>
      </c>
      <c r="Q85" s="51">
        <f t="shared" si="3"/>
        <v>0.7954384509</v>
      </c>
      <c r="R85" s="46">
        <f t="shared" si="4"/>
        <v>1</v>
      </c>
      <c r="S85" s="46">
        <f t="shared" si="5"/>
        <v>0.7954384509</v>
      </c>
      <c r="T85" s="55">
        <f t="shared" si="6"/>
        <v>0.6327223292</v>
      </c>
      <c r="U85" s="15">
        <f t="shared" si="7"/>
        <v>0</v>
      </c>
      <c r="V85" s="15">
        <f t="shared" si="8"/>
        <v>0.2588613196</v>
      </c>
      <c r="W85" s="15">
        <f t="shared" si="9"/>
        <v>1.294306598</v>
      </c>
      <c r="X85" s="15">
        <f t="shared" si="10"/>
        <v>0.9060146186</v>
      </c>
      <c r="Y85" s="15">
        <f t="shared" si="11"/>
        <v>0.3365197155</v>
      </c>
      <c r="Z85" s="15">
        <f t="shared" si="12"/>
        <v>0.07765839588</v>
      </c>
    </row>
    <row r="86" ht="14.25" customHeight="1">
      <c r="A86" s="48"/>
      <c r="B86" s="49" t="s">
        <v>34</v>
      </c>
      <c r="C86" s="56">
        <v>82.0</v>
      </c>
      <c r="D86" s="57">
        <v>1.0</v>
      </c>
      <c r="E86" s="58">
        <v>4.5</v>
      </c>
      <c r="F86" s="57">
        <v>2.3</v>
      </c>
      <c r="G86" s="57">
        <v>1.3</v>
      </c>
      <c r="H86" s="41">
        <v>0.3</v>
      </c>
      <c r="I86" s="59">
        <v>0.0</v>
      </c>
      <c r="K86" s="54">
        <f t="shared" ref="K86:O86" si="92">K85-$M$2*V85</f>
        <v>0.3629524741</v>
      </c>
      <c r="L86" s="51">
        <f t="shared" si="92"/>
        <v>-0.150253516</v>
      </c>
      <c r="M86" s="51">
        <f t="shared" si="92"/>
        <v>-0.02586106118</v>
      </c>
      <c r="N86" s="51">
        <f t="shared" si="92"/>
        <v>0.4913018368</v>
      </c>
      <c r="O86" s="51">
        <f t="shared" si="92"/>
        <v>0.5397971305</v>
      </c>
      <c r="P86" s="51">
        <f t="shared" si="2"/>
        <v>0.4279627385</v>
      </c>
      <c r="Q86" s="51">
        <f t="shared" si="3"/>
        <v>0.6053870844</v>
      </c>
      <c r="R86" s="46">
        <f t="shared" si="4"/>
        <v>1</v>
      </c>
      <c r="S86" s="46">
        <f t="shared" si="5"/>
        <v>0.6053870844</v>
      </c>
      <c r="T86" s="55">
        <f t="shared" si="6"/>
        <v>0.366493522</v>
      </c>
      <c r="U86" s="15">
        <f t="shared" si="7"/>
        <v>0</v>
      </c>
      <c r="V86" s="15">
        <f t="shared" si="8"/>
        <v>0.2892461545</v>
      </c>
      <c r="W86" s="15">
        <f t="shared" si="9"/>
        <v>1.301607695</v>
      </c>
      <c r="X86" s="15">
        <f t="shared" si="10"/>
        <v>0.6652661553</v>
      </c>
      <c r="Y86" s="15">
        <f t="shared" si="11"/>
        <v>0.3760200008</v>
      </c>
      <c r="Z86" s="15">
        <f t="shared" si="12"/>
        <v>0.08677384635</v>
      </c>
    </row>
    <row r="87" ht="14.25" customHeight="1">
      <c r="A87" s="48"/>
      <c r="B87" s="49" t="s">
        <v>34</v>
      </c>
      <c r="C87" s="56">
        <v>83.0</v>
      </c>
      <c r="D87" s="57">
        <v>1.0</v>
      </c>
      <c r="E87" s="58">
        <v>4.4</v>
      </c>
      <c r="F87" s="57">
        <v>3.2</v>
      </c>
      <c r="G87" s="57">
        <v>1.3</v>
      </c>
      <c r="H87" s="41">
        <v>0.2</v>
      </c>
      <c r="I87" s="59">
        <v>0.0</v>
      </c>
      <c r="K87" s="54">
        <f t="shared" ref="K87:O87" si="93">K86-$M$2*V86</f>
        <v>0.3340278587</v>
      </c>
      <c r="L87" s="51">
        <f t="shared" si="93"/>
        <v>-0.2804142855</v>
      </c>
      <c r="M87" s="51">
        <f t="shared" si="93"/>
        <v>-0.09238767672</v>
      </c>
      <c r="N87" s="51">
        <f t="shared" si="93"/>
        <v>0.4536998367</v>
      </c>
      <c r="O87" s="51">
        <f t="shared" si="93"/>
        <v>0.5311197459</v>
      </c>
      <c r="P87" s="51">
        <f t="shared" si="2"/>
        <v>-0.4994018261</v>
      </c>
      <c r="Q87" s="51">
        <f t="shared" si="3"/>
        <v>0.3776812522</v>
      </c>
      <c r="R87" s="46">
        <f t="shared" si="4"/>
        <v>0</v>
      </c>
      <c r="S87" s="46">
        <f t="shared" si="5"/>
        <v>0.3776812522</v>
      </c>
      <c r="T87" s="55">
        <f t="shared" si="6"/>
        <v>0.1426431282</v>
      </c>
      <c r="U87" s="15">
        <f t="shared" si="7"/>
        <v>1</v>
      </c>
      <c r="V87" s="15">
        <f t="shared" si="8"/>
        <v>0.1775389859</v>
      </c>
      <c r="W87" s="15">
        <f t="shared" si="9"/>
        <v>0.781171538</v>
      </c>
      <c r="X87" s="15">
        <f t="shared" si="10"/>
        <v>0.5681247549</v>
      </c>
      <c r="Y87" s="15">
        <f t="shared" si="11"/>
        <v>0.2308006817</v>
      </c>
      <c r="Z87" s="15">
        <f t="shared" si="12"/>
        <v>0.03550779718</v>
      </c>
    </row>
    <row r="88" ht="14.25" customHeight="1">
      <c r="A88" s="48"/>
      <c r="B88" s="49" t="s">
        <v>34</v>
      </c>
      <c r="C88" s="56">
        <v>84.0</v>
      </c>
      <c r="D88" s="57">
        <v>1.0</v>
      </c>
      <c r="E88" s="58">
        <v>5.0</v>
      </c>
      <c r="F88" s="57">
        <v>3.5</v>
      </c>
      <c r="G88" s="57">
        <v>1.6</v>
      </c>
      <c r="H88" s="41">
        <v>0.6</v>
      </c>
      <c r="I88" s="59">
        <v>0.0</v>
      </c>
      <c r="K88" s="54">
        <f t="shared" ref="K88:O88" si="94">K87-$M$2*V87</f>
        <v>0.3162739601</v>
      </c>
      <c r="L88" s="51">
        <f t="shared" si="94"/>
        <v>-0.3585314393</v>
      </c>
      <c r="M88" s="51">
        <f t="shared" si="94"/>
        <v>-0.1492001522</v>
      </c>
      <c r="N88" s="51">
        <f t="shared" si="94"/>
        <v>0.4306197685</v>
      </c>
      <c r="O88" s="51">
        <f t="shared" si="94"/>
        <v>0.5275689661</v>
      </c>
      <c r="P88" s="51">
        <f t="shared" si="2"/>
        <v>-0.9930507598</v>
      </c>
      <c r="Q88" s="51">
        <f t="shared" si="3"/>
        <v>0.2703099168</v>
      </c>
      <c r="R88" s="46">
        <f t="shared" si="4"/>
        <v>0</v>
      </c>
      <c r="S88" s="46">
        <f t="shared" si="5"/>
        <v>0.2703099168</v>
      </c>
      <c r="T88" s="55">
        <f t="shared" si="6"/>
        <v>0.07306745111</v>
      </c>
      <c r="U88" s="15">
        <f t="shared" si="7"/>
        <v>1</v>
      </c>
      <c r="V88" s="15">
        <f t="shared" si="8"/>
        <v>0.106633189</v>
      </c>
      <c r="W88" s="15">
        <f t="shared" si="9"/>
        <v>0.5331659448</v>
      </c>
      <c r="X88" s="15">
        <f t="shared" si="10"/>
        <v>0.3732161614</v>
      </c>
      <c r="Y88" s="15">
        <f t="shared" si="11"/>
        <v>0.1706131023</v>
      </c>
      <c r="Z88" s="15">
        <f t="shared" si="12"/>
        <v>0.06397991338</v>
      </c>
    </row>
    <row r="89" ht="14.25" customHeight="1">
      <c r="A89" s="48"/>
      <c r="B89" s="49" t="s">
        <v>34</v>
      </c>
      <c r="C89" s="56">
        <v>85.0</v>
      </c>
      <c r="D89" s="57">
        <v>1.0</v>
      </c>
      <c r="E89" s="58">
        <v>5.1</v>
      </c>
      <c r="F89" s="57">
        <v>3.8</v>
      </c>
      <c r="G89" s="57">
        <v>1.9</v>
      </c>
      <c r="H89" s="41">
        <v>0.4</v>
      </c>
      <c r="I89" s="59">
        <v>0.0</v>
      </c>
      <c r="K89" s="54">
        <f t="shared" ref="K89:O89" si="95">K88-$M$2*V88</f>
        <v>0.3056106412</v>
      </c>
      <c r="L89" s="51">
        <f t="shared" si="95"/>
        <v>-0.4118480338</v>
      </c>
      <c r="M89" s="51">
        <f t="shared" si="95"/>
        <v>-0.1865217683</v>
      </c>
      <c r="N89" s="51">
        <f t="shared" si="95"/>
        <v>0.4135584583</v>
      </c>
      <c r="O89" s="51">
        <f t="shared" si="95"/>
        <v>0.5211709748</v>
      </c>
      <c r="P89" s="51">
        <f t="shared" si="2"/>
        <v>-1.50936759</v>
      </c>
      <c r="Q89" s="51">
        <f t="shared" si="3"/>
        <v>0.1810325352</v>
      </c>
      <c r="R89" s="46">
        <f t="shared" si="4"/>
        <v>0</v>
      </c>
      <c r="S89" s="46">
        <f t="shared" si="5"/>
        <v>0.1810325352</v>
      </c>
      <c r="T89" s="55">
        <f t="shared" si="6"/>
        <v>0.03277277879</v>
      </c>
      <c r="U89" s="15">
        <f t="shared" si="7"/>
        <v>1</v>
      </c>
      <c r="V89" s="15">
        <f t="shared" si="8"/>
        <v>0.05367967913</v>
      </c>
      <c r="W89" s="15">
        <f t="shared" si="9"/>
        <v>0.2737663635</v>
      </c>
      <c r="X89" s="15">
        <f t="shared" si="10"/>
        <v>0.2039827807</v>
      </c>
      <c r="Y89" s="15">
        <f t="shared" si="11"/>
        <v>0.1019913903</v>
      </c>
      <c r="Z89" s="15">
        <f t="shared" si="12"/>
        <v>0.02147187165</v>
      </c>
    </row>
    <row r="90" ht="14.25" customHeight="1">
      <c r="A90" s="48"/>
      <c r="B90" s="49" t="s">
        <v>34</v>
      </c>
      <c r="C90" s="56">
        <v>86.0</v>
      </c>
      <c r="D90" s="57">
        <v>1.0</v>
      </c>
      <c r="E90" s="58">
        <v>4.8</v>
      </c>
      <c r="F90" s="57">
        <v>3.0</v>
      </c>
      <c r="G90" s="57">
        <v>1.4</v>
      </c>
      <c r="H90" s="41">
        <v>0.3</v>
      </c>
      <c r="I90" s="59">
        <v>0.0</v>
      </c>
      <c r="K90" s="54">
        <f t="shared" ref="K90:O90" si="96">K89-$M$2*V89</f>
        <v>0.3002426733</v>
      </c>
      <c r="L90" s="51">
        <f t="shared" si="96"/>
        <v>-0.4392246701</v>
      </c>
      <c r="M90" s="51">
        <f t="shared" si="96"/>
        <v>-0.2069200464</v>
      </c>
      <c r="N90" s="51">
        <f t="shared" si="96"/>
        <v>0.4033593193</v>
      </c>
      <c r="O90" s="51">
        <f t="shared" si="96"/>
        <v>0.5190237876</v>
      </c>
      <c r="P90" s="51">
        <f t="shared" si="2"/>
        <v>-1.708385699</v>
      </c>
      <c r="Q90" s="51">
        <f t="shared" si="3"/>
        <v>0.1533732152</v>
      </c>
      <c r="R90" s="46">
        <f t="shared" si="4"/>
        <v>0</v>
      </c>
      <c r="S90" s="46">
        <f t="shared" si="5"/>
        <v>0.1533732152</v>
      </c>
      <c r="T90" s="55">
        <f t="shared" si="6"/>
        <v>0.02352334315</v>
      </c>
      <c r="U90" s="15">
        <f t="shared" si="7"/>
        <v>1</v>
      </c>
      <c r="V90" s="15">
        <f t="shared" si="8"/>
        <v>0.03983098475</v>
      </c>
      <c r="W90" s="15">
        <f t="shared" si="9"/>
        <v>0.1911887268</v>
      </c>
      <c r="X90" s="15">
        <f t="shared" si="10"/>
        <v>0.1194929543</v>
      </c>
      <c r="Y90" s="15">
        <f t="shared" si="11"/>
        <v>0.05576337866</v>
      </c>
      <c r="Z90" s="15">
        <f t="shared" si="12"/>
        <v>0.01194929543</v>
      </c>
    </row>
    <row r="91" ht="14.25" customHeight="1">
      <c r="A91" s="48"/>
      <c r="B91" s="49" t="s">
        <v>34</v>
      </c>
      <c r="C91" s="56">
        <v>87.0</v>
      </c>
      <c r="D91" s="57">
        <v>1.0</v>
      </c>
      <c r="E91" s="58">
        <v>5.1</v>
      </c>
      <c r="F91" s="57">
        <v>3.8</v>
      </c>
      <c r="G91" s="57">
        <v>1.6</v>
      </c>
      <c r="H91" s="41">
        <v>0.2</v>
      </c>
      <c r="I91" s="59">
        <v>0.0</v>
      </c>
      <c r="K91" s="54">
        <f t="shared" ref="K91:O91" si="97">K90-$M$2*V90</f>
        <v>0.2962595748</v>
      </c>
      <c r="L91" s="51">
        <f t="shared" si="97"/>
        <v>-0.4583435428</v>
      </c>
      <c r="M91" s="51">
        <f t="shared" si="97"/>
        <v>-0.2188693418</v>
      </c>
      <c r="N91" s="51">
        <f t="shared" si="97"/>
        <v>0.3977829814</v>
      </c>
      <c r="O91" s="51">
        <f t="shared" si="97"/>
        <v>0.5178288581</v>
      </c>
      <c r="P91" s="51">
        <f t="shared" si="2"/>
        <v>-2.132977451</v>
      </c>
      <c r="Q91" s="51">
        <f t="shared" si="3"/>
        <v>0.1059326635</v>
      </c>
      <c r="R91" s="46">
        <f t="shared" si="4"/>
        <v>0</v>
      </c>
      <c r="S91" s="46">
        <f t="shared" si="5"/>
        <v>0.1059326635</v>
      </c>
      <c r="T91" s="55">
        <f t="shared" si="6"/>
        <v>0.01122172919</v>
      </c>
      <c r="U91" s="15">
        <f t="shared" si="7"/>
        <v>1</v>
      </c>
      <c r="V91" s="15">
        <f t="shared" si="8"/>
        <v>0.02006596306</v>
      </c>
      <c r="W91" s="15">
        <f t="shared" si="9"/>
        <v>0.1023364116</v>
      </c>
      <c r="X91" s="15">
        <f t="shared" si="10"/>
        <v>0.07625065964</v>
      </c>
      <c r="Y91" s="15">
        <f t="shared" si="11"/>
        <v>0.0321055409</v>
      </c>
      <c r="Z91" s="15">
        <f t="shared" si="12"/>
        <v>0.004013192612</v>
      </c>
    </row>
    <row r="92" ht="14.25" customHeight="1">
      <c r="A92" s="48"/>
      <c r="B92" s="49" t="s">
        <v>34</v>
      </c>
      <c r="C92" s="56">
        <v>88.0</v>
      </c>
      <c r="D92" s="57">
        <v>1.0</v>
      </c>
      <c r="E92" s="58">
        <v>4.6</v>
      </c>
      <c r="F92" s="57">
        <v>3.2</v>
      </c>
      <c r="G92" s="57">
        <v>1.4</v>
      </c>
      <c r="H92" s="41">
        <v>0.2</v>
      </c>
      <c r="I92" s="59">
        <v>0.0</v>
      </c>
      <c r="K92" s="54">
        <f t="shared" ref="K92:O92" si="98">K91-$M$2*V91</f>
        <v>0.2942529785</v>
      </c>
      <c r="L92" s="51">
        <f t="shared" si="98"/>
        <v>-0.468577184</v>
      </c>
      <c r="M92" s="51">
        <f t="shared" si="98"/>
        <v>-0.2264944078</v>
      </c>
      <c r="N92" s="51">
        <f t="shared" si="98"/>
        <v>0.3945724273</v>
      </c>
      <c r="O92" s="51">
        <f t="shared" si="98"/>
        <v>0.5174275388</v>
      </c>
      <c r="P92" s="51">
        <f t="shared" si="2"/>
        <v>-1.930097267</v>
      </c>
      <c r="Q92" s="51">
        <f t="shared" si="3"/>
        <v>0.1267398146</v>
      </c>
      <c r="R92" s="46">
        <f t="shared" si="4"/>
        <v>0</v>
      </c>
      <c r="S92" s="46">
        <f t="shared" si="5"/>
        <v>0.1267398146</v>
      </c>
      <c r="T92" s="55">
        <f t="shared" si="6"/>
        <v>0.01606298059</v>
      </c>
      <c r="U92" s="15">
        <f t="shared" si="7"/>
        <v>1</v>
      </c>
      <c r="V92" s="15">
        <f t="shared" si="8"/>
        <v>0.02805432282</v>
      </c>
      <c r="W92" s="15">
        <f t="shared" si="9"/>
        <v>0.129049885</v>
      </c>
      <c r="X92" s="15">
        <f t="shared" si="10"/>
        <v>0.08977383303</v>
      </c>
      <c r="Y92" s="15">
        <f t="shared" si="11"/>
        <v>0.03927605195</v>
      </c>
      <c r="Z92" s="15">
        <f t="shared" si="12"/>
        <v>0.005610864565</v>
      </c>
    </row>
    <row r="93" ht="14.25" customHeight="1">
      <c r="A93" s="48"/>
      <c r="B93" s="49" t="s">
        <v>34</v>
      </c>
      <c r="C93" s="50">
        <v>89.0</v>
      </c>
      <c r="D93" s="51">
        <v>1.0</v>
      </c>
      <c r="E93" s="52">
        <v>5.3</v>
      </c>
      <c r="F93" s="51">
        <v>3.7</v>
      </c>
      <c r="G93" s="51">
        <v>1.5</v>
      </c>
      <c r="H93" s="41">
        <v>0.2</v>
      </c>
      <c r="I93" s="53">
        <v>0.0</v>
      </c>
      <c r="K93" s="54">
        <f t="shared" ref="K93:O93" si="99">K92-$M$2*V92</f>
        <v>0.2914475462</v>
      </c>
      <c r="L93" s="51">
        <f t="shared" si="99"/>
        <v>-0.4814821725</v>
      </c>
      <c r="M93" s="51">
        <f t="shared" si="99"/>
        <v>-0.2354717911</v>
      </c>
      <c r="N93" s="51">
        <f t="shared" si="99"/>
        <v>0.3906448221</v>
      </c>
      <c r="O93" s="51">
        <f t="shared" si="99"/>
        <v>0.5168664524</v>
      </c>
      <c r="P93" s="51">
        <f t="shared" si="2"/>
        <v>-2.442313071</v>
      </c>
      <c r="Q93" s="51">
        <f t="shared" si="3"/>
        <v>0.08000249979</v>
      </c>
      <c r="R93" s="46">
        <f t="shared" si="4"/>
        <v>0</v>
      </c>
      <c r="S93" s="46">
        <f t="shared" si="5"/>
        <v>0.08000249979</v>
      </c>
      <c r="T93" s="55">
        <f t="shared" si="6"/>
        <v>0.006400399972</v>
      </c>
      <c r="U93" s="15">
        <f t="shared" si="7"/>
        <v>1</v>
      </c>
      <c r="V93" s="15">
        <f t="shared" si="8"/>
        <v>0.01177670395</v>
      </c>
      <c r="W93" s="15">
        <f t="shared" si="9"/>
        <v>0.06241653093</v>
      </c>
      <c r="X93" s="15">
        <f t="shared" si="10"/>
        <v>0.04357380461</v>
      </c>
      <c r="Y93" s="15">
        <f t="shared" si="11"/>
        <v>0.01766505592</v>
      </c>
      <c r="Z93" s="15">
        <f t="shared" si="12"/>
        <v>0.00235534079</v>
      </c>
    </row>
    <row r="94" ht="14.25" customHeight="1">
      <c r="A94" s="48"/>
      <c r="B94" s="49" t="s">
        <v>34</v>
      </c>
      <c r="C94" s="50">
        <v>90.0</v>
      </c>
      <c r="D94" s="51">
        <v>1.0</v>
      </c>
      <c r="E94" s="52">
        <v>5.0</v>
      </c>
      <c r="F94" s="51">
        <v>3.3</v>
      </c>
      <c r="G94" s="51">
        <v>1.4</v>
      </c>
      <c r="H94" s="41">
        <v>0.2</v>
      </c>
      <c r="I94" s="53">
        <v>0.0</v>
      </c>
      <c r="K94" s="54">
        <f t="shared" ref="K94:O94" si="100">K93-$M$2*V93</f>
        <v>0.2902698758</v>
      </c>
      <c r="L94" s="51">
        <f t="shared" si="100"/>
        <v>-0.4877238256</v>
      </c>
      <c r="M94" s="51">
        <f t="shared" si="100"/>
        <v>-0.2398291716</v>
      </c>
      <c r="N94" s="51">
        <f t="shared" si="100"/>
        <v>0.3888783165</v>
      </c>
      <c r="O94" s="51">
        <f t="shared" si="100"/>
        <v>0.5166309183</v>
      </c>
      <c r="P94" s="51">
        <f t="shared" si="2"/>
        <v>-2.292029691</v>
      </c>
      <c r="Q94" s="51">
        <f t="shared" si="3"/>
        <v>0.09178521321</v>
      </c>
      <c r="R94" s="46">
        <f t="shared" si="4"/>
        <v>0</v>
      </c>
      <c r="S94" s="46">
        <f t="shared" si="5"/>
        <v>0.09178521321</v>
      </c>
      <c r="T94" s="55">
        <f t="shared" si="6"/>
        <v>0.008424525365</v>
      </c>
      <c r="U94" s="15">
        <f t="shared" si="7"/>
        <v>1</v>
      </c>
      <c r="V94" s="15">
        <f t="shared" si="8"/>
        <v>0.01530255702</v>
      </c>
      <c r="W94" s="15">
        <f t="shared" si="9"/>
        <v>0.07651278508</v>
      </c>
      <c r="X94" s="15">
        <f t="shared" si="10"/>
        <v>0.05049843815</v>
      </c>
      <c r="Y94" s="15">
        <f t="shared" si="11"/>
        <v>0.02142357982</v>
      </c>
      <c r="Z94" s="15">
        <f t="shared" si="12"/>
        <v>0.003060511403</v>
      </c>
    </row>
    <row r="95" ht="14.25" customHeight="1">
      <c r="A95" s="48"/>
      <c r="B95" s="49" t="s">
        <v>34</v>
      </c>
      <c r="C95" s="50">
        <v>91.0</v>
      </c>
      <c r="D95" s="51">
        <v>1.0</v>
      </c>
      <c r="E95" s="52">
        <v>5.5</v>
      </c>
      <c r="F95" s="51">
        <v>2.6</v>
      </c>
      <c r="G95" s="51">
        <v>4.4</v>
      </c>
      <c r="H95" s="41">
        <v>1.2</v>
      </c>
      <c r="I95" s="53">
        <v>1.0</v>
      </c>
      <c r="K95" s="54">
        <f t="shared" ref="K95:O95" si="101">K94-$M$2*V94</f>
        <v>0.2887396201</v>
      </c>
      <c r="L95" s="51">
        <f t="shared" si="101"/>
        <v>-0.4953751041</v>
      </c>
      <c r="M95" s="51">
        <f t="shared" si="101"/>
        <v>-0.2448790154</v>
      </c>
      <c r="N95" s="51">
        <f t="shared" si="101"/>
        <v>0.3867359585</v>
      </c>
      <c r="O95" s="51">
        <f t="shared" si="101"/>
        <v>0.5163248672</v>
      </c>
      <c r="P95" s="51">
        <f t="shared" si="2"/>
        <v>-0.7512808342</v>
      </c>
      <c r="Q95" s="51">
        <f t="shared" si="3"/>
        <v>0.3205422775</v>
      </c>
      <c r="R95" s="46">
        <f t="shared" si="4"/>
        <v>0</v>
      </c>
      <c r="S95" s="46">
        <f t="shared" si="5"/>
        <v>-0.6794577225</v>
      </c>
      <c r="T95" s="55">
        <f t="shared" si="6"/>
        <v>0.4616627966</v>
      </c>
      <c r="U95" s="15">
        <f t="shared" si="7"/>
        <v>0</v>
      </c>
      <c r="V95" s="15">
        <f t="shared" si="8"/>
        <v>-0.2959648886</v>
      </c>
      <c r="W95" s="15">
        <f t="shared" si="9"/>
        <v>-1.627806887</v>
      </c>
      <c r="X95" s="15">
        <f t="shared" si="10"/>
        <v>-0.7695087103</v>
      </c>
      <c r="Y95" s="15">
        <f t="shared" si="11"/>
        <v>-1.30224551</v>
      </c>
      <c r="Z95" s="15">
        <f t="shared" si="12"/>
        <v>-0.3551578663</v>
      </c>
    </row>
    <row r="96" ht="14.25" customHeight="1">
      <c r="A96" s="48"/>
      <c r="B96" s="49" t="s">
        <v>34</v>
      </c>
      <c r="C96" s="50">
        <v>92.0</v>
      </c>
      <c r="D96" s="51">
        <v>1.0</v>
      </c>
      <c r="E96" s="52">
        <v>6.1</v>
      </c>
      <c r="F96" s="51">
        <v>3.0</v>
      </c>
      <c r="G96" s="51">
        <v>4.6</v>
      </c>
      <c r="H96" s="41">
        <v>1.4</v>
      </c>
      <c r="I96" s="53">
        <v>1.0</v>
      </c>
      <c r="K96" s="54">
        <f t="shared" ref="K96:O96" si="102">K95-$M$2*V95</f>
        <v>0.318336109</v>
      </c>
      <c r="L96" s="51">
        <f t="shared" si="102"/>
        <v>-0.3325944154</v>
      </c>
      <c r="M96" s="51">
        <f t="shared" si="102"/>
        <v>-0.1679281444</v>
      </c>
      <c r="N96" s="51">
        <f t="shared" si="102"/>
        <v>0.5169605095</v>
      </c>
      <c r="O96" s="51">
        <f t="shared" si="102"/>
        <v>0.5518406538</v>
      </c>
      <c r="P96" s="51">
        <f t="shared" si="2"/>
        <v>0.9363210012</v>
      </c>
      <c r="Q96" s="51">
        <f t="shared" si="3"/>
        <v>0.7183559181</v>
      </c>
      <c r="R96" s="46">
        <f t="shared" si="4"/>
        <v>1</v>
      </c>
      <c r="S96" s="46">
        <f t="shared" si="5"/>
        <v>-0.2816440819</v>
      </c>
      <c r="T96" s="55">
        <f t="shared" si="6"/>
        <v>0.07932338885</v>
      </c>
      <c r="U96" s="15">
        <f t="shared" si="7"/>
        <v>1</v>
      </c>
      <c r="V96" s="15">
        <f t="shared" si="8"/>
        <v>-0.1139648517</v>
      </c>
      <c r="W96" s="15">
        <f t="shared" si="9"/>
        <v>-0.6951855951</v>
      </c>
      <c r="X96" s="15">
        <f t="shared" si="10"/>
        <v>-0.341894555</v>
      </c>
      <c r="Y96" s="15">
        <f t="shared" si="11"/>
        <v>-0.5242383176</v>
      </c>
      <c r="Z96" s="15">
        <f t="shared" si="12"/>
        <v>-0.1595507923</v>
      </c>
    </row>
    <row r="97" ht="14.25" customHeight="1">
      <c r="A97" s="48"/>
      <c r="B97" s="49" t="s">
        <v>34</v>
      </c>
      <c r="C97" s="50">
        <v>93.0</v>
      </c>
      <c r="D97" s="51">
        <v>1.0</v>
      </c>
      <c r="E97" s="52">
        <v>5.8</v>
      </c>
      <c r="F97" s="51">
        <v>2.6</v>
      </c>
      <c r="G97" s="51">
        <v>4.0</v>
      </c>
      <c r="H97" s="41">
        <v>1.2</v>
      </c>
      <c r="I97" s="53">
        <v>1.0</v>
      </c>
      <c r="K97" s="54">
        <f t="shared" ref="K97:O97" si="103">K96-$M$2*V96</f>
        <v>0.3297325941</v>
      </c>
      <c r="L97" s="51">
        <f t="shared" si="103"/>
        <v>-0.2630758559</v>
      </c>
      <c r="M97" s="51">
        <f t="shared" si="103"/>
        <v>-0.1337386889</v>
      </c>
      <c r="N97" s="51">
        <f t="shared" si="103"/>
        <v>0.5693843413</v>
      </c>
      <c r="O97" s="51">
        <f t="shared" si="103"/>
        <v>0.567795733</v>
      </c>
      <c r="P97" s="51">
        <f t="shared" si="2"/>
        <v>1.415064284</v>
      </c>
      <c r="Q97" s="51">
        <f t="shared" si="3"/>
        <v>0.8045634855</v>
      </c>
      <c r="R97" s="46">
        <f t="shared" si="4"/>
        <v>1</v>
      </c>
      <c r="S97" s="46">
        <f t="shared" si="5"/>
        <v>-0.1954365145</v>
      </c>
      <c r="T97" s="55">
        <f t="shared" si="6"/>
        <v>0.03819543119</v>
      </c>
      <c r="U97" s="15">
        <f t="shared" si="7"/>
        <v>1</v>
      </c>
      <c r="V97" s="15">
        <f t="shared" si="8"/>
        <v>-0.0614612985</v>
      </c>
      <c r="W97" s="15">
        <f t="shared" si="9"/>
        <v>-0.3564755313</v>
      </c>
      <c r="X97" s="15">
        <f t="shared" si="10"/>
        <v>-0.1597993761</v>
      </c>
      <c r="Y97" s="15">
        <f t="shared" si="11"/>
        <v>-0.245845194</v>
      </c>
      <c r="Z97" s="15">
        <f t="shared" si="12"/>
        <v>-0.0737535582</v>
      </c>
    </row>
    <row r="98" ht="14.25" customHeight="1">
      <c r="A98" s="48"/>
      <c r="B98" s="49" t="s">
        <v>34</v>
      </c>
      <c r="C98" s="50">
        <v>94.0</v>
      </c>
      <c r="D98" s="51">
        <v>1.0</v>
      </c>
      <c r="E98" s="52">
        <v>5.0</v>
      </c>
      <c r="F98" s="51">
        <v>2.3</v>
      </c>
      <c r="G98" s="51">
        <v>3.3</v>
      </c>
      <c r="H98" s="41">
        <v>1.0</v>
      </c>
      <c r="I98" s="53">
        <v>1.0</v>
      </c>
      <c r="K98" s="54">
        <f t="shared" ref="K98:O98" si="104">K97-$M$2*V97</f>
        <v>0.335878724</v>
      </c>
      <c r="L98" s="51">
        <f t="shared" si="104"/>
        <v>-0.2274283027</v>
      </c>
      <c r="M98" s="51">
        <f t="shared" si="104"/>
        <v>-0.1177587513</v>
      </c>
      <c r="N98" s="51">
        <f t="shared" si="104"/>
        <v>0.5939688607</v>
      </c>
      <c r="O98" s="51">
        <f t="shared" si="104"/>
        <v>0.5751710888</v>
      </c>
      <c r="P98" s="51">
        <f t="shared" si="2"/>
        <v>1.463160411</v>
      </c>
      <c r="Q98" s="51">
        <f t="shared" si="3"/>
        <v>0.8120155756</v>
      </c>
      <c r="R98" s="46">
        <f t="shared" si="4"/>
        <v>1</v>
      </c>
      <c r="S98" s="46">
        <f t="shared" si="5"/>
        <v>-0.1879844244</v>
      </c>
      <c r="T98" s="55">
        <f t="shared" si="6"/>
        <v>0.03533814381</v>
      </c>
      <c r="U98" s="15">
        <f t="shared" si="7"/>
        <v>1</v>
      </c>
      <c r="V98" s="15">
        <f t="shared" si="8"/>
        <v>-0.05739024637</v>
      </c>
      <c r="W98" s="15">
        <f t="shared" si="9"/>
        <v>-0.2869512318</v>
      </c>
      <c r="X98" s="15">
        <f t="shared" si="10"/>
        <v>-0.1319975666</v>
      </c>
      <c r="Y98" s="15">
        <f t="shared" si="11"/>
        <v>-0.189387813</v>
      </c>
      <c r="Z98" s="15">
        <f t="shared" si="12"/>
        <v>-0.05739024637</v>
      </c>
    </row>
    <row r="99" ht="14.25" customHeight="1">
      <c r="A99" s="48"/>
      <c r="B99" s="49" t="s">
        <v>34</v>
      </c>
      <c r="C99" s="50">
        <v>95.0</v>
      </c>
      <c r="D99" s="51">
        <v>1.0</v>
      </c>
      <c r="E99" s="52">
        <v>5.6</v>
      </c>
      <c r="F99" s="51">
        <v>2.7</v>
      </c>
      <c r="G99" s="51">
        <v>4.2</v>
      </c>
      <c r="H99" s="41">
        <v>1.3</v>
      </c>
      <c r="I99" s="53">
        <v>1.0</v>
      </c>
      <c r="K99" s="54">
        <f t="shared" ref="K99:O99" si="105">K98-$M$2*V98</f>
        <v>0.3416177486</v>
      </c>
      <c r="L99" s="51">
        <f t="shared" si="105"/>
        <v>-0.1987331795</v>
      </c>
      <c r="M99" s="51">
        <f t="shared" si="105"/>
        <v>-0.1045589946</v>
      </c>
      <c r="N99" s="51">
        <f t="shared" si="105"/>
        <v>0.612907642</v>
      </c>
      <c r="O99" s="51">
        <f t="shared" si="105"/>
        <v>0.5809101135</v>
      </c>
      <c r="P99" s="51">
        <f t="shared" si="2"/>
        <v>2.275797902</v>
      </c>
      <c r="Q99" s="51">
        <f t="shared" si="3"/>
        <v>0.9068526982</v>
      </c>
      <c r="R99" s="46">
        <f t="shared" si="4"/>
        <v>1</v>
      </c>
      <c r="S99" s="46">
        <f t="shared" si="5"/>
        <v>-0.09314730175</v>
      </c>
      <c r="T99" s="55">
        <f t="shared" si="6"/>
        <v>0.008676419823</v>
      </c>
      <c r="U99" s="15">
        <f t="shared" si="7"/>
        <v>1</v>
      </c>
      <c r="V99" s="15">
        <f t="shared" si="8"/>
        <v>-0.01573646946</v>
      </c>
      <c r="W99" s="15">
        <f t="shared" si="9"/>
        <v>-0.08812422895</v>
      </c>
      <c r="X99" s="15">
        <f t="shared" si="10"/>
        <v>-0.04248846753</v>
      </c>
      <c r="Y99" s="15">
        <f t="shared" si="11"/>
        <v>-0.06609317171</v>
      </c>
      <c r="Z99" s="15">
        <f t="shared" si="12"/>
        <v>-0.02045741029</v>
      </c>
    </row>
    <row r="100" ht="14.25" customHeight="1">
      <c r="A100" s="48"/>
      <c r="B100" s="49" t="s">
        <v>34</v>
      </c>
      <c r="C100" s="50">
        <v>96.0</v>
      </c>
      <c r="D100" s="51">
        <v>1.0</v>
      </c>
      <c r="E100" s="52">
        <v>5.7</v>
      </c>
      <c r="F100" s="51">
        <v>3.0</v>
      </c>
      <c r="G100" s="51">
        <v>4.2</v>
      </c>
      <c r="H100" s="41">
        <v>1.2</v>
      </c>
      <c r="I100" s="53">
        <v>1.0</v>
      </c>
      <c r="K100" s="54">
        <f t="shared" ref="K100:O100" si="106">K99-$M$2*V99</f>
        <v>0.3431913956</v>
      </c>
      <c r="L100" s="51">
        <f t="shared" si="106"/>
        <v>-0.1899207566</v>
      </c>
      <c r="M100" s="51">
        <f t="shared" si="106"/>
        <v>-0.1003101478</v>
      </c>
      <c r="N100" s="51">
        <f t="shared" si="106"/>
        <v>0.6195169591</v>
      </c>
      <c r="O100" s="51">
        <f t="shared" si="106"/>
        <v>0.5829558545</v>
      </c>
      <c r="P100" s="51">
        <f t="shared" si="2"/>
        <v>2.261230893</v>
      </c>
      <c r="Q100" s="51">
        <f t="shared" si="3"/>
        <v>0.9056148961</v>
      </c>
      <c r="R100" s="46">
        <f t="shared" si="4"/>
        <v>1</v>
      </c>
      <c r="S100" s="46">
        <f t="shared" si="5"/>
        <v>-0.09438510392</v>
      </c>
      <c r="T100" s="55">
        <f t="shared" si="6"/>
        <v>0.008908547842</v>
      </c>
      <c r="U100" s="15">
        <f t="shared" si="7"/>
        <v>1</v>
      </c>
      <c r="V100" s="15">
        <f t="shared" si="8"/>
        <v>-0.01613542726</v>
      </c>
      <c r="W100" s="15">
        <f t="shared" si="9"/>
        <v>-0.09197193536</v>
      </c>
      <c r="X100" s="15">
        <f t="shared" si="10"/>
        <v>-0.04840628177</v>
      </c>
      <c r="Y100" s="15">
        <f t="shared" si="11"/>
        <v>-0.06776879447</v>
      </c>
      <c r="Z100" s="15">
        <f t="shared" si="12"/>
        <v>-0.01936251271</v>
      </c>
    </row>
    <row r="101" ht="14.25" customHeight="1">
      <c r="A101" s="48"/>
      <c r="B101" s="49" t="s">
        <v>34</v>
      </c>
      <c r="C101" s="50">
        <v>97.0</v>
      </c>
      <c r="D101" s="51">
        <v>1.0</v>
      </c>
      <c r="E101" s="52">
        <v>5.7</v>
      </c>
      <c r="F101" s="51">
        <v>2.9</v>
      </c>
      <c r="G101" s="51">
        <v>4.2</v>
      </c>
      <c r="H101" s="41">
        <v>1.3</v>
      </c>
      <c r="I101" s="53">
        <v>1.0</v>
      </c>
      <c r="K101" s="54">
        <f t="shared" ref="K101:O101" si="107">K100-$M$2*V100</f>
        <v>0.3448049383</v>
      </c>
      <c r="L101" s="51">
        <f t="shared" si="107"/>
        <v>-0.1807235631</v>
      </c>
      <c r="M101" s="51">
        <f t="shared" si="107"/>
        <v>-0.09546951966</v>
      </c>
      <c r="N101" s="51">
        <f t="shared" si="107"/>
        <v>0.6262938386</v>
      </c>
      <c r="O101" s="51">
        <f t="shared" si="107"/>
        <v>0.5848921058</v>
      </c>
      <c r="P101" s="51">
        <f t="shared" si="2"/>
        <v>2.428612881</v>
      </c>
      <c r="Q101" s="51">
        <f t="shared" si="3"/>
        <v>0.9189833177</v>
      </c>
      <c r="R101" s="46">
        <f t="shared" si="4"/>
        <v>1</v>
      </c>
      <c r="S101" s="46">
        <f t="shared" si="5"/>
        <v>-0.08101668235</v>
      </c>
      <c r="T101" s="55">
        <f t="shared" si="6"/>
        <v>0.006563702819</v>
      </c>
      <c r="U101" s="15">
        <f t="shared" si="7"/>
        <v>1</v>
      </c>
      <c r="V101" s="15">
        <f t="shared" si="8"/>
        <v>-0.01206386678</v>
      </c>
      <c r="W101" s="15">
        <f t="shared" si="9"/>
        <v>-0.06876404067</v>
      </c>
      <c r="X101" s="15">
        <f t="shared" si="10"/>
        <v>-0.03498521368</v>
      </c>
      <c r="Y101" s="15">
        <f t="shared" si="11"/>
        <v>-0.0506682405</v>
      </c>
      <c r="Z101" s="15">
        <f t="shared" si="12"/>
        <v>-0.01568302682</v>
      </c>
    </row>
    <row r="102" ht="14.25" customHeight="1">
      <c r="A102" s="48"/>
      <c r="B102" s="49" t="s">
        <v>34</v>
      </c>
      <c r="C102" s="50">
        <v>98.0</v>
      </c>
      <c r="D102" s="51">
        <v>1.0</v>
      </c>
      <c r="E102" s="52">
        <v>6.2</v>
      </c>
      <c r="F102" s="51">
        <v>2.9</v>
      </c>
      <c r="G102" s="51">
        <v>4.3</v>
      </c>
      <c r="H102" s="41">
        <v>1.3</v>
      </c>
      <c r="I102" s="53">
        <v>1.0</v>
      </c>
      <c r="K102" s="54">
        <f t="shared" ref="K102:O102" si="108">K101-$M$2*V101</f>
        <v>0.346011325</v>
      </c>
      <c r="L102" s="51">
        <f t="shared" si="108"/>
        <v>-0.173847159</v>
      </c>
      <c r="M102" s="51">
        <f t="shared" si="108"/>
        <v>-0.09197099829</v>
      </c>
      <c r="N102" s="51">
        <f t="shared" si="108"/>
        <v>0.6313606626</v>
      </c>
      <c r="O102" s="51">
        <f t="shared" si="108"/>
        <v>0.5864604084</v>
      </c>
      <c r="P102" s="51">
        <f t="shared" si="2"/>
        <v>2.478692424</v>
      </c>
      <c r="Q102" s="51">
        <f t="shared" si="3"/>
        <v>0.9226345146</v>
      </c>
      <c r="R102" s="46">
        <f t="shared" si="4"/>
        <v>1</v>
      </c>
      <c r="S102" s="46">
        <f t="shared" si="5"/>
        <v>-0.07736548542</v>
      </c>
      <c r="T102" s="55">
        <f t="shared" si="6"/>
        <v>0.005985418335</v>
      </c>
      <c r="U102" s="15">
        <f t="shared" si="7"/>
        <v>1</v>
      </c>
      <c r="V102" s="15">
        <f t="shared" si="8"/>
        <v>-0.01104470708</v>
      </c>
      <c r="W102" s="15">
        <f t="shared" si="9"/>
        <v>-0.06847718389</v>
      </c>
      <c r="X102" s="15">
        <f t="shared" si="10"/>
        <v>-0.03202965053</v>
      </c>
      <c r="Y102" s="15">
        <f t="shared" si="11"/>
        <v>-0.04749224044</v>
      </c>
      <c r="Z102" s="15">
        <f t="shared" si="12"/>
        <v>-0.0143581192</v>
      </c>
    </row>
    <row r="103" ht="14.25" customHeight="1">
      <c r="A103" s="48"/>
      <c r="B103" s="49" t="s">
        <v>34</v>
      </c>
      <c r="C103" s="50">
        <v>99.0</v>
      </c>
      <c r="D103" s="51">
        <v>1.0</v>
      </c>
      <c r="E103" s="52">
        <v>5.1</v>
      </c>
      <c r="F103" s="51">
        <v>2.5</v>
      </c>
      <c r="G103" s="51">
        <v>3.0</v>
      </c>
      <c r="H103" s="41">
        <v>1.1</v>
      </c>
      <c r="I103" s="53">
        <v>1.0</v>
      </c>
      <c r="K103" s="54">
        <f t="shared" ref="K103:O103" si="109">K102-$M$2*V102</f>
        <v>0.3471157957</v>
      </c>
      <c r="L103" s="51">
        <f t="shared" si="109"/>
        <v>-0.1669994407</v>
      </c>
      <c r="M103" s="51">
        <f t="shared" si="109"/>
        <v>-0.08876803324</v>
      </c>
      <c r="N103" s="51">
        <f t="shared" si="109"/>
        <v>0.6361098867</v>
      </c>
      <c r="O103" s="51">
        <f t="shared" si="109"/>
        <v>0.5878962204</v>
      </c>
      <c r="P103" s="51">
        <f t="shared" si="2"/>
        <v>1.828514068</v>
      </c>
      <c r="Q103" s="51">
        <f t="shared" si="3"/>
        <v>0.8615846148</v>
      </c>
      <c r="R103" s="46">
        <f t="shared" si="4"/>
        <v>1</v>
      </c>
      <c r="S103" s="46">
        <f t="shared" si="5"/>
        <v>-0.1384153852</v>
      </c>
      <c r="T103" s="55">
        <f t="shared" si="6"/>
        <v>0.01915881885</v>
      </c>
      <c r="U103" s="15">
        <f t="shared" si="7"/>
        <v>1</v>
      </c>
      <c r="V103" s="15">
        <f t="shared" si="8"/>
        <v>-0.03301388712</v>
      </c>
      <c r="W103" s="15">
        <f t="shared" si="9"/>
        <v>-0.1683708243</v>
      </c>
      <c r="X103" s="15">
        <f t="shared" si="10"/>
        <v>-0.0825347178</v>
      </c>
      <c r="Y103" s="15">
        <f t="shared" si="11"/>
        <v>-0.09904166136</v>
      </c>
      <c r="Z103" s="15">
        <f t="shared" si="12"/>
        <v>-0.03631527583</v>
      </c>
    </row>
    <row r="104" ht="14.25" customHeight="1">
      <c r="A104" s="48"/>
      <c r="B104" s="60" t="s">
        <v>34</v>
      </c>
      <c r="C104" s="61">
        <v>100.0</v>
      </c>
      <c r="D104" s="62">
        <v>1.0</v>
      </c>
      <c r="E104" s="63">
        <v>5.7</v>
      </c>
      <c r="F104" s="62">
        <v>2.8</v>
      </c>
      <c r="G104" s="62">
        <v>4.1</v>
      </c>
      <c r="H104" s="64">
        <v>1.3</v>
      </c>
      <c r="I104" s="65">
        <v>1.0</v>
      </c>
      <c r="K104" s="54">
        <f t="shared" ref="K104:O104" si="110">K103-$M$2*V103</f>
        <v>0.3504171844</v>
      </c>
      <c r="L104" s="51">
        <f t="shared" si="110"/>
        <v>-0.1501623582</v>
      </c>
      <c r="M104" s="51">
        <f t="shared" si="110"/>
        <v>-0.08051456146</v>
      </c>
      <c r="N104" s="51">
        <f t="shared" si="110"/>
        <v>0.6460140528</v>
      </c>
      <c r="O104" s="51">
        <f t="shared" si="110"/>
        <v>0.591527748</v>
      </c>
      <c r="P104" s="51">
        <f t="shared" si="2"/>
        <v>2.686694659</v>
      </c>
      <c r="Q104" s="51">
        <f t="shared" si="3"/>
        <v>0.9362369459</v>
      </c>
      <c r="R104" s="46">
        <f t="shared" si="4"/>
        <v>1</v>
      </c>
      <c r="S104" s="46">
        <f t="shared" si="5"/>
        <v>-0.06376305405</v>
      </c>
      <c r="T104" s="55">
        <f t="shared" si="6"/>
        <v>0.004065727062</v>
      </c>
      <c r="U104" s="15">
        <f t="shared" si="7"/>
        <v>1</v>
      </c>
      <c r="V104" s="15">
        <f t="shared" si="8"/>
        <v>-0.007612967775</v>
      </c>
      <c r="W104" s="15">
        <f t="shared" si="9"/>
        <v>-0.04339391632</v>
      </c>
      <c r="X104" s="15">
        <f t="shared" si="10"/>
        <v>-0.02131630977</v>
      </c>
      <c r="Y104" s="15">
        <f t="shared" si="11"/>
        <v>-0.03121316788</v>
      </c>
      <c r="Z104" s="15">
        <f t="shared" si="12"/>
        <v>-0.009896858108</v>
      </c>
    </row>
    <row r="105" ht="14.25" customHeight="1">
      <c r="A105" s="66" t="s">
        <v>35</v>
      </c>
      <c r="B105" s="67" t="s">
        <v>33</v>
      </c>
      <c r="C105" s="68">
        <v>1.0</v>
      </c>
      <c r="D105" s="69">
        <v>1.0</v>
      </c>
      <c r="E105" s="70">
        <v>5.1</v>
      </c>
      <c r="F105" s="69">
        <v>3.5</v>
      </c>
      <c r="G105" s="69">
        <v>1.4</v>
      </c>
      <c r="H105" s="71">
        <v>0.2</v>
      </c>
      <c r="I105" s="72">
        <v>0.0</v>
      </c>
      <c r="K105" s="73">
        <f t="shared" ref="K105:O105" si="111">K104-$M$2*V104</f>
        <v>0.3511784812</v>
      </c>
      <c r="L105" s="74">
        <f t="shared" si="111"/>
        <v>-0.1458229666</v>
      </c>
      <c r="M105" s="74">
        <f t="shared" si="111"/>
        <v>-0.07838293048</v>
      </c>
      <c r="N105" s="74">
        <f t="shared" si="111"/>
        <v>0.6491353696</v>
      </c>
      <c r="O105" s="74">
        <f t="shared" si="111"/>
        <v>0.5925174338</v>
      </c>
      <c r="P105" s="74">
        <f t="shared" si="2"/>
        <v>0.3604340991</v>
      </c>
      <c r="Q105" s="74">
        <f t="shared" si="3"/>
        <v>0.5891455131</v>
      </c>
      <c r="R105" s="75">
        <f t="shared" si="4"/>
        <v>1</v>
      </c>
      <c r="S105" s="75">
        <f t="shared" si="5"/>
        <v>0.5891455131</v>
      </c>
      <c r="T105" s="76">
        <f t="shared" si="6"/>
        <v>0.3470924357</v>
      </c>
      <c r="U105" s="15">
        <f t="shared" si="7"/>
        <v>0</v>
      </c>
      <c r="V105" s="15">
        <f t="shared" si="8"/>
        <v>0.2852089691</v>
      </c>
      <c r="W105" s="15">
        <f t="shared" si="9"/>
        <v>1.454565742</v>
      </c>
      <c r="X105" s="15">
        <f t="shared" si="10"/>
        <v>0.9982313918</v>
      </c>
      <c r="Y105" s="15">
        <f t="shared" si="11"/>
        <v>0.3992925567</v>
      </c>
      <c r="Z105" s="15">
        <f t="shared" si="12"/>
        <v>0.05704179382</v>
      </c>
    </row>
    <row r="106" ht="14.25" customHeight="1">
      <c r="A106" s="77"/>
      <c r="B106" s="78" t="s">
        <v>33</v>
      </c>
      <c r="C106" s="79">
        <v>2.0</v>
      </c>
      <c r="D106" s="74">
        <v>1.0</v>
      </c>
      <c r="E106" s="80">
        <v>4.9</v>
      </c>
      <c r="F106" s="74">
        <v>3.0</v>
      </c>
      <c r="G106" s="74">
        <v>1.4</v>
      </c>
      <c r="H106" s="81">
        <v>0.2</v>
      </c>
      <c r="I106" s="82">
        <v>0.0</v>
      </c>
      <c r="K106" s="73">
        <f t="shared" ref="K106:O106" si="112">K105-$M$2*V105</f>
        <v>0.3226575843</v>
      </c>
      <c r="L106" s="74">
        <f t="shared" si="112"/>
        <v>-0.2912795408</v>
      </c>
      <c r="M106" s="74">
        <f t="shared" si="112"/>
        <v>-0.1782060697</v>
      </c>
      <c r="N106" s="74">
        <f t="shared" si="112"/>
        <v>0.6092061139</v>
      </c>
      <c r="O106" s="74">
        <f t="shared" si="112"/>
        <v>0.5868132544</v>
      </c>
      <c r="P106" s="74">
        <f t="shared" si="2"/>
        <v>-0.6689791644</v>
      </c>
      <c r="Q106" s="74">
        <f t="shared" si="3"/>
        <v>0.3387254606</v>
      </c>
      <c r="R106" s="75">
        <f t="shared" si="4"/>
        <v>0</v>
      </c>
      <c r="S106" s="75">
        <f t="shared" si="5"/>
        <v>0.3387254606</v>
      </c>
      <c r="T106" s="76">
        <f t="shared" si="6"/>
        <v>0.1147349377</v>
      </c>
      <c r="U106" s="15">
        <f t="shared" si="7"/>
        <v>1</v>
      </c>
      <c r="V106" s="15">
        <f t="shared" si="8"/>
        <v>0.1517425861</v>
      </c>
      <c r="W106" s="15">
        <f t="shared" si="9"/>
        <v>0.7435386721</v>
      </c>
      <c r="X106" s="15">
        <f t="shared" si="10"/>
        <v>0.4552277584</v>
      </c>
      <c r="Y106" s="15">
        <f t="shared" si="11"/>
        <v>0.2124396206</v>
      </c>
      <c r="Z106" s="15">
        <f t="shared" si="12"/>
        <v>0.03034851723</v>
      </c>
    </row>
    <row r="107" ht="14.25" customHeight="1">
      <c r="A107" s="77"/>
      <c r="B107" s="78" t="s">
        <v>33</v>
      </c>
      <c r="C107" s="79">
        <v>3.0</v>
      </c>
      <c r="D107" s="74">
        <v>1.0</v>
      </c>
      <c r="E107" s="80">
        <v>4.7</v>
      </c>
      <c r="F107" s="74">
        <v>3.2</v>
      </c>
      <c r="G107" s="74">
        <v>1.3</v>
      </c>
      <c r="H107" s="81">
        <v>0.2</v>
      </c>
      <c r="I107" s="82">
        <v>0.0</v>
      </c>
      <c r="K107" s="73">
        <f t="shared" ref="K107:O107" si="113">K106-$M$2*V106</f>
        <v>0.3074833256</v>
      </c>
      <c r="L107" s="74">
        <f t="shared" si="113"/>
        <v>-0.365633408</v>
      </c>
      <c r="M107" s="74">
        <f t="shared" si="113"/>
        <v>-0.2237288455</v>
      </c>
      <c r="N107" s="74">
        <f t="shared" si="113"/>
        <v>0.5879621519</v>
      </c>
      <c r="O107" s="74">
        <f t="shared" si="113"/>
        <v>0.5837784027</v>
      </c>
      <c r="P107" s="74">
        <f t="shared" si="2"/>
        <v>-1.24581952</v>
      </c>
      <c r="Q107" s="74">
        <f t="shared" si="3"/>
        <v>0.2234246388</v>
      </c>
      <c r="R107" s="75">
        <f t="shared" si="4"/>
        <v>0</v>
      </c>
      <c r="S107" s="75">
        <f t="shared" si="5"/>
        <v>0.2234246388</v>
      </c>
      <c r="T107" s="76">
        <f t="shared" si="6"/>
        <v>0.04991856922</v>
      </c>
      <c r="U107" s="15">
        <f t="shared" si="7"/>
        <v>1</v>
      </c>
      <c r="V107" s="15">
        <f t="shared" si="8"/>
        <v>0.07753106184</v>
      </c>
      <c r="W107" s="15">
        <f t="shared" si="9"/>
        <v>0.3643959907</v>
      </c>
      <c r="X107" s="15">
        <f t="shared" si="10"/>
        <v>0.2480993979</v>
      </c>
      <c r="Y107" s="15">
        <f t="shared" si="11"/>
        <v>0.1007903804</v>
      </c>
      <c r="Z107" s="15">
        <f t="shared" si="12"/>
        <v>0.01550621237</v>
      </c>
    </row>
    <row r="108" ht="14.25" customHeight="1">
      <c r="A108" s="77"/>
      <c r="B108" s="78" t="s">
        <v>33</v>
      </c>
      <c r="C108" s="79">
        <v>4.0</v>
      </c>
      <c r="D108" s="74">
        <v>1.0</v>
      </c>
      <c r="E108" s="80">
        <v>4.6</v>
      </c>
      <c r="F108" s="74">
        <v>3.1</v>
      </c>
      <c r="G108" s="74">
        <v>1.5</v>
      </c>
      <c r="H108" s="81">
        <v>0.2</v>
      </c>
      <c r="I108" s="82">
        <v>0.0</v>
      </c>
      <c r="K108" s="73">
        <f t="shared" ref="K108:O108" si="114">K107-$M$2*V107</f>
        <v>0.2997302195</v>
      </c>
      <c r="L108" s="74">
        <f t="shared" si="114"/>
        <v>-0.4020730071</v>
      </c>
      <c r="M108" s="74">
        <f t="shared" si="114"/>
        <v>-0.2485387853</v>
      </c>
      <c r="N108" s="74">
        <f t="shared" si="114"/>
        <v>0.5778831138</v>
      </c>
      <c r="O108" s="74">
        <f t="shared" si="114"/>
        <v>0.5822277814</v>
      </c>
      <c r="P108" s="74">
        <f t="shared" si="2"/>
        <v>-1.337005621</v>
      </c>
      <c r="Q108" s="74">
        <f t="shared" si="3"/>
        <v>0.2080029145</v>
      </c>
      <c r="R108" s="75">
        <f t="shared" si="4"/>
        <v>0</v>
      </c>
      <c r="S108" s="75">
        <f t="shared" si="5"/>
        <v>0.2080029145</v>
      </c>
      <c r="T108" s="76">
        <f t="shared" si="6"/>
        <v>0.04326521242</v>
      </c>
      <c r="U108" s="15">
        <f t="shared" si="7"/>
        <v>1</v>
      </c>
      <c r="V108" s="15">
        <f t="shared" si="8"/>
        <v>0.06853184428</v>
      </c>
      <c r="W108" s="15">
        <f t="shared" si="9"/>
        <v>0.3152464837</v>
      </c>
      <c r="X108" s="15">
        <f t="shared" si="10"/>
        <v>0.2124487173</v>
      </c>
      <c r="Y108" s="15">
        <f t="shared" si="11"/>
        <v>0.1027977664</v>
      </c>
      <c r="Z108" s="15">
        <f t="shared" si="12"/>
        <v>0.01370636886</v>
      </c>
    </row>
    <row r="109" ht="14.25" customHeight="1">
      <c r="A109" s="77"/>
      <c r="B109" s="78" t="s">
        <v>33</v>
      </c>
      <c r="C109" s="79">
        <v>5.0</v>
      </c>
      <c r="D109" s="74">
        <v>1.0</v>
      </c>
      <c r="E109" s="80">
        <v>5.0</v>
      </c>
      <c r="F109" s="74">
        <v>3.6</v>
      </c>
      <c r="G109" s="74">
        <v>1.4</v>
      </c>
      <c r="H109" s="81">
        <v>0.2</v>
      </c>
      <c r="I109" s="82">
        <v>0.0</v>
      </c>
      <c r="K109" s="73">
        <f t="shared" ref="K109:O109" si="115">K108-$M$2*V108</f>
        <v>0.292877035</v>
      </c>
      <c r="L109" s="74">
        <f t="shared" si="115"/>
        <v>-0.4335976555</v>
      </c>
      <c r="M109" s="74">
        <f t="shared" si="115"/>
        <v>-0.269783657</v>
      </c>
      <c r="N109" s="74">
        <f t="shared" si="115"/>
        <v>0.5676033372</v>
      </c>
      <c r="O109" s="74">
        <f t="shared" si="115"/>
        <v>0.5808571445</v>
      </c>
      <c r="P109" s="74">
        <f t="shared" si="2"/>
        <v>-1.935516307</v>
      </c>
      <c r="Q109" s="74">
        <f t="shared" si="3"/>
        <v>0.1261412645</v>
      </c>
      <c r="R109" s="75">
        <f t="shared" si="4"/>
        <v>0</v>
      </c>
      <c r="S109" s="75">
        <f t="shared" si="5"/>
        <v>0.1261412645</v>
      </c>
      <c r="T109" s="76">
        <f t="shared" si="6"/>
        <v>0.01591161862</v>
      </c>
      <c r="U109" s="15">
        <f t="shared" si="7"/>
        <v>1</v>
      </c>
      <c r="V109" s="15">
        <f t="shared" si="8"/>
        <v>0.02780901385</v>
      </c>
      <c r="W109" s="15">
        <f t="shared" si="9"/>
        <v>0.1390450693</v>
      </c>
      <c r="X109" s="15">
        <f t="shared" si="10"/>
        <v>0.1001124499</v>
      </c>
      <c r="Y109" s="15">
        <f t="shared" si="11"/>
        <v>0.03893261939</v>
      </c>
      <c r="Z109" s="15">
        <f t="shared" si="12"/>
        <v>0.00556180277</v>
      </c>
    </row>
    <row r="110" ht="14.25" customHeight="1">
      <c r="A110" s="77"/>
      <c r="B110" s="78" t="s">
        <v>33</v>
      </c>
      <c r="C110" s="79">
        <v>6.0</v>
      </c>
      <c r="D110" s="74">
        <v>1.0</v>
      </c>
      <c r="E110" s="80">
        <v>5.4</v>
      </c>
      <c r="F110" s="74">
        <v>3.9</v>
      </c>
      <c r="G110" s="74">
        <v>1.7</v>
      </c>
      <c r="H110" s="81">
        <v>0.4</v>
      </c>
      <c r="I110" s="82">
        <v>0.0</v>
      </c>
      <c r="K110" s="73">
        <f t="shared" ref="K110:O110" si="116">K109-$M$2*V109</f>
        <v>0.2900961336</v>
      </c>
      <c r="L110" s="74">
        <f t="shared" si="116"/>
        <v>-0.4475021624</v>
      </c>
      <c r="M110" s="74">
        <f t="shared" si="116"/>
        <v>-0.279794902</v>
      </c>
      <c r="N110" s="74">
        <f t="shared" si="116"/>
        <v>0.5637100752</v>
      </c>
      <c r="O110" s="74">
        <f t="shared" si="116"/>
        <v>0.5803009643</v>
      </c>
      <c r="P110" s="74">
        <f t="shared" si="2"/>
        <v>-2.027188147</v>
      </c>
      <c r="Q110" s="74">
        <f t="shared" si="3"/>
        <v>0.1163777643</v>
      </c>
      <c r="R110" s="75">
        <f t="shared" si="4"/>
        <v>0</v>
      </c>
      <c r="S110" s="75">
        <f t="shared" si="5"/>
        <v>0.1163777643</v>
      </c>
      <c r="T110" s="76">
        <f t="shared" si="6"/>
        <v>0.01354378402</v>
      </c>
      <c r="U110" s="15">
        <f t="shared" si="7"/>
        <v>1</v>
      </c>
      <c r="V110" s="15">
        <f t="shared" si="8"/>
        <v>0.02393517744</v>
      </c>
      <c r="W110" s="15">
        <f t="shared" si="9"/>
        <v>0.1292499582</v>
      </c>
      <c r="X110" s="15">
        <f t="shared" si="10"/>
        <v>0.093347192</v>
      </c>
      <c r="Y110" s="15">
        <f t="shared" si="11"/>
        <v>0.04068980164</v>
      </c>
      <c r="Z110" s="15">
        <f t="shared" si="12"/>
        <v>0.009574070974</v>
      </c>
    </row>
    <row r="111" ht="14.25" customHeight="1">
      <c r="A111" s="77"/>
      <c r="B111" s="78" t="s">
        <v>33</v>
      </c>
      <c r="C111" s="79">
        <v>7.0</v>
      </c>
      <c r="D111" s="74">
        <v>1.0</v>
      </c>
      <c r="E111" s="80">
        <v>4.6</v>
      </c>
      <c r="F111" s="74">
        <v>3.4</v>
      </c>
      <c r="G111" s="74">
        <v>1.4</v>
      </c>
      <c r="H111" s="81">
        <v>0.3</v>
      </c>
      <c r="I111" s="82">
        <v>0.0</v>
      </c>
      <c r="K111" s="73">
        <f t="shared" ref="K111:O111" si="117">K110-$M$2*V110</f>
        <v>0.2877026159</v>
      </c>
      <c r="L111" s="74">
        <f t="shared" si="117"/>
        <v>-0.4604271582</v>
      </c>
      <c r="M111" s="74">
        <f t="shared" si="117"/>
        <v>-0.2891296212</v>
      </c>
      <c r="N111" s="74">
        <f t="shared" si="117"/>
        <v>0.5596410951</v>
      </c>
      <c r="O111" s="74">
        <f t="shared" si="117"/>
        <v>0.5793435572</v>
      </c>
      <c r="P111" s="74">
        <f t="shared" si="2"/>
        <v>-1.856002424</v>
      </c>
      <c r="Q111" s="74">
        <f t="shared" si="3"/>
        <v>0.1351696828</v>
      </c>
      <c r="R111" s="75">
        <f t="shared" si="4"/>
        <v>0</v>
      </c>
      <c r="S111" s="75">
        <f t="shared" si="5"/>
        <v>0.1351696828</v>
      </c>
      <c r="T111" s="76">
        <f t="shared" si="6"/>
        <v>0.01827084315</v>
      </c>
      <c r="U111" s="15">
        <f t="shared" si="7"/>
        <v>1</v>
      </c>
      <c r="V111" s="15">
        <f t="shared" si="8"/>
        <v>0.03160235816</v>
      </c>
      <c r="W111" s="15">
        <f t="shared" si="9"/>
        <v>0.1453708475</v>
      </c>
      <c r="X111" s="15">
        <f t="shared" si="10"/>
        <v>0.1074480177</v>
      </c>
      <c r="Y111" s="15">
        <f t="shared" si="11"/>
        <v>0.04424330142</v>
      </c>
      <c r="Z111" s="15">
        <f t="shared" si="12"/>
        <v>0.009480707447</v>
      </c>
    </row>
    <row r="112" ht="14.25" customHeight="1">
      <c r="A112" s="77"/>
      <c r="B112" s="78" t="s">
        <v>33</v>
      </c>
      <c r="C112" s="79">
        <v>8.0</v>
      </c>
      <c r="D112" s="74">
        <v>1.0</v>
      </c>
      <c r="E112" s="80">
        <v>5.0</v>
      </c>
      <c r="F112" s="74">
        <v>3.4</v>
      </c>
      <c r="G112" s="74">
        <v>1.5</v>
      </c>
      <c r="H112" s="81">
        <v>0.2</v>
      </c>
      <c r="I112" s="82">
        <v>0.0</v>
      </c>
      <c r="K112" s="73">
        <f t="shared" ref="K112:O112" si="118">K111-$M$2*V111</f>
        <v>0.2845423801</v>
      </c>
      <c r="L112" s="74">
        <f t="shared" si="118"/>
        <v>-0.474964243</v>
      </c>
      <c r="M112" s="74">
        <f t="shared" si="118"/>
        <v>-0.299874423</v>
      </c>
      <c r="N112" s="74">
        <f t="shared" si="118"/>
        <v>0.5552167649</v>
      </c>
      <c r="O112" s="74">
        <f t="shared" si="118"/>
        <v>0.5783954864</v>
      </c>
      <c r="P112" s="74">
        <f t="shared" si="2"/>
        <v>-2.161347628</v>
      </c>
      <c r="Q112" s="74">
        <f t="shared" si="3"/>
        <v>0.1032755812</v>
      </c>
      <c r="R112" s="75">
        <f t="shared" si="4"/>
        <v>0</v>
      </c>
      <c r="S112" s="75">
        <f t="shared" si="5"/>
        <v>0.1032755812</v>
      </c>
      <c r="T112" s="76">
        <f t="shared" si="6"/>
        <v>0.01066584568</v>
      </c>
      <c r="U112" s="15">
        <f t="shared" si="7"/>
        <v>1</v>
      </c>
      <c r="V112" s="15">
        <f t="shared" si="8"/>
        <v>0.01912864853</v>
      </c>
      <c r="W112" s="15">
        <f t="shared" si="9"/>
        <v>0.09564324267</v>
      </c>
      <c r="X112" s="15">
        <f t="shared" si="10"/>
        <v>0.06503740501</v>
      </c>
      <c r="Y112" s="15">
        <f t="shared" si="11"/>
        <v>0.0286929728</v>
      </c>
      <c r="Z112" s="15">
        <f t="shared" si="12"/>
        <v>0.003825729707</v>
      </c>
    </row>
    <row r="113" ht="14.25" customHeight="1">
      <c r="A113" s="77"/>
      <c r="B113" s="78" t="s">
        <v>33</v>
      </c>
      <c r="C113" s="79">
        <v>9.0</v>
      </c>
      <c r="D113" s="74">
        <v>1.0</v>
      </c>
      <c r="E113" s="80">
        <v>4.4</v>
      </c>
      <c r="F113" s="74">
        <v>2.9</v>
      </c>
      <c r="G113" s="74">
        <v>1.4</v>
      </c>
      <c r="H113" s="81">
        <v>0.2</v>
      </c>
      <c r="I113" s="82">
        <v>0.0</v>
      </c>
      <c r="K113" s="73">
        <f t="shared" ref="K113:O113" si="119">K112-$M$2*V112</f>
        <v>0.2826295152</v>
      </c>
      <c r="L113" s="74">
        <f t="shared" si="119"/>
        <v>-0.4845285672</v>
      </c>
      <c r="M113" s="74">
        <f t="shared" si="119"/>
        <v>-0.3063781635</v>
      </c>
      <c r="N113" s="74">
        <f t="shared" si="119"/>
        <v>0.5523474677</v>
      </c>
      <c r="O113" s="74">
        <f t="shared" si="119"/>
        <v>0.5780129134</v>
      </c>
      <c r="P113" s="74">
        <f t="shared" si="2"/>
        <v>-1.848903817</v>
      </c>
      <c r="Q113" s="74">
        <f t="shared" si="3"/>
        <v>0.1360016528</v>
      </c>
      <c r="R113" s="75">
        <f t="shared" si="4"/>
        <v>0</v>
      </c>
      <c r="S113" s="75">
        <f t="shared" si="5"/>
        <v>0.1360016528</v>
      </c>
      <c r="T113" s="76">
        <f t="shared" si="6"/>
        <v>0.01849644956</v>
      </c>
      <c r="U113" s="15">
        <f t="shared" si="7"/>
        <v>1</v>
      </c>
      <c r="V113" s="15">
        <f t="shared" si="8"/>
        <v>0.03196180371</v>
      </c>
      <c r="W113" s="15">
        <f t="shared" si="9"/>
        <v>0.1406319363</v>
      </c>
      <c r="X113" s="15">
        <f t="shared" si="10"/>
        <v>0.09268923074</v>
      </c>
      <c r="Y113" s="15">
        <f t="shared" si="11"/>
        <v>0.04474652519</v>
      </c>
      <c r="Z113" s="15">
        <f t="shared" si="12"/>
        <v>0.006392360741</v>
      </c>
    </row>
    <row r="114" ht="14.25" customHeight="1">
      <c r="A114" s="77"/>
      <c r="B114" s="78" t="s">
        <v>33</v>
      </c>
      <c r="C114" s="79">
        <v>10.0</v>
      </c>
      <c r="D114" s="74">
        <v>1.0</v>
      </c>
      <c r="E114" s="80">
        <v>4.9</v>
      </c>
      <c r="F114" s="74">
        <v>3.1</v>
      </c>
      <c r="G114" s="74">
        <v>1.5</v>
      </c>
      <c r="H114" s="81">
        <v>0.1</v>
      </c>
      <c r="I114" s="82">
        <v>0.0</v>
      </c>
      <c r="K114" s="73">
        <f t="shared" ref="K114:O114" si="120">K113-$M$2*V113</f>
        <v>0.2794333349</v>
      </c>
      <c r="L114" s="74">
        <f t="shared" si="120"/>
        <v>-0.4985917609</v>
      </c>
      <c r="M114" s="74">
        <f t="shared" si="120"/>
        <v>-0.3156470866</v>
      </c>
      <c r="N114" s="74">
        <f t="shared" si="120"/>
        <v>0.5478728151</v>
      </c>
      <c r="O114" s="74">
        <f t="shared" si="120"/>
        <v>0.5773736774</v>
      </c>
      <c r="P114" s="74">
        <f t="shared" si="2"/>
        <v>-2.262625671</v>
      </c>
      <c r="Q114" s="74">
        <f t="shared" si="3"/>
        <v>0.09426595051</v>
      </c>
      <c r="R114" s="75">
        <f t="shared" si="4"/>
        <v>0</v>
      </c>
      <c r="S114" s="75">
        <f t="shared" si="5"/>
        <v>0.09426595051</v>
      </c>
      <c r="T114" s="76">
        <f t="shared" si="6"/>
        <v>0.008886069425</v>
      </c>
      <c r="U114" s="15">
        <f t="shared" si="7"/>
        <v>1</v>
      </c>
      <c r="V114" s="15">
        <f t="shared" si="8"/>
        <v>0.01609683129</v>
      </c>
      <c r="W114" s="15">
        <f t="shared" si="9"/>
        <v>0.07887447331</v>
      </c>
      <c r="X114" s="15">
        <f t="shared" si="10"/>
        <v>0.04990017699</v>
      </c>
      <c r="Y114" s="15">
        <f t="shared" si="11"/>
        <v>0.02414524693</v>
      </c>
      <c r="Z114" s="15">
        <f t="shared" si="12"/>
        <v>0.001609683129</v>
      </c>
    </row>
    <row r="115" ht="14.25" customHeight="1">
      <c r="A115" s="77"/>
      <c r="B115" s="78" t="s">
        <v>33</v>
      </c>
      <c r="C115" s="79">
        <v>11.0</v>
      </c>
      <c r="D115" s="74">
        <v>1.0</v>
      </c>
      <c r="E115" s="80">
        <v>5.4</v>
      </c>
      <c r="F115" s="74">
        <v>3.7</v>
      </c>
      <c r="G115" s="74">
        <v>1.5</v>
      </c>
      <c r="H115" s="81">
        <v>0.2</v>
      </c>
      <c r="I115" s="82">
        <v>0.0</v>
      </c>
      <c r="K115" s="73">
        <f t="shared" ref="K115:O115" si="121">K114-$M$2*V114</f>
        <v>0.2778236517</v>
      </c>
      <c r="L115" s="74">
        <f t="shared" si="121"/>
        <v>-0.5064792082</v>
      </c>
      <c r="M115" s="74">
        <f t="shared" si="121"/>
        <v>-0.3206371043</v>
      </c>
      <c r="N115" s="74">
        <f t="shared" si="121"/>
        <v>0.5454582905</v>
      </c>
      <c r="O115" s="74">
        <f t="shared" si="121"/>
        <v>0.5772127091</v>
      </c>
      <c r="P115" s="74">
        <f t="shared" si="2"/>
        <v>-2.709891381</v>
      </c>
      <c r="Q115" s="74">
        <f t="shared" si="3"/>
        <v>0.06239220524</v>
      </c>
      <c r="R115" s="75">
        <f t="shared" si="4"/>
        <v>0</v>
      </c>
      <c r="S115" s="75">
        <f t="shared" si="5"/>
        <v>0.06239220524</v>
      </c>
      <c r="T115" s="76">
        <f t="shared" si="6"/>
        <v>0.003892787275</v>
      </c>
      <c r="U115" s="15">
        <f t="shared" si="7"/>
        <v>1</v>
      </c>
      <c r="V115" s="15">
        <f t="shared" si="8"/>
        <v>0.007299815385</v>
      </c>
      <c r="W115" s="15">
        <f t="shared" si="9"/>
        <v>0.03941900308</v>
      </c>
      <c r="X115" s="15">
        <f t="shared" si="10"/>
        <v>0.02700931692</v>
      </c>
      <c r="Y115" s="15">
        <f t="shared" si="11"/>
        <v>0.01094972308</v>
      </c>
      <c r="Z115" s="15">
        <f t="shared" si="12"/>
        <v>0.001459963077</v>
      </c>
    </row>
    <row r="116" ht="14.25" customHeight="1">
      <c r="A116" s="77"/>
      <c r="B116" s="78" t="s">
        <v>33</v>
      </c>
      <c r="C116" s="79">
        <v>12.0</v>
      </c>
      <c r="D116" s="74">
        <v>1.0</v>
      </c>
      <c r="E116" s="80">
        <v>4.8</v>
      </c>
      <c r="F116" s="74">
        <v>3.4</v>
      </c>
      <c r="G116" s="74">
        <v>1.6</v>
      </c>
      <c r="H116" s="81">
        <v>0.2</v>
      </c>
      <c r="I116" s="82">
        <v>0.0</v>
      </c>
      <c r="K116" s="73">
        <f t="shared" ref="K116:O116" si="122">K115-$M$2*V115</f>
        <v>0.2770936702</v>
      </c>
      <c r="L116" s="74">
        <f t="shared" si="122"/>
        <v>-0.5104211085</v>
      </c>
      <c r="M116" s="74">
        <f t="shared" si="122"/>
        <v>-0.3233380359</v>
      </c>
      <c r="N116" s="74">
        <f t="shared" si="122"/>
        <v>0.5443633181</v>
      </c>
      <c r="O116" s="74">
        <f t="shared" si="122"/>
        <v>0.5770667128</v>
      </c>
      <c r="P116" s="74">
        <f t="shared" si="2"/>
        <v>-2.285882321</v>
      </c>
      <c r="Q116" s="74">
        <f t="shared" si="3"/>
        <v>0.0922989498</v>
      </c>
      <c r="R116" s="75">
        <f t="shared" si="4"/>
        <v>0</v>
      </c>
      <c r="S116" s="75">
        <f t="shared" si="5"/>
        <v>0.0922989498</v>
      </c>
      <c r="T116" s="76">
        <f t="shared" si="6"/>
        <v>0.008519096134</v>
      </c>
      <c r="U116" s="15">
        <f t="shared" si="7"/>
        <v>1</v>
      </c>
      <c r="V116" s="15">
        <f t="shared" si="8"/>
        <v>0.01546558501</v>
      </c>
      <c r="W116" s="15">
        <f t="shared" si="9"/>
        <v>0.07423480807</v>
      </c>
      <c r="X116" s="15">
        <f t="shared" si="10"/>
        <v>0.05258298905</v>
      </c>
      <c r="Y116" s="15">
        <f t="shared" si="11"/>
        <v>0.02474493602</v>
      </c>
      <c r="Z116" s="15">
        <f t="shared" si="12"/>
        <v>0.003093117003</v>
      </c>
    </row>
    <row r="117" ht="14.25" customHeight="1">
      <c r="A117" s="77"/>
      <c r="B117" s="78" t="s">
        <v>33</v>
      </c>
      <c r="C117" s="79">
        <v>13.0</v>
      </c>
      <c r="D117" s="74">
        <v>1.0</v>
      </c>
      <c r="E117" s="80">
        <v>4.8</v>
      </c>
      <c r="F117" s="74">
        <v>3.0</v>
      </c>
      <c r="G117" s="74">
        <v>1.4</v>
      </c>
      <c r="H117" s="81">
        <v>0.1</v>
      </c>
      <c r="I117" s="82">
        <v>0.0</v>
      </c>
      <c r="K117" s="73">
        <f t="shared" ref="K117:O117" si="123">K116-$M$2*V116</f>
        <v>0.2755471117</v>
      </c>
      <c r="L117" s="74">
        <f t="shared" si="123"/>
        <v>-0.5178445893</v>
      </c>
      <c r="M117" s="74">
        <f t="shared" si="123"/>
        <v>-0.3285963348</v>
      </c>
      <c r="N117" s="74">
        <f t="shared" si="123"/>
        <v>0.5418888245</v>
      </c>
      <c r="O117" s="74">
        <f t="shared" si="123"/>
        <v>0.5767574011</v>
      </c>
      <c r="P117" s="74">
        <f t="shared" si="2"/>
        <v>-2.379575827</v>
      </c>
      <c r="Q117" s="74">
        <f t="shared" si="3"/>
        <v>0.08474345964</v>
      </c>
      <c r="R117" s="75">
        <f t="shared" si="4"/>
        <v>0</v>
      </c>
      <c r="S117" s="75">
        <f t="shared" si="5"/>
        <v>0.08474345964</v>
      </c>
      <c r="T117" s="76">
        <f t="shared" si="6"/>
        <v>0.007181453952</v>
      </c>
      <c r="U117" s="15">
        <f t="shared" si="7"/>
        <v>1</v>
      </c>
      <c r="V117" s="15">
        <f t="shared" si="8"/>
        <v>0.0131457454</v>
      </c>
      <c r="W117" s="15">
        <f t="shared" si="9"/>
        <v>0.06309957791</v>
      </c>
      <c r="X117" s="15">
        <f t="shared" si="10"/>
        <v>0.03943723619</v>
      </c>
      <c r="Y117" s="15">
        <f t="shared" si="11"/>
        <v>0.01840404356</v>
      </c>
      <c r="Z117" s="15">
        <f t="shared" si="12"/>
        <v>0.00131457454</v>
      </c>
    </row>
    <row r="118" ht="14.25" customHeight="1">
      <c r="A118" s="77"/>
      <c r="B118" s="78" t="s">
        <v>33</v>
      </c>
      <c r="C118" s="79">
        <v>14.0</v>
      </c>
      <c r="D118" s="74">
        <v>1.0</v>
      </c>
      <c r="E118" s="80">
        <v>4.3</v>
      </c>
      <c r="F118" s="74">
        <v>3.0</v>
      </c>
      <c r="G118" s="74">
        <v>1.1</v>
      </c>
      <c r="H118" s="81">
        <v>0.1</v>
      </c>
      <c r="I118" s="82">
        <v>0.0</v>
      </c>
      <c r="K118" s="73">
        <f t="shared" ref="K118:O118" si="124">K117-$M$2*V117</f>
        <v>0.2742325371</v>
      </c>
      <c r="L118" s="74">
        <f t="shared" si="124"/>
        <v>-0.5241545471</v>
      </c>
      <c r="M118" s="74">
        <f t="shared" si="124"/>
        <v>-0.3325400585</v>
      </c>
      <c r="N118" s="74">
        <f t="shared" si="124"/>
        <v>0.5400484202</v>
      </c>
      <c r="O118" s="74">
        <f t="shared" si="124"/>
        <v>0.5766259436</v>
      </c>
      <c r="P118" s="74">
        <f t="shared" si="2"/>
        <v>-2.325536334</v>
      </c>
      <c r="Q118" s="74">
        <f t="shared" si="3"/>
        <v>0.08903001947</v>
      </c>
      <c r="R118" s="75">
        <f t="shared" si="4"/>
        <v>0</v>
      </c>
      <c r="S118" s="75">
        <f t="shared" si="5"/>
        <v>0.08903001947</v>
      </c>
      <c r="T118" s="76">
        <f t="shared" si="6"/>
        <v>0.007926344367</v>
      </c>
      <c r="U118" s="15">
        <f t="shared" si="7"/>
        <v>1</v>
      </c>
      <c r="V118" s="15">
        <f t="shared" si="8"/>
        <v>0.01444132355</v>
      </c>
      <c r="W118" s="15">
        <f t="shared" si="9"/>
        <v>0.06209769125</v>
      </c>
      <c r="X118" s="15">
        <f t="shared" si="10"/>
        <v>0.04332397064</v>
      </c>
      <c r="Y118" s="15">
        <f t="shared" si="11"/>
        <v>0.0158854559</v>
      </c>
      <c r="Z118" s="15">
        <f t="shared" si="12"/>
        <v>0.001444132355</v>
      </c>
    </row>
    <row r="119" ht="14.25" customHeight="1">
      <c r="A119" s="77"/>
      <c r="B119" s="78" t="s">
        <v>33</v>
      </c>
      <c r="C119" s="79">
        <v>15.0</v>
      </c>
      <c r="D119" s="74">
        <v>1.0</v>
      </c>
      <c r="E119" s="80">
        <v>5.8</v>
      </c>
      <c r="F119" s="74">
        <v>4.0</v>
      </c>
      <c r="G119" s="74">
        <v>1.2</v>
      </c>
      <c r="H119" s="81">
        <v>0.2</v>
      </c>
      <c r="I119" s="82">
        <v>0.0</v>
      </c>
      <c r="K119" s="73">
        <f t="shared" ref="K119:O119" si="125">K118-$M$2*V118</f>
        <v>0.2727884048</v>
      </c>
      <c r="L119" s="74">
        <f t="shared" si="125"/>
        <v>-0.5303643162</v>
      </c>
      <c r="M119" s="74">
        <f t="shared" si="125"/>
        <v>-0.3368724555</v>
      </c>
      <c r="N119" s="74">
        <f t="shared" si="125"/>
        <v>0.5384598746</v>
      </c>
      <c r="O119" s="74">
        <f t="shared" si="125"/>
        <v>0.5764815304</v>
      </c>
      <c r="P119" s="74">
        <f t="shared" si="2"/>
        <v>-3.389366296</v>
      </c>
      <c r="Q119" s="74">
        <f t="shared" si="3"/>
        <v>0.03262945211</v>
      </c>
      <c r="R119" s="75">
        <f t="shared" si="4"/>
        <v>0</v>
      </c>
      <c r="S119" s="75">
        <f t="shared" si="5"/>
        <v>0.03262945211</v>
      </c>
      <c r="T119" s="76">
        <f t="shared" si="6"/>
        <v>0.001064681145</v>
      </c>
      <c r="U119" s="15">
        <f t="shared" si="7"/>
        <v>1</v>
      </c>
      <c r="V119" s="15">
        <f t="shared" si="8"/>
        <v>0.002059882365</v>
      </c>
      <c r="W119" s="15">
        <f t="shared" si="9"/>
        <v>0.01194731772</v>
      </c>
      <c r="X119" s="15">
        <f t="shared" si="10"/>
        <v>0.008239529461</v>
      </c>
      <c r="Y119" s="15">
        <f t="shared" si="11"/>
        <v>0.002471858838</v>
      </c>
      <c r="Z119" s="15">
        <f t="shared" si="12"/>
        <v>0.000411976473</v>
      </c>
    </row>
    <row r="120" ht="14.25" customHeight="1">
      <c r="A120" s="77"/>
      <c r="B120" s="78" t="s">
        <v>33</v>
      </c>
      <c r="C120" s="79">
        <v>16.0</v>
      </c>
      <c r="D120" s="74">
        <v>1.0</v>
      </c>
      <c r="E120" s="80">
        <v>5.7</v>
      </c>
      <c r="F120" s="74">
        <v>4.4</v>
      </c>
      <c r="G120" s="74">
        <v>1.5</v>
      </c>
      <c r="H120" s="81">
        <v>0.4</v>
      </c>
      <c r="I120" s="82">
        <v>0.0</v>
      </c>
      <c r="K120" s="73">
        <f t="shared" ref="K120:O120" si="126">K119-$M$2*V119</f>
        <v>0.2725824166</v>
      </c>
      <c r="L120" s="74">
        <f t="shared" si="126"/>
        <v>-0.531559048</v>
      </c>
      <c r="M120" s="74">
        <f t="shared" si="126"/>
        <v>-0.3376964085</v>
      </c>
      <c r="N120" s="74">
        <f t="shared" si="126"/>
        <v>0.5382126887</v>
      </c>
      <c r="O120" s="74">
        <f t="shared" si="126"/>
        <v>0.5764403327</v>
      </c>
      <c r="P120" s="74">
        <f t="shared" si="2"/>
        <v>-3.205273188</v>
      </c>
      <c r="Q120" s="74">
        <f t="shared" si="3"/>
        <v>0.03896776491</v>
      </c>
      <c r="R120" s="75">
        <f t="shared" si="4"/>
        <v>0</v>
      </c>
      <c r="S120" s="75">
        <f t="shared" si="5"/>
        <v>0.03896776491</v>
      </c>
      <c r="T120" s="76">
        <f t="shared" si="6"/>
        <v>0.001518486702</v>
      </c>
      <c r="U120" s="15">
        <f t="shared" si="7"/>
        <v>1</v>
      </c>
      <c r="V120" s="15">
        <f t="shared" si="8"/>
        <v>0.002918629338</v>
      </c>
      <c r="W120" s="15">
        <f t="shared" si="9"/>
        <v>0.01663618723</v>
      </c>
      <c r="X120" s="15">
        <f t="shared" si="10"/>
        <v>0.01284196909</v>
      </c>
      <c r="Y120" s="15">
        <f t="shared" si="11"/>
        <v>0.004377944007</v>
      </c>
      <c r="Z120" s="15">
        <f t="shared" si="12"/>
        <v>0.001167451735</v>
      </c>
    </row>
    <row r="121" ht="14.25" customHeight="1">
      <c r="A121" s="77"/>
      <c r="B121" s="78" t="s">
        <v>33</v>
      </c>
      <c r="C121" s="79">
        <v>17.0</v>
      </c>
      <c r="D121" s="74">
        <v>1.0</v>
      </c>
      <c r="E121" s="80">
        <v>5.4</v>
      </c>
      <c r="F121" s="74">
        <v>3.9</v>
      </c>
      <c r="G121" s="74">
        <v>1.3</v>
      </c>
      <c r="H121" s="81">
        <v>0.4</v>
      </c>
      <c r="I121" s="82">
        <v>0.0</v>
      </c>
      <c r="K121" s="73">
        <f t="shared" ref="K121:O121" si="127">K120-$M$2*V120</f>
        <v>0.2722905536</v>
      </c>
      <c r="L121" s="74">
        <f t="shared" si="127"/>
        <v>-0.5332226667</v>
      </c>
      <c r="M121" s="74">
        <f t="shared" si="127"/>
        <v>-0.3389806054</v>
      </c>
      <c r="N121" s="74">
        <f t="shared" si="127"/>
        <v>0.5377748943</v>
      </c>
      <c r="O121" s="74">
        <f t="shared" si="127"/>
        <v>0.5763235875</v>
      </c>
      <c r="P121" s="74">
        <f t="shared" si="2"/>
        <v>-2.99949941</v>
      </c>
      <c r="Q121" s="74">
        <f t="shared" si="3"/>
        <v>0.04744849328</v>
      </c>
      <c r="R121" s="75">
        <f t="shared" si="4"/>
        <v>0</v>
      </c>
      <c r="S121" s="75">
        <f t="shared" si="5"/>
        <v>0.04744849328</v>
      </c>
      <c r="T121" s="76">
        <f t="shared" si="6"/>
        <v>0.002251359515</v>
      </c>
      <c r="U121" s="15">
        <f t="shared" si="7"/>
        <v>1</v>
      </c>
      <c r="V121" s="15">
        <f t="shared" si="8"/>
        <v>0.004289071796</v>
      </c>
      <c r="W121" s="15">
        <f t="shared" si="9"/>
        <v>0.0231609877</v>
      </c>
      <c r="X121" s="15">
        <f t="shared" si="10"/>
        <v>0.01672738001</v>
      </c>
      <c r="Y121" s="15">
        <f t="shared" si="11"/>
        <v>0.005575793335</v>
      </c>
      <c r="Z121" s="15">
        <f t="shared" si="12"/>
        <v>0.001715628719</v>
      </c>
    </row>
    <row r="122" ht="14.25" customHeight="1">
      <c r="A122" s="77"/>
      <c r="B122" s="78" t="s">
        <v>33</v>
      </c>
      <c r="C122" s="79">
        <v>18.0</v>
      </c>
      <c r="D122" s="74">
        <v>1.0</v>
      </c>
      <c r="E122" s="80">
        <v>5.1</v>
      </c>
      <c r="F122" s="74">
        <v>3.5</v>
      </c>
      <c r="G122" s="74">
        <v>1.4</v>
      </c>
      <c r="H122" s="81">
        <v>0.3</v>
      </c>
      <c r="I122" s="82">
        <v>0.0</v>
      </c>
      <c r="K122" s="73">
        <f t="shared" ref="K122:O122" si="128">K121-$M$2*V121</f>
        <v>0.2718616464</v>
      </c>
      <c r="L122" s="74">
        <f t="shared" si="128"/>
        <v>-0.5355387655</v>
      </c>
      <c r="M122" s="74">
        <f t="shared" si="128"/>
        <v>-0.3406533434</v>
      </c>
      <c r="N122" s="74">
        <f t="shared" si="128"/>
        <v>0.537217315</v>
      </c>
      <c r="O122" s="74">
        <f t="shared" si="128"/>
        <v>0.5761520247</v>
      </c>
      <c r="P122" s="74">
        <f t="shared" si="2"/>
        <v>-2.726722911</v>
      </c>
      <c r="Q122" s="74">
        <f t="shared" si="3"/>
        <v>0.06141479283</v>
      </c>
      <c r="R122" s="75">
        <f t="shared" si="4"/>
        <v>0</v>
      </c>
      <c r="S122" s="75">
        <f t="shared" si="5"/>
        <v>0.06141479283</v>
      </c>
      <c r="T122" s="76">
        <f t="shared" si="6"/>
        <v>0.003771776778</v>
      </c>
      <c r="U122" s="15">
        <f t="shared" si="7"/>
        <v>1</v>
      </c>
      <c r="V122" s="15">
        <f t="shared" si="8"/>
        <v>0.007080267778</v>
      </c>
      <c r="W122" s="15">
        <f t="shared" si="9"/>
        <v>0.03610936567</v>
      </c>
      <c r="X122" s="15">
        <f t="shared" si="10"/>
        <v>0.02478093722</v>
      </c>
      <c r="Y122" s="15">
        <f t="shared" si="11"/>
        <v>0.009912374889</v>
      </c>
      <c r="Z122" s="15">
        <f t="shared" si="12"/>
        <v>0.002124080333</v>
      </c>
    </row>
    <row r="123" ht="14.25" customHeight="1">
      <c r="A123" s="77"/>
      <c r="B123" s="78" t="s">
        <v>33</v>
      </c>
      <c r="C123" s="79">
        <v>19.0</v>
      </c>
      <c r="D123" s="74">
        <v>1.0</v>
      </c>
      <c r="E123" s="80">
        <v>5.7</v>
      </c>
      <c r="F123" s="74">
        <v>3.8</v>
      </c>
      <c r="G123" s="74">
        <v>1.7</v>
      </c>
      <c r="H123" s="81">
        <v>0.3</v>
      </c>
      <c r="I123" s="82">
        <v>0.0</v>
      </c>
      <c r="K123" s="73">
        <f t="shared" ref="K123:O123" si="129">K122-$M$2*V122</f>
        <v>0.2711536197</v>
      </c>
      <c r="L123" s="74">
        <f t="shared" si="129"/>
        <v>-0.5391497021</v>
      </c>
      <c r="M123" s="74">
        <f t="shared" si="129"/>
        <v>-0.3431314371</v>
      </c>
      <c r="N123" s="74">
        <f t="shared" si="129"/>
        <v>0.5362260775</v>
      </c>
      <c r="O123" s="74">
        <f t="shared" si="129"/>
        <v>0.5759396166</v>
      </c>
      <c r="P123" s="74">
        <f t="shared" si="2"/>
        <v>-3.021532926</v>
      </c>
      <c r="Q123" s="74">
        <f t="shared" si="3"/>
        <v>0.0464625129</v>
      </c>
      <c r="R123" s="75">
        <f t="shared" si="4"/>
        <v>0</v>
      </c>
      <c r="S123" s="75">
        <f t="shared" si="5"/>
        <v>0.0464625129</v>
      </c>
      <c r="T123" s="76">
        <f t="shared" si="6"/>
        <v>0.002158765105</v>
      </c>
      <c r="U123" s="15">
        <f t="shared" si="7"/>
        <v>1</v>
      </c>
      <c r="V123" s="15">
        <f t="shared" si="8"/>
        <v>0.004116926906</v>
      </c>
      <c r="W123" s="15">
        <f t="shared" si="9"/>
        <v>0.02346648337</v>
      </c>
      <c r="X123" s="15">
        <f t="shared" si="10"/>
        <v>0.01564432224</v>
      </c>
      <c r="Y123" s="15">
        <f t="shared" si="11"/>
        <v>0.006998775741</v>
      </c>
      <c r="Z123" s="15">
        <f t="shared" si="12"/>
        <v>0.001235078072</v>
      </c>
    </row>
    <row r="124" ht="14.25" customHeight="1">
      <c r="A124" s="77"/>
      <c r="B124" s="78" t="s">
        <v>33</v>
      </c>
      <c r="C124" s="79">
        <v>20.0</v>
      </c>
      <c r="D124" s="74">
        <v>1.0</v>
      </c>
      <c r="E124" s="80">
        <v>5.1</v>
      </c>
      <c r="F124" s="74">
        <v>3.8</v>
      </c>
      <c r="G124" s="74">
        <v>1.5</v>
      </c>
      <c r="H124" s="81">
        <v>0.3</v>
      </c>
      <c r="I124" s="82">
        <v>0.0</v>
      </c>
      <c r="K124" s="73">
        <f t="shared" ref="K124:O124" si="130">K123-$M$2*V123</f>
        <v>0.270741927</v>
      </c>
      <c r="L124" s="74">
        <f t="shared" si="130"/>
        <v>-0.5414963504</v>
      </c>
      <c r="M124" s="74">
        <f t="shared" si="130"/>
        <v>-0.3446958693</v>
      </c>
      <c r="N124" s="74">
        <f t="shared" si="130"/>
        <v>0.5355261999</v>
      </c>
      <c r="O124" s="74">
        <f t="shared" si="130"/>
        <v>0.5758161088</v>
      </c>
      <c r="P124" s="74">
        <f t="shared" si="2"/>
        <v>-2.824699631</v>
      </c>
      <c r="Q124" s="74">
        <f t="shared" si="3"/>
        <v>0.05600395671</v>
      </c>
      <c r="R124" s="75">
        <f t="shared" si="4"/>
        <v>0</v>
      </c>
      <c r="S124" s="75">
        <f t="shared" si="5"/>
        <v>0.05600395671</v>
      </c>
      <c r="T124" s="76">
        <f t="shared" si="6"/>
        <v>0.003136443167</v>
      </c>
      <c r="U124" s="15">
        <f t="shared" si="7"/>
        <v>1</v>
      </c>
      <c r="V124" s="15">
        <f t="shared" si="8"/>
        <v>0.005921579879</v>
      </c>
      <c r="W124" s="15">
        <f t="shared" si="9"/>
        <v>0.03020005738</v>
      </c>
      <c r="X124" s="15">
        <f t="shared" si="10"/>
        <v>0.02250200354</v>
      </c>
      <c r="Y124" s="15">
        <f t="shared" si="11"/>
        <v>0.008882369819</v>
      </c>
      <c r="Z124" s="15">
        <f t="shared" si="12"/>
        <v>0.001776473964</v>
      </c>
    </row>
    <row r="125" ht="14.25" customHeight="1">
      <c r="A125" s="77"/>
      <c r="B125" s="78" t="s">
        <v>33</v>
      </c>
      <c r="C125" s="79">
        <v>21.0</v>
      </c>
      <c r="D125" s="74">
        <v>1.0</v>
      </c>
      <c r="E125" s="80">
        <v>5.4</v>
      </c>
      <c r="F125" s="74">
        <v>3.4</v>
      </c>
      <c r="G125" s="74">
        <v>1.7</v>
      </c>
      <c r="H125" s="81">
        <v>0.2</v>
      </c>
      <c r="I125" s="82">
        <v>0.0</v>
      </c>
      <c r="K125" s="73">
        <f t="shared" ref="K125:O125" si="131">K124-$M$2*V124</f>
        <v>0.270149769</v>
      </c>
      <c r="L125" s="74">
        <f t="shared" si="131"/>
        <v>-0.5445163561</v>
      </c>
      <c r="M125" s="74">
        <f t="shared" si="131"/>
        <v>-0.3469460697</v>
      </c>
      <c r="N125" s="74">
        <f t="shared" si="131"/>
        <v>0.5346379629</v>
      </c>
      <c r="O125" s="74">
        <f t="shared" si="131"/>
        <v>0.5756384614</v>
      </c>
      <c r="P125" s="74">
        <f t="shared" si="2"/>
        <v>-2.825842962</v>
      </c>
      <c r="Q125" s="74">
        <f t="shared" si="3"/>
        <v>0.05594354233</v>
      </c>
      <c r="R125" s="75">
        <f t="shared" si="4"/>
        <v>0</v>
      </c>
      <c r="S125" s="75">
        <f t="shared" si="5"/>
        <v>0.05594354233</v>
      </c>
      <c r="T125" s="76">
        <f t="shared" si="6"/>
        <v>0.003129679928</v>
      </c>
      <c r="U125" s="15">
        <f t="shared" si="7"/>
        <v>1</v>
      </c>
      <c r="V125" s="15">
        <f t="shared" si="8"/>
        <v>0.005909189093</v>
      </c>
      <c r="W125" s="15">
        <f t="shared" si="9"/>
        <v>0.0319096211</v>
      </c>
      <c r="X125" s="15">
        <f t="shared" si="10"/>
        <v>0.02009124292</v>
      </c>
      <c r="Y125" s="15">
        <f t="shared" si="11"/>
        <v>0.01004562146</v>
      </c>
      <c r="Z125" s="15">
        <f t="shared" si="12"/>
        <v>0.001181837819</v>
      </c>
    </row>
    <row r="126" ht="14.25" customHeight="1">
      <c r="A126" s="77"/>
      <c r="B126" s="78" t="s">
        <v>33</v>
      </c>
      <c r="C126" s="79">
        <v>22.0</v>
      </c>
      <c r="D126" s="74">
        <v>1.0</v>
      </c>
      <c r="E126" s="80">
        <v>5.1</v>
      </c>
      <c r="F126" s="74">
        <v>3.7</v>
      </c>
      <c r="G126" s="74">
        <v>1.5</v>
      </c>
      <c r="H126" s="81">
        <v>0.4</v>
      </c>
      <c r="I126" s="82">
        <v>0.0</v>
      </c>
      <c r="K126" s="73">
        <f t="shared" ref="K126:O126" si="132">K125-$M$2*V125</f>
        <v>0.2695588501</v>
      </c>
      <c r="L126" s="74">
        <f t="shared" si="132"/>
        <v>-0.5477073182</v>
      </c>
      <c r="M126" s="74">
        <f t="shared" si="132"/>
        <v>-0.348955194</v>
      </c>
      <c r="N126" s="74">
        <f t="shared" si="132"/>
        <v>0.5336334008</v>
      </c>
      <c r="O126" s="74">
        <f t="shared" si="132"/>
        <v>0.5755202777</v>
      </c>
      <c r="P126" s="74">
        <f t="shared" si="2"/>
        <v>-2.784224478</v>
      </c>
      <c r="Q126" s="74">
        <f t="shared" si="3"/>
        <v>0.05818263252</v>
      </c>
      <c r="R126" s="75">
        <f t="shared" si="4"/>
        <v>0</v>
      </c>
      <c r="S126" s="75">
        <f t="shared" si="5"/>
        <v>0.05818263252</v>
      </c>
      <c r="T126" s="76">
        <f t="shared" si="6"/>
        <v>0.003385218727</v>
      </c>
      <c r="U126" s="15">
        <f t="shared" si="7"/>
        <v>1</v>
      </c>
      <c r="V126" s="15">
        <f t="shared" si="8"/>
        <v>0.00637651558</v>
      </c>
      <c r="W126" s="15">
        <f t="shared" si="9"/>
        <v>0.03252022946</v>
      </c>
      <c r="X126" s="15">
        <f t="shared" si="10"/>
        <v>0.02359310765</v>
      </c>
      <c r="Y126" s="15">
        <f t="shared" si="11"/>
        <v>0.00956477337</v>
      </c>
      <c r="Z126" s="15">
        <f t="shared" si="12"/>
        <v>0.002550606232</v>
      </c>
    </row>
    <row r="127" ht="14.25" customHeight="1">
      <c r="A127" s="77"/>
      <c r="B127" s="78" t="s">
        <v>33</v>
      </c>
      <c r="C127" s="79">
        <v>23.0</v>
      </c>
      <c r="D127" s="74">
        <v>1.0</v>
      </c>
      <c r="E127" s="80">
        <v>4.6</v>
      </c>
      <c r="F127" s="74">
        <v>3.6</v>
      </c>
      <c r="G127" s="74">
        <v>1.0</v>
      </c>
      <c r="H127" s="81">
        <v>0.2</v>
      </c>
      <c r="I127" s="82">
        <v>0.0</v>
      </c>
      <c r="K127" s="73">
        <f t="shared" ref="K127:O127" si="133">K126-$M$2*V126</f>
        <v>0.2689211985</v>
      </c>
      <c r="L127" s="74">
        <f t="shared" si="133"/>
        <v>-0.5509593412</v>
      </c>
      <c r="M127" s="74">
        <f t="shared" si="133"/>
        <v>-0.3513145047</v>
      </c>
      <c r="N127" s="74">
        <f t="shared" si="133"/>
        <v>0.5326769234</v>
      </c>
      <c r="O127" s="74">
        <f t="shared" si="133"/>
        <v>0.575265217</v>
      </c>
      <c r="P127" s="74">
        <f t="shared" si="2"/>
        <v>-2.882494021</v>
      </c>
      <c r="Q127" s="74">
        <f t="shared" si="3"/>
        <v>0.05302576185</v>
      </c>
      <c r="R127" s="75">
        <f t="shared" si="4"/>
        <v>0</v>
      </c>
      <c r="S127" s="75">
        <f t="shared" si="5"/>
        <v>0.05302576185</v>
      </c>
      <c r="T127" s="76">
        <f t="shared" si="6"/>
        <v>0.002811731419</v>
      </c>
      <c r="U127" s="15">
        <f t="shared" si="7"/>
        <v>1</v>
      </c>
      <c r="V127" s="15">
        <f t="shared" si="8"/>
        <v>0.005325274438</v>
      </c>
      <c r="W127" s="15">
        <f t="shared" si="9"/>
        <v>0.02449626241</v>
      </c>
      <c r="X127" s="15">
        <f t="shared" si="10"/>
        <v>0.01917098798</v>
      </c>
      <c r="Y127" s="15">
        <f t="shared" si="11"/>
        <v>0.005325274438</v>
      </c>
      <c r="Z127" s="15">
        <f t="shared" si="12"/>
        <v>0.001065054888</v>
      </c>
    </row>
    <row r="128" ht="14.25" customHeight="1">
      <c r="A128" s="77"/>
      <c r="B128" s="78" t="s">
        <v>33</v>
      </c>
      <c r="C128" s="79">
        <v>24.0</v>
      </c>
      <c r="D128" s="74">
        <v>1.0</v>
      </c>
      <c r="E128" s="80">
        <v>5.1</v>
      </c>
      <c r="F128" s="74">
        <v>3.3</v>
      </c>
      <c r="G128" s="74">
        <v>1.7</v>
      </c>
      <c r="H128" s="81">
        <v>0.5</v>
      </c>
      <c r="I128" s="82">
        <v>0.0</v>
      </c>
      <c r="K128" s="73">
        <f t="shared" ref="K128:O128" si="134">K127-$M$2*V127</f>
        <v>0.2683886711</v>
      </c>
      <c r="L128" s="74">
        <f t="shared" si="134"/>
        <v>-0.5534089674</v>
      </c>
      <c r="M128" s="74">
        <f t="shared" si="134"/>
        <v>-0.3532316035</v>
      </c>
      <c r="N128" s="74">
        <f t="shared" si="134"/>
        <v>0.532144396</v>
      </c>
      <c r="O128" s="74">
        <f t="shared" si="134"/>
        <v>0.5751587115</v>
      </c>
      <c r="P128" s="74">
        <f t="shared" si="2"/>
        <v>-2.527436525</v>
      </c>
      <c r="Q128" s="74">
        <f t="shared" si="3"/>
        <v>0.07395702062</v>
      </c>
      <c r="R128" s="75">
        <f t="shared" si="4"/>
        <v>0</v>
      </c>
      <c r="S128" s="75">
        <f t="shared" si="5"/>
        <v>0.07395702062</v>
      </c>
      <c r="T128" s="76">
        <f t="shared" si="6"/>
        <v>0.005469640899</v>
      </c>
      <c r="U128" s="15">
        <f t="shared" si="7"/>
        <v>1</v>
      </c>
      <c r="V128" s="15">
        <f t="shared" si="8"/>
        <v>0.01013024511</v>
      </c>
      <c r="W128" s="15">
        <f t="shared" si="9"/>
        <v>0.05166425006</v>
      </c>
      <c r="X128" s="15">
        <f t="shared" si="10"/>
        <v>0.03342980886</v>
      </c>
      <c r="Y128" s="15">
        <f t="shared" si="11"/>
        <v>0.01722141669</v>
      </c>
      <c r="Z128" s="15">
        <f t="shared" si="12"/>
        <v>0.005065122555</v>
      </c>
    </row>
    <row r="129" ht="14.25" customHeight="1">
      <c r="A129" s="77"/>
      <c r="B129" s="78" t="s">
        <v>33</v>
      </c>
      <c r="C129" s="79">
        <v>25.0</v>
      </c>
      <c r="D129" s="74">
        <v>1.0</v>
      </c>
      <c r="E129" s="80">
        <v>4.8</v>
      </c>
      <c r="F129" s="74">
        <v>3.4</v>
      </c>
      <c r="G129" s="74">
        <v>1.9</v>
      </c>
      <c r="H129" s="81">
        <v>0.2</v>
      </c>
      <c r="I129" s="82">
        <v>0.0</v>
      </c>
      <c r="K129" s="73">
        <f t="shared" ref="K129:O129" si="135">K128-$M$2*V128</f>
        <v>0.2673756466</v>
      </c>
      <c r="L129" s="74">
        <f t="shared" si="135"/>
        <v>-0.5585753924</v>
      </c>
      <c r="M129" s="74">
        <f t="shared" si="135"/>
        <v>-0.3565745844</v>
      </c>
      <c r="N129" s="74">
        <f t="shared" si="135"/>
        <v>0.5304222543</v>
      </c>
      <c r="O129" s="74">
        <f t="shared" si="135"/>
        <v>0.5746521993</v>
      </c>
      <c r="P129" s="74">
        <f t="shared" si="2"/>
        <v>-2.503407101</v>
      </c>
      <c r="Q129" s="74">
        <f t="shared" si="3"/>
        <v>0.07561967447</v>
      </c>
      <c r="R129" s="75">
        <f t="shared" si="4"/>
        <v>0</v>
      </c>
      <c r="S129" s="75">
        <f t="shared" si="5"/>
        <v>0.07561967447</v>
      </c>
      <c r="T129" s="76">
        <f t="shared" si="6"/>
        <v>0.005718335167</v>
      </c>
      <c r="U129" s="15">
        <f t="shared" si="7"/>
        <v>1</v>
      </c>
      <c r="V129" s="15">
        <f t="shared" si="8"/>
        <v>0.01057183305</v>
      </c>
      <c r="W129" s="15">
        <f t="shared" si="9"/>
        <v>0.05074479862</v>
      </c>
      <c r="X129" s="15">
        <f t="shared" si="10"/>
        <v>0.03594423236</v>
      </c>
      <c r="Y129" s="15">
        <f t="shared" si="11"/>
        <v>0.02008648279</v>
      </c>
      <c r="Z129" s="15">
        <f t="shared" si="12"/>
        <v>0.002114366609</v>
      </c>
    </row>
    <row r="130" ht="14.25" customHeight="1">
      <c r="A130" s="77"/>
      <c r="B130" s="78" t="s">
        <v>33</v>
      </c>
      <c r="C130" s="79">
        <v>26.0</v>
      </c>
      <c r="D130" s="74">
        <v>1.0</v>
      </c>
      <c r="E130" s="80">
        <v>5.0</v>
      </c>
      <c r="F130" s="74">
        <v>3.0</v>
      </c>
      <c r="G130" s="74">
        <v>1.6</v>
      </c>
      <c r="H130" s="81">
        <v>0.2</v>
      </c>
      <c r="I130" s="82">
        <v>0.0</v>
      </c>
      <c r="K130" s="73">
        <f t="shared" ref="K130:O130" si="136">K129-$M$2*V129</f>
        <v>0.2663184633</v>
      </c>
      <c r="L130" s="74">
        <f t="shared" si="136"/>
        <v>-0.5636498723</v>
      </c>
      <c r="M130" s="74">
        <f t="shared" si="136"/>
        <v>-0.3601690077</v>
      </c>
      <c r="N130" s="74">
        <f t="shared" si="136"/>
        <v>0.5284136061</v>
      </c>
      <c r="O130" s="74">
        <f t="shared" si="136"/>
        <v>0.5744407626</v>
      </c>
      <c r="P130" s="74">
        <f t="shared" si="2"/>
        <v>-2.672087999</v>
      </c>
      <c r="Q130" s="74">
        <f t="shared" si="3"/>
        <v>0.06464060878</v>
      </c>
      <c r="R130" s="75">
        <f t="shared" si="4"/>
        <v>0</v>
      </c>
      <c r="S130" s="75">
        <f t="shared" si="5"/>
        <v>0.06464060878</v>
      </c>
      <c r="T130" s="76">
        <f t="shared" si="6"/>
        <v>0.004178408303</v>
      </c>
      <c r="U130" s="15">
        <f t="shared" si="7"/>
        <v>1</v>
      </c>
      <c r="V130" s="15">
        <f t="shared" si="8"/>
        <v>0.007816626893</v>
      </c>
      <c r="W130" s="15">
        <f t="shared" si="9"/>
        <v>0.03908313446</v>
      </c>
      <c r="X130" s="15">
        <f t="shared" si="10"/>
        <v>0.02344988068</v>
      </c>
      <c r="Y130" s="15">
        <f t="shared" si="11"/>
        <v>0.01250660303</v>
      </c>
      <c r="Z130" s="15">
        <f t="shared" si="12"/>
        <v>0.001563325379</v>
      </c>
    </row>
    <row r="131" ht="14.25" customHeight="1">
      <c r="A131" s="77"/>
      <c r="B131" s="78" t="s">
        <v>33</v>
      </c>
      <c r="C131" s="79">
        <v>27.0</v>
      </c>
      <c r="D131" s="74">
        <v>1.0</v>
      </c>
      <c r="E131" s="80">
        <v>5.0</v>
      </c>
      <c r="F131" s="74">
        <v>3.4</v>
      </c>
      <c r="G131" s="74">
        <v>1.6</v>
      </c>
      <c r="H131" s="81">
        <v>0.4</v>
      </c>
      <c r="I131" s="82">
        <v>0.0</v>
      </c>
      <c r="K131" s="73">
        <f t="shared" ref="K131:O131" si="137">K130-$M$2*V130</f>
        <v>0.2655368006</v>
      </c>
      <c r="L131" s="74">
        <f t="shared" si="137"/>
        <v>-0.5675581857</v>
      </c>
      <c r="M131" s="74">
        <f t="shared" si="137"/>
        <v>-0.3625139957</v>
      </c>
      <c r="N131" s="74">
        <f t="shared" si="137"/>
        <v>0.5271629458</v>
      </c>
      <c r="O131" s="74">
        <f t="shared" si="137"/>
        <v>0.5742844301</v>
      </c>
      <c r="P131" s="74">
        <f t="shared" si="2"/>
        <v>-2.731627228</v>
      </c>
      <c r="Q131" s="74">
        <f t="shared" si="3"/>
        <v>0.06113270052</v>
      </c>
      <c r="R131" s="75">
        <f t="shared" si="4"/>
        <v>0</v>
      </c>
      <c r="S131" s="75">
        <f t="shared" si="5"/>
        <v>0.06113270052</v>
      </c>
      <c r="T131" s="76">
        <f t="shared" si="6"/>
        <v>0.003737207073</v>
      </c>
      <c r="U131" s="15">
        <f t="shared" si="7"/>
        <v>1</v>
      </c>
      <c r="V131" s="15">
        <f t="shared" si="8"/>
        <v>0.007017483024</v>
      </c>
      <c r="W131" s="15">
        <f t="shared" si="9"/>
        <v>0.03508741512</v>
      </c>
      <c r="X131" s="15">
        <f t="shared" si="10"/>
        <v>0.02385944228</v>
      </c>
      <c r="Y131" s="15">
        <f t="shared" si="11"/>
        <v>0.01122797284</v>
      </c>
      <c r="Z131" s="15">
        <f t="shared" si="12"/>
        <v>0.00280699321</v>
      </c>
    </row>
    <row r="132" ht="14.25" customHeight="1">
      <c r="A132" s="77"/>
      <c r="B132" s="78" t="s">
        <v>33</v>
      </c>
      <c r="C132" s="79">
        <v>28.0</v>
      </c>
      <c r="D132" s="74">
        <v>1.0</v>
      </c>
      <c r="E132" s="80">
        <v>5.2</v>
      </c>
      <c r="F132" s="74">
        <v>3.5</v>
      </c>
      <c r="G132" s="74">
        <v>1.5</v>
      </c>
      <c r="H132" s="81">
        <v>0.2</v>
      </c>
      <c r="I132" s="82">
        <v>0.0</v>
      </c>
      <c r="K132" s="73">
        <f t="shared" ref="K132:O132" si="138">K131-$M$2*V131</f>
        <v>0.2648350523</v>
      </c>
      <c r="L132" s="74">
        <f t="shared" si="138"/>
        <v>-0.5710669272</v>
      </c>
      <c r="M132" s="74">
        <f t="shared" si="138"/>
        <v>-0.36489994</v>
      </c>
      <c r="N132" s="74">
        <f t="shared" si="138"/>
        <v>0.5260401485</v>
      </c>
      <c r="O132" s="74">
        <f t="shared" si="138"/>
        <v>0.5740037308</v>
      </c>
      <c r="P132" s="74">
        <f t="shared" si="2"/>
        <v>-3.07800179</v>
      </c>
      <c r="Q132" s="74">
        <f t="shared" si="3"/>
        <v>0.04402383494</v>
      </c>
      <c r="R132" s="75">
        <f t="shared" si="4"/>
        <v>0</v>
      </c>
      <c r="S132" s="75">
        <f t="shared" si="5"/>
        <v>0.04402383494</v>
      </c>
      <c r="T132" s="76">
        <f t="shared" si="6"/>
        <v>0.001938098043</v>
      </c>
      <c r="U132" s="15">
        <f t="shared" si="7"/>
        <v>1</v>
      </c>
      <c r="V132" s="15">
        <f t="shared" si="8"/>
        <v>0.003705551068</v>
      </c>
      <c r="W132" s="15">
        <f t="shared" si="9"/>
        <v>0.01926886556</v>
      </c>
      <c r="X132" s="15">
        <f t="shared" si="10"/>
        <v>0.01296942874</v>
      </c>
      <c r="Y132" s="15">
        <f t="shared" si="11"/>
        <v>0.005558326603</v>
      </c>
      <c r="Z132" s="15">
        <f t="shared" si="12"/>
        <v>0.0007411102137</v>
      </c>
    </row>
    <row r="133" ht="14.25" customHeight="1">
      <c r="A133" s="77"/>
      <c r="B133" s="78" t="s">
        <v>33</v>
      </c>
      <c r="C133" s="79">
        <v>29.0</v>
      </c>
      <c r="D133" s="74">
        <v>1.0</v>
      </c>
      <c r="E133" s="80">
        <v>5.2</v>
      </c>
      <c r="F133" s="74">
        <v>3.4</v>
      </c>
      <c r="G133" s="74">
        <v>1.4</v>
      </c>
      <c r="H133" s="81">
        <v>0.2</v>
      </c>
      <c r="I133" s="82">
        <v>0.0</v>
      </c>
      <c r="K133" s="73">
        <f t="shared" ref="K133:O133" si="139">K132-$M$2*V132</f>
        <v>0.2644644972</v>
      </c>
      <c r="L133" s="74">
        <f t="shared" si="139"/>
        <v>-0.5729938138</v>
      </c>
      <c r="M133" s="74">
        <f t="shared" si="139"/>
        <v>-0.3661968828</v>
      </c>
      <c r="N133" s="74">
        <f t="shared" si="139"/>
        <v>0.5254843158</v>
      </c>
      <c r="O133" s="74">
        <f t="shared" si="139"/>
        <v>0.5739296197</v>
      </c>
      <c r="P133" s="74">
        <f t="shared" si="2"/>
        <v>-3.10970877</v>
      </c>
      <c r="Q133" s="74">
        <f t="shared" si="3"/>
        <v>0.04270854943</v>
      </c>
      <c r="R133" s="75">
        <f t="shared" si="4"/>
        <v>0</v>
      </c>
      <c r="S133" s="75">
        <f t="shared" si="5"/>
        <v>0.04270854943</v>
      </c>
      <c r="T133" s="76">
        <f t="shared" si="6"/>
        <v>0.001824020194</v>
      </c>
      <c r="U133" s="15">
        <f t="shared" si="7"/>
        <v>1</v>
      </c>
      <c r="V133" s="15">
        <f t="shared" si="8"/>
        <v>0.003492237875</v>
      </c>
      <c r="W133" s="15">
        <f t="shared" si="9"/>
        <v>0.01815963695</v>
      </c>
      <c r="X133" s="15">
        <f t="shared" si="10"/>
        <v>0.01187360878</v>
      </c>
      <c r="Y133" s="15">
        <f t="shared" si="11"/>
        <v>0.004889133025</v>
      </c>
      <c r="Z133" s="15">
        <f t="shared" si="12"/>
        <v>0.000698447575</v>
      </c>
    </row>
    <row r="134" ht="14.25" customHeight="1">
      <c r="A134" s="77"/>
      <c r="B134" s="78" t="s">
        <v>33</v>
      </c>
      <c r="C134" s="79">
        <v>30.0</v>
      </c>
      <c r="D134" s="74">
        <v>1.0</v>
      </c>
      <c r="E134" s="80">
        <v>4.7</v>
      </c>
      <c r="F134" s="74">
        <v>3.2</v>
      </c>
      <c r="G134" s="74">
        <v>1.6</v>
      </c>
      <c r="H134" s="81">
        <v>0.2</v>
      </c>
      <c r="I134" s="82">
        <v>0.0</v>
      </c>
      <c r="K134" s="73">
        <f t="shared" ref="K134:O134" si="140">K133-$M$2*V133</f>
        <v>0.2641152734</v>
      </c>
      <c r="L134" s="74">
        <f t="shared" si="140"/>
        <v>-0.5748097775</v>
      </c>
      <c r="M134" s="74">
        <f t="shared" si="140"/>
        <v>-0.3673842437</v>
      </c>
      <c r="N134" s="74">
        <f t="shared" si="140"/>
        <v>0.5249954025</v>
      </c>
      <c r="O134" s="74">
        <f t="shared" si="140"/>
        <v>0.573859775</v>
      </c>
      <c r="P134" s="74">
        <f t="shared" si="2"/>
        <v>-2.658355662</v>
      </c>
      <c r="Q134" s="74">
        <f t="shared" si="3"/>
        <v>0.06547587663</v>
      </c>
      <c r="R134" s="75">
        <f t="shared" si="4"/>
        <v>0</v>
      </c>
      <c r="S134" s="75">
        <f t="shared" si="5"/>
        <v>0.06547587663</v>
      </c>
      <c r="T134" s="76">
        <f t="shared" si="6"/>
        <v>0.00428709042</v>
      </c>
      <c r="U134" s="15">
        <f t="shared" si="7"/>
        <v>1</v>
      </c>
      <c r="V134" s="15">
        <f t="shared" si="8"/>
        <v>0.008012778833</v>
      </c>
      <c r="W134" s="15">
        <f t="shared" si="9"/>
        <v>0.03766006052</v>
      </c>
      <c r="X134" s="15">
        <f t="shared" si="10"/>
        <v>0.02564089227</v>
      </c>
      <c r="Y134" s="15">
        <f t="shared" si="11"/>
        <v>0.01282044613</v>
      </c>
      <c r="Z134" s="15">
        <f t="shared" si="12"/>
        <v>0.001602555767</v>
      </c>
    </row>
    <row r="135" ht="14.25" customHeight="1">
      <c r="A135" s="77"/>
      <c r="B135" s="78" t="s">
        <v>33</v>
      </c>
      <c r="C135" s="79">
        <v>31.0</v>
      </c>
      <c r="D135" s="74">
        <v>1.0</v>
      </c>
      <c r="E135" s="80">
        <v>4.8</v>
      </c>
      <c r="F135" s="74">
        <v>3.1</v>
      </c>
      <c r="G135" s="74">
        <v>1.6</v>
      </c>
      <c r="H135" s="81">
        <v>0.2</v>
      </c>
      <c r="I135" s="82">
        <v>0.0</v>
      </c>
      <c r="K135" s="73">
        <f t="shared" ref="K135:O135" si="141">K134-$M$2*V134</f>
        <v>0.2633139955</v>
      </c>
      <c r="L135" s="74">
        <f t="shared" si="141"/>
        <v>-0.5785757836</v>
      </c>
      <c r="M135" s="74">
        <f t="shared" si="141"/>
        <v>-0.3699483329</v>
      </c>
      <c r="N135" s="74">
        <f t="shared" si="141"/>
        <v>0.5237133579</v>
      </c>
      <c r="O135" s="74">
        <f t="shared" si="141"/>
        <v>0.5736995194</v>
      </c>
      <c r="P135" s="74">
        <f t="shared" si="2"/>
        <v>-2.708008321</v>
      </c>
      <c r="Q135" s="74">
        <f t="shared" si="3"/>
        <v>0.06250245395</v>
      </c>
      <c r="R135" s="75">
        <f t="shared" si="4"/>
        <v>0</v>
      </c>
      <c r="S135" s="75">
        <f t="shared" si="5"/>
        <v>0.06250245395</v>
      </c>
      <c r="T135" s="76">
        <f t="shared" si="6"/>
        <v>0.00390655675</v>
      </c>
      <c r="U135" s="15">
        <f t="shared" si="7"/>
        <v>1</v>
      </c>
      <c r="V135" s="15">
        <f t="shared" si="8"/>
        <v>0.007324774732</v>
      </c>
      <c r="W135" s="15">
        <f t="shared" si="9"/>
        <v>0.03515891872</v>
      </c>
      <c r="X135" s="15">
        <f t="shared" si="10"/>
        <v>0.02270680167</v>
      </c>
      <c r="Y135" s="15">
        <f t="shared" si="11"/>
        <v>0.01171963957</v>
      </c>
      <c r="Z135" s="15">
        <f t="shared" si="12"/>
        <v>0.001464954946</v>
      </c>
    </row>
    <row r="136" ht="14.25" customHeight="1">
      <c r="A136" s="77"/>
      <c r="B136" s="78" t="s">
        <v>33</v>
      </c>
      <c r="C136" s="79">
        <v>32.0</v>
      </c>
      <c r="D136" s="74">
        <v>1.0</v>
      </c>
      <c r="E136" s="80">
        <v>5.4</v>
      </c>
      <c r="F136" s="74">
        <v>3.4</v>
      </c>
      <c r="G136" s="74">
        <v>1.5</v>
      </c>
      <c r="H136" s="81">
        <v>0.4</v>
      </c>
      <c r="I136" s="82">
        <v>0.0</v>
      </c>
      <c r="K136" s="73">
        <f t="shared" ref="K136:O136" si="142">K135-$M$2*V135</f>
        <v>0.262581518</v>
      </c>
      <c r="L136" s="74">
        <f t="shared" si="142"/>
        <v>-0.5820916754</v>
      </c>
      <c r="M136" s="74">
        <f t="shared" si="142"/>
        <v>-0.3722190131</v>
      </c>
      <c r="N136" s="74">
        <f t="shared" si="142"/>
        <v>0.5225413939</v>
      </c>
      <c r="O136" s="74">
        <f t="shared" si="142"/>
        <v>0.5735530239</v>
      </c>
      <c r="P136" s="74">
        <f t="shared" si="2"/>
        <v>-3.133024873</v>
      </c>
      <c r="Q136" s="74">
        <f t="shared" si="3"/>
        <v>0.04176538056</v>
      </c>
      <c r="R136" s="75">
        <f t="shared" si="4"/>
        <v>0</v>
      </c>
      <c r="S136" s="75">
        <f t="shared" si="5"/>
        <v>0.04176538056</v>
      </c>
      <c r="T136" s="76">
        <f t="shared" si="6"/>
        <v>0.001744347013</v>
      </c>
      <c r="U136" s="15">
        <f t="shared" si="7"/>
        <v>1</v>
      </c>
      <c r="V136" s="15">
        <f t="shared" si="8"/>
        <v>0.003342987393</v>
      </c>
      <c r="W136" s="15">
        <f t="shared" si="9"/>
        <v>0.01805213192</v>
      </c>
      <c r="X136" s="15">
        <f t="shared" si="10"/>
        <v>0.01136615714</v>
      </c>
      <c r="Y136" s="15">
        <f t="shared" si="11"/>
        <v>0.005014481089</v>
      </c>
      <c r="Z136" s="15">
        <f t="shared" si="12"/>
        <v>0.001337194957</v>
      </c>
    </row>
    <row r="137" ht="14.25" customHeight="1">
      <c r="A137" s="77"/>
      <c r="B137" s="78" t="s">
        <v>33</v>
      </c>
      <c r="C137" s="79">
        <v>33.0</v>
      </c>
      <c r="D137" s="74">
        <v>1.0</v>
      </c>
      <c r="E137" s="80">
        <v>5.2</v>
      </c>
      <c r="F137" s="74">
        <v>4.1</v>
      </c>
      <c r="G137" s="74">
        <v>1.5</v>
      </c>
      <c r="H137" s="81">
        <v>0.1</v>
      </c>
      <c r="I137" s="82">
        <v>0.0</v>
      </c>
      <c r="K137" s="73">
        <f t="shared" ref="K137:O137" si="143">K136-$M$2*V136</f>
        <v>0.2622472193</v>
      </c>
      <c r="L137" s="74">
        <f t="shared" si="143"/>
        <v>-0.5838968886</v>
      </c>
      <c r="M137" s="74">
        <f t="shared" si="143"/>
        <v>-0.3733556288</v>
      </c>
      <c r="N137" s="74">
        <f t="shared" si="143"/>
        <v>0.5220399458</v>
      </c>
      <c r="O137" s="74">
        <f t="shared" si="143"/>
        <v>0.5734193044</v>
      </c>
      <c r="P137" s="74">
        <f t="shared" si="2"/>
        <v>-3.46437283</v>
      </c>
      <c r="Q137" s="74">
        <f t="shared" si="3"/>
        <v>0.0303431095</v>
      </c>
      <c r="R137" s="75">
        <f t="shared" si="4"/>
        <v>0</v>
      </c>
      <c r="S137" s="75">
        <f t="shared" si="5"/>
        <v>0.0303431095</v>
      </c>
      <c r="T137" s="76">
        <f t="shared" si="6"/>
        <v>0.0009207042944</v>
      </c>
      <c r="U137" s="15">
        <f t="shared" si="7"/>
        <v>1</v>
      </c>
      <c r="V137" s="15">
        <f t="shared" si="8"/>
        <v>0.001785534526</v>
      </c>
      <c r="W137" s="15">
        <f t="shared" si="9"/>
        <v>0.009284779537</v>
      </c>
      <c r="X137" s="15">
        <f t="shared" si="10"/>
        <v>0.007320691558</v>
      </c>
      <c r="Y137" s="15">
        <f t="shared" si="11"/>
        <v>0.00267830179</v>
      </c>
      <c r="Z137" s="15">
        <f t="shared" si="12"/>
        <v>0.0001785534526</v>
      </c>
    </row>
    <row r="138" ht="14.25" customHeight="1">
      <c r="A138" s="77"/>
      <c r="B138" s="78" t="s">
        <v>33</v>
      </c>
      <c r="C138" s="79">
        <v>34.0</v>
      </c>
      <c r="D138" s="74">
        <v>1.0</v>
      </c>
      <c r="E138" s="80">
        <v>5.5</v>
      </c>
      <c r="F138" s="74">
        <v>4.2</v>
      </c>
      <c r="G138" s="74">
        <v>1.4</v>
      </c>
      <c r="H138" s="81">
        <v>0.2</v>
      </c>
      <c r="I138" s="82">
        <v>0.0</v>
      </c>
      <c r="K138" s="73">
        <f t="shared" ref="K138:O138" si="144">K137-$M$2*V137</f>
        <v>0.2620686658</v>
      </c>
      <c r="L138" s="74">
        <f t="shared" si="144"/>
        <v>-0.5848253666</v>
      </c>
      <c r="M138" s="74">
        <f t="shared" si="144"/>
        <v>-0.374087698</v>
      </c>
      <c r="N138" s="74">
        <f t="shared" si="144"/>
        <v>0.5217721157</v>
      </c>
      <c r="O138" s="74">
        <f t="shared" si="144"/>
        <v>0.5734014491</v>
      </c>
      <c r="P138" s="74">
        <f t="shared" si="2"/>
        <v>-3.68047793</v>
      </c>
      <c r="Q138" s="74">
        <f t="shared" si="3"/>
        <v>0.02459096205</v>
      </c>
      <c r="R138" s="75">
        <f t="shared" si="4"/>
        <v>0</v>
      </c>
      <c r="S138" s="75">
        <f t="shared" si="5"/>
        <v>0.02459096205</v>
      </c>
      <c r="T138" s="76">
        <f t="shared" si="6"/>
        <v>0.0006047154145</v>
      </c>
      <c r="U138" s="15">
        <f t="shared" si="7"/>
        <v>1</v>
      </c>
      <c r="V138" s="15">
        <f t="shared" si="8"/>
        <v>0.001179689761</v>
      </c>
      <c r="W138" s="15">
        <f t="shared" si="9"/>
        <v>0.006488293688</v>
      </c>
      <c r="X138" s="15">
        <f t="shared" si="10"/>
        <v>0.004954696998</v>
      </c>
      <c r="Y138" s="15">
        <f t="shared" si="11"/>
        <v>0.001651565666</v>
      </c>
      <c r="Z138" s="15">
        <f t="shared" si="12"/>
        <v>0.0002359379523</v>
      </c>
    </row>
    <row r="139" ht="14.25" customHeight="1">
      <c r="A139" s="77"/>
      <c r="B139" s="78" t="s">
        <v>33</v>
      </c>
      <c r="C139" s="79">
        <v>35.0</v>
      </c>
      <c r="D139" s="74">
        <v>1.0</v>
      </c>
      <c r="E139" s="80">
        <v>4.9</v>
      </c>
      <c r="F139" s="74">
        <v>3.1</v>
      </c>
      <c r="G139" s="74">
        <v>1.5</v>
      </c>
      <c r="H139" s="81">
        <v>0.1</v>
      </c>
      <c r="I139" s="82">
        <v>0.0</v>
      </c>
      <c r="K139" s="73">
        <f t="shared" ref="K139:O139" si="145">K138-$M$2*V138</f>
        <v>0.2619506969</v>
      </c>
      <c r="L139" s="74">
        <f t="shared" si="145"/>
        <v>-0.5854741959</v>
      </c>
      <c r="M139" s="74">
        <f t="shared" si="145"/>
        <v>-0.3745831677</v>
      </c>
      <c r="N139" s="74">
        <f t="shared" si="145"/>
        <v>0.5216069591</v>
      </c>
      <c r="O139" s="74">
        <f t="shared" si="145"/>
        <v>0.5733778553</v>
      </c>
      <c r="P139" s="74">
        <f t="shared" si="2"/>
        <v>-2.928332459</v>
      </c>
      <c r="Q139" s="74">
        <f t="shared" si="3"/>
        <v>0.05077062852</v>
      </c>
      <c r="R139" s="75">
        <f t="shared" si="4"/>
        <v>0</v>
      </c>
      <c r="S139" s="75">
        <f t="shared" si="5"/>
        <v>0.05077062852</v>
      </c>
      <c r="T139" s="76">
        <f t="shared" si="6"/>
        <v>0.00257765672</v>
      </c>
      <c r="U139" s="15">
        <f t="shared" si="7"/>
        <v>1</v>
      </c>
      <c r="V139" s="15">
        <f t="shared" si="8"/>
        <v>0.004893574937</v>
      </c>
      <c r="W139" s="15">
        <f t="shared" si="9"/>
        <v>0.02397851719</v>
      </c>
      <c r="X139" s="15">
        <f t="shared" si="10"/>
        <v>0.0151700823</v>
      </c>
      <c r="Y139" s="15">
        <f t="shared" si="11"/>
        <v>0.007340362405</v>
      </c>
      <c r="Z139" s="15">
        <f t="shared" si="12"/>
        <v>0.0004893574937</v>
      </c>
    </row>
    <row r="140" ht="14.25" customHeight="1">
      <c r="A140" s="77"/>
      <c r="B140" s="78" t="s">
        <v>33</v>
      </c>
      <c r="C140" s="79">
        <v>36.0</v>
      </c>
      <c r="D140" s="74">
        <v>1.0</v>
      </c>
      <c r="E140" s="80">
        <v>5.0</v>
      </c>
      <c r="F140" s="74">
        <v>3.2</v>
      </c>
      <c r="G140" s="74">
        <v>1.2</v>
      </c>
      <c r="H140" s="81">
        <v>0.2</v>
      </c>
      <c r="I140" s="82">
        <v>0.0</v>
      </c>
      <c r="K140" s="73">
        <f t="shared" ref="K140:O140" si="146">K139-$M$2*V139</f>
        <v>0.2614613394</v>
      </c>
      <c r="L140" s="74">
        <f t="shared" si="146"/>
        <v>-0.5878720477</v>
      </c>
      <c r="M140" s="74">
        <f t="shared" si="146"/>
        <v>-0.3761001759</v>
      </c>
      <c r="N140" s="74">
        <f t="shared" si="146"/>
        <v>0.5208729228</v>
      </c>
      <c r="O140" s="74">
        <f t="shared" si="146"/>
        <v>0.5733289195</v>
      </c>
      <c r="P140" s="74">
        <f t="shared" si="2"/>
        <v>-3.141706171</v>
      </c>
      <c r="Q140" s="74">
        <f t="shared" si="3"/>
        <v>0.04141932488</v>
      </c>
      <c r="R140" s="75">
        <f t="shared" si="4"/>
        <v>0</v>
      </c>
      <c r="S140" s="75">
        <f t="shared" si="5"/>
        <v>0.04141932488</v>
      </c>
      <c r="T140" s="76">
        <f t="shared" si="6"/>
        <v>0.001715560474</v>
      </c>
      <c r="U140" s="15">
        <f t="shared" si="7"/>
        <v>1</v>
      </c>
      <c r="V140" s="15">
        <f t="shared" si="8"/>
        <v>0.003289006234</v>
      </c>
      <c r="W140" s="15">
        <f t="shared" si="9"/>
        <v>0.01644503117</v>
      </c>
      <c r="X140" s="15">
        <f t="shared" si="10"/>
        <v>0.01052481995</v>
      </c>
      <c r="Y140" s="15">
        <f t="shared" si="11"/>
        <v>0.003946807481</v>
      </c>
      <c r="Z140" s="15">
        <f t="shared" si="12"/>
        <v>0.0006578012468</v>
      </c>
    </row>
    <row r="141" ht="14.25" customHeight="1">
      <c r="A141" s="77"/>
      <c r="B141" s="78" t="s">
        <v>33</v>
      </c>
      <c r="C141" s="79">
        <v>37.0</v>
      </c>
      <c r="D141" s="74">
        <v>1.0</v>
      </c>
      <c r="E141" s="80">
        <v>5.5</v>
      </c>
      <c r="F141" s="74">
        <v>3.5</v>
      </c>
      <c r="G141" s="74">
        <v>1.3</v>
      </c>
      <c r="H141" s="81">
        <v>0.2</v>
      </c>
      <c r="I141" s="82">
        <v>0.0</v>
      </c>
      <c r="K141" s="73">
        <f t="shared" ref="K141:O141" si="147">K140-$M$2*V140</f>
        <v>0.2611324387</v>
      </c>
      <c r="L141" s="74">
        <f t="shared" si="147"/>
        <v>-0.5895165508</v>
      </c>
      <c r="M141" s="74">
        <f t="shared" si="147"/>
        <v>-0.3771526579</v>
      </c>
      <c r="N141" s="74">
        <f t="shared" si="147"/>
        <v>0.5204782421</v>
      </c>
      <c r="O141" s="74">
        <f t="shared" si="147"/>
        <v>0.5732631394</v>
      </c>
      <c r="P141" s="74">
        <f t="shared" si="2"/>
        <v>-3.509968551</v>
      </c>
      <c r="Q141" s="74">
        <f t="shared" si="3"/>
        <v>0.02902992229</v>
      </c>
      <c r="R141" s="75">
        <f t="shared" si="4"/>
        <v>0</v>
      </c>
      <c r="S141" s="75">
        <f t="shared" si="5"/>
        <v>0.02902992229</v>
      </c>
      <c r="T141" s="76">
        <f t="shared" si="6"/>
        <v>0.0008427363884</v>
      </c>
      <c r="U141" s="15">
        <f t="shared" si="7"/>
        <v>1</v>
      </c>
      <c r="V141" s="15">
        <f t="shared" si="8"/>
        <v>0.001636543633</v>
      </c>
      <c r="W141" s="15">
        <f t="shared" si="9"/>
        <v>0.009000989982</v>
      </c>
      <c r="X141" s="15">
        <f t="shared" si="10"/>
        <v>0.005727902716</v>
      </c>
      <c r="Y141" s="15">
        <f t="shared" si="11"/>
        <v>0.002127506723</v>
      </c>
      <c r="Z141" s="15">
        <f t="shared" si="12"/>
        <v>0.0003273087266</v>
      </c>
    </row>
    <row r="142" ht="14.25" customHeight="1">
      <c r="A142" s="77"/>
      <c r="B142" s="78" t="s">
        <v>33</v>
      </c>
      <c r="C142" s="79">
        <v>38.0</v>
      </c>
      <c r="D142" s="74">
        <v>1.0</v>
      </c>
      <c r="E142" s="80">
        <v>4.9</v>
      </c>
      <c r="F142" s="74">
        <v>3.1</v>
      </c>
      <c r="G142" s="74">
        <v>1.5</v>
      </c>
      <c r="H142" s="81">
        <v>0.1</v>
      </c>
      <c r="I142" s="82">
        <v>0.0</v>
      </c>
      <c r="K142" s="73">
        <f t="shared" ref="K142:O142" si="148">K141-$M$2*V141</f>
        <v>0.2609687844</v>
      </c>
      <c r="L142" s="74">
        <f t="shared" si="148"/>
        <v>-0.5904166498</v>
      </c>
      <c r="M142" s="74">
        <f t="shared" si="148"/>
        <v>-0.3777254482</v>
      </c>
      <c r="N142" s="74">
        <f t="shared" si="148"/>
        <v>0.5202654914</v>
      </c>
      <c r="O142" s="74">
        <f t="shared" si="148"/>
        <v>0.5732304085</v>
      </c>
      <c r="P142" s="74">
        <f t="shared" si="2"/>
        <v>-2.965300411</v>
      </c>
      <c r="Q142" s="74">
        <f t="shared" si="3"/>
        <v>0.04901833314</v>
      </c>
      <c r="R142" s="75">
        <f t="shared" si="4"/>
        <v>0</v>
      </c>
      <c r="S142" s="75">
        <f t="shared" si="5"/>
        <v>0.04901833314</v>
      </c>
      <c r="T142" s="76">
        <f t="shared" si="6"/>
        <v>0.002402796983</v>
      </c>
      <c r="U142" s="15">
        <f t="shared" si="7"/>
        <v>1</v>
      </c>
      <c r="V142" s="15">
        <f t="shared" si="8"/>
        <v>0.004570031761</v>
      </c>
      <c r="W142" s="15">
        <f t="shared" si="9"/>
        <v>0.02239315563</v>
      </c>
      <c r="X142" s="15">
        <f t="shared" si="10"/>
        <v>0.01416709846</v>
      </c>
      <c r="Y142" s="15">
        <f t="shared" si="11"/>
        <v>0.006855047641</v>
      </c>
      <c r="Z142" s="15">
        <f t="shared" si="12"/>
        <v>0.0004570031761</v>
      </c>
    </row>
    <row r="143" ht="14.25" customHeight="1">
      <c r="A143" s="77"/>
      <c r="B143" s="78" t="s">
        <v>33</v>
      </c>
      <c r="C143" s="79">
        <v>39.0</v>
      </c>
      <c r="D143" s="74">
        <v>1.0</v>
      </c>
      <c r="E143" s="80">
        <v>4.4</v>
      </c>
      <c r="F143" s="74">
        <v>3.0</v>
      </c>
      <c r="G143" s="74">
        <v>1.3</v>
      </c>
      <c r="H143" s="81">
        <v>0.2</v>
      </c>
      <c r="I143" s="82">
        <v>0.0</v>
      </c>
      <c r="K143" s="73">
        <f t="shared" ref="K143:O143" si="149">K142-$M$2*V142</f>
        <v>0.2605117812</v>
      </c>
      <c r="L143" s="74">
        <f t="shared" si="149"/>
        <v>-0.5926559653</v>
      </c>
      <c r="M143" s="74">
        <f t="shared" si="149"/>
        <v>-0.379142158</v>
      </c>
      <c r="N143" s="74">
        <f t="shared" si="149"/>
        <v>0.5195799867</v>
      </c>
      <c r="O143" s="74">
        <f t="shared" si="149"/>
        <v>0.5731847082</v>
      </c>
      <c r="P143" s="74">
        <f t="shared" si="2"/>
        <v>-2.694510016</v>
      </c>
      <c r="Q143" s="74">
        <f t="shared" si="3"/>
        <v>0.06329808575</v>
      </c>
      <c r="R143" s="75">
        <f t="shared" si="4"/>
        <v>0</v>
      </c>
      <c r="S143" s="75">
        <f t="shared" si="5"/>
        <v>0.06329808575</v>
      </c>
      <c r="T143" s="76">
        <f t="shared" si="6"/>
        <v>0.00400664766</v>
      </c>
      <c r="U143" s="15">
        <f t="shared" si="7"/>
        <v>1</v>
      </c>
      <c r="V143" s="15">
        <f t="shared" si="8"/>
        <v>0.007506069065</v>
      </c>
      <c r="W143" s="15">
        <f t="shared" si="9"/>
        <v>0.03302670389</v>
      </c>
      <c r="X143" s="15">
        <f t="shared" si="10"/>
        <v>0.0225182072</v>
      </c>
      <c r="Y143" s="15">
        <f t="shared" si="11"/>
        <v>0.009757889785</v>
      </c>
      <c r="Z143" s="15">
        <f t="shared" si="12"/>
        <v>0.001501213813</v>
      </c>
    </row>
    <row r="144" ht="14.25" customHeight="1">
      <c r="A144" s="77"/>
      <c r="B144" s="78" t="s">
        <v>33</v>
      </c>
      <c r="C144" s="79">
        <v>40.0</v>
      </c>
      <c r="D144" s="74">
        <v>1.0</v>
      </c>
      <c r="E144" s="80">
        <v>5.1</v>
      </c>
      <c r="F144" s="74">
        <v>3.4</v>
      </c>
      <c r="G144" s="74">
        <v>1.5</v>
      </c>
      <c r="H144" s="81">
        <v>0.2</v>
      </c>
      <c r="I144" s="82">
        <v>0.0</v>
      </c>
      <c r="K144" s="73">
        <f t="shared" ref="K144:O144" si="150">K143-$M$2*V143</f>
        <v>0.2597611743</v>
      </c>
      <c r="L144" s="74">
        <f t="shared" si="150"/>
        <v>-0.5959586357</v>
      </c>
      <c r="M144" s="74">
        <f t="shared" si="150"/>
        <v>-0.3813939787</v>
      </c>
      <c r="N144" s="74">
        <f t="shared" si="150"/>
        <v>0.5186041977</v>
      </c>
      <c r="O144" s="74">
        <f t="shared" si="150"/>
        <v>0.5730345868</v>
      </c>
      <c r="P144" s="74">
        <f t="shared" si="2"/>
        <v>-3.183854182</v>
      </c>
      <c r="Q144" s="74">
        <f t="shared" si="3"/>
        <v>0.03977785984</v>
      </c>
      <c r="R144" s="75">
        <f t="shared" si="4"/>
        <v>0</v>
      </c>
      <c r="S144" s="75">
        <f t="shared" si="5"/>
        <v>0.03977785984</v>
      </c>
      <c r="T144" s="76">
        <f t="shared" si="6"/>
        <v>0.001582278133</v>
      </c>
      <c r="U144" s="15">
        <f t="shared" si="7"/>
        <v>1</v>
      </c>
      <c r="V144" s="15">
        <f t="shared" si="8"/>
        <v>0.003038676991</v>
      </c>
      <c r="W144" s="15">
        <f t="shared" si="9"/>
        <v>0.01549725265</v>
      </c>
      <c r="X144" s="15">
        <f t="shared" si="10"/>
        <v>0.01033150177</v>
      </c>
      <c r="Y144" s="15">
        <f t="shared" si="11"/>
        <v>0.004558015486</v>
      </c>
      <c r="Z144" s="15">
        <f t="shared" si="12"/>
        <v>0.0006077353981</v>
      </c>
    </row>
    <row r="145" ht="14.25" customHeight="1">
      <c r="A145" s="77"/>
      <c r="B145" s="78" t="s">
        <v>33</v>
      </c>
      <c r="C145" s="79">
        <v>41.0</v>
      </c>
      <c r="D145" s="74">
        <v>1.0</v>
      </c>
      <c r="E145" s="80">
        <v>5.5</v>
      </c>
      <c r="F145" s="74">
        <v>2.4</v>
      </c>
      <c r="G145" s="74">
        <v>3.8</v>
      </c>
      <c r="H145" s="81">
        <v>1.1</v>
      </c>
      <c r="I145" s="82">
        <v>1.0</v>
      </c>
      <c r="K145" s="73">
        <f t="shared" ref="K145:O145" si="151">K144-$M$2*V144</f>
        <v>0.2594573066</v>
      </c>
      <c r="L145" s="74">
        <f t="shared" si="151"/>
        <v>-0.597508361</v>
      </c>
      <c r="M145" s="74">
        <f t="shared" si="151"/>
        <v>-0.3824271289</v>
      </c>
      <c r="N145" s="74">
        <f t="shared" si="151"/>
        <v>0.5181483961</v>
      </c>
      <c r="O145" s="74">
        <f t="shared" si="151"/>
        <v>0.5729738133</v>
      </c>
      <c r="P145" s="74">
        <f t="shared" si="2"/>
        <v>-1.345428688</v>
      </c>
      <c r="Q145" s="74">
        <f t="shared" si="3"/>
        <v>0.2066187302</v>
      </c>
      <c r="R145" s="75">
        <f t="shared" si="4"/>
        <v>0</v>
      </c>
      <c r="S145" s="75">
        <f t="shared" si="5"/>
        <v>-0.7933812698</v>
      </c>
      <c r="T145" s="76">
        <f t="shared" si="6"/>
        <v>0.6294538392</v>
      </c>
      <c r="U145" s="15">
        <f t="shared" si="7"/>
        <v>0</v>
      </c>
      <c r="V145" s="15">
        <f t="shared" si="8"/>
        <v>-0.260113906</v>
      </c>
      <c r="W145" s="15">
        <f t="shared" si="9"/>
        <v>-1.430626483</v>
      </c>
      <c r="X145" s="15">
        <f t="shared" si="10"/>
        <v>-0.6242733744</v>
      </c>
      <c r="Y145" s="15">
        <f t="shared" si="11"/>
        <v>-0.9884328428</v>
      </c>
      <c r="Z145" s="15">
        <f t="shared" si="12"/>
        <v>-0.2861252966</v>
      </c>
    </row>
    <row r="146" ht="14.25" customHeight="1">
      <c r="A146" s="77"/>
      <c r="B146" s="78" t="s">
        <v>33</v>
      </c>
      <c r="C146" s="79">
        <v>42.0</v>
      </c>
      <c r="D146" s="74">
        <v>1.0</v>
      </c>
      <c r="E146" s="80">
        <v>5.5</v>
      </c>
      <c r="F146" s="74">
        <v>2.4</v>
      </c>
      <c r="G146" s="74">
        <v>3.7</v>
      </c>
      <c r="H146" s="81">
        <v>1.0</v>
      </c>
      <c r="I146" s="82">
        <v>1.0</v>
      </c>
      <c r="K146" s="73">
        <f t="shared" ref="K146:O146" si="152">K145-$M$2*V145</f>
        <v>0.2854686972</v>
      </c>
      <c r="L146" s="74">
        <f t="shared" si="152"/>
        <v>-0.4544457127</v>
      </c>
      <c r="M146" s="74">
        <f t="shared" si="152"/>
        <v>-0.3199997915</v>
      </c>
      <c r="N146" s="74">
        <f t="shared" si="152"/>
        <v>0.6169916804</v>
      </c>
      <c r="O146" s="74">
        <f t="shared" si="152"/>
        <v>0.601586343</v>
      </c>
      <c r="P146" s="74">
        <f t="shared" si="2"/>
        <v>-0.0975266617</v>
      </c>
      <c r="Q146" s="74">
        <f t="shared" si="3"/>
        <v>0.4756376416</v>
      </c>
      <c r="R146" s="75">
        <f t="shared" si="4"/>
        <v>0</v>
      </c>
      <c r="S146" s="75">
        <f t="shared" si="5"/>
        <v>-0.5243623584</v>
      </c>
      <c r="T146" s="76">
        <f t="shared" si="6"/>
        <v>0.2749558829</v>
      </c>
      <c r="U146" s="15">
        <f t="shared" si="7"/>
        <v>0</v>
      </c>
      <c r="V146" s="15">
        <f t="shared" si="8"/>
        <v>-0.2615587354</v>
      </c>
      <c r="W146" s="15">
        <f t="shared" si="9"/>
        <v>-1.438573045</v>
      </c>
      <c r="X146" s="15">
        <f t="shared" si="10"/>
        <v>-0.6277409649</v>
      </c>
      <c r="Y146" s="15">
        <f t="shared" si="11"/>
        <v>-0.9677673209</v>
      </c>
      <c r="Z146" s="15">
        <f t="shared" si="12"/>
        <v>-0.2615587354</v>
      </c>
    </row>
    <row r="147" ht="14.25" customHeight="1">
      <c r="A147" s="77"/>
      <c r="B147" s="78" t="s">
        <v>33</v>
      </c>
      <c r="C147" s="79">
        <v>43.0</v>
      </c>
      <c r="D147" s="74">
        <v>1.0</v>
      </c>
      <c r="E147" s="80">
        <v>5.8</v>
      </c>
      <c r="F147" s="74">
        <v>2.7</v>
      </c>
      <c r="G147" s="74">
        <v>3.9</v>
      </c>
      <c r="H147" s="81">
        <v>1.2</v>
      </c>
      <c r="I147" s="82">
        <v>1.0</v>
      </c>
      <c r="K147" s="73">
        <f t="shared" ref="K147:O147" si="153">K146-$M$2*V146</f>
        <v>0.3116245707</v>
      </c>
      <c r="L147" s="74">
        <f t="shared" si="153"/>
        <v>-0.3105884082</v>
      </c>
      <c r="M147" s="74">
        <f t="shared" si="153"/>
        <v>-0.257225695</v>
      </c>
      <c r="N147" s="74">
        <f t="shared" si="153"/>
        <v>0.7137684125</v>
      </c>
      <c r="O147" s="74">
        <f t="shared" si="153"/>
        <v>0.6277422165</v>
      </c>
      <c r="P147" s="74">
        <f t="shared" si="2"/>
        <v>1.352689895</v>
      </c>
      <c r="Q147" s="74">
        <f t="shared" si="3"/>
        <v>0.7945690452</v>
      </c>
      <c r="R147" s="75">
        <f t="shared" si="4"/>
        <v>1</v>
      </c>
      <c r="S147" s="75">
        <f t="shared" si="5"/>
        <v>-0.2054309548</v>
      </c>
      <c r="T147" s="76">
        <f t="shared" si="6"/>
        <v>0.0422018772</v>
      </c>
      <c r="U147" s="15">
        <f t="shared" si="7"/>
        <v>1</v>
      </c>
      <c r="V147" s="15">
        <f t="shared" si="8"/>
        <v>-0.06706461054</v>
      </c>
      <c r="W147" s="15">
        <f t="shared" si="9"/>
        <v>-0.3889747411</v>
      </c>
      <c r="X147" s="15">
        <f t="shared" si="10"/>
        <v>-0.1810744484</v>
      </c>
      <c r="Y147" s="15">
        <f t="shared" si="11"/>
        <v>-0.2615519811</v>
      </c>
      <c r="Z147" s="15">
        <f t="shared" si="12"/>
        <v>-0.08047753264</v>
      </c>
    </row>
    <row r="148" ht="14.25" customHeight="1">
      <c r="A148" s="77"/>
      <c r="B148" s="78" t="s">
        <v>33</v>
      </c>
      <c r="C148" s="79">
        <v>44.0</v>
      </c>
      <c r="D148" s="74">
        <v>1.0</v>
      </c>
      <c r="E148" s="80">
        <v>6.0</v>
      </c>
      <c r="F148" s="74">
        <v>2.7</v>
      </c>
      <c r="G148" s="74">
        <v>5.1</v>
      </c>
      <c r="H148" s="81">
        <v>1.6</v>
      </c>
      <c r="I148" s="82">
        <v>1.0</v>
      </c>
      <c r="K148" s="73">
        <f t="shared" ref="K148:O148" si="154">K147-$M$2*V147</f>
        <v>0.3183310318</v>
      </c>
      <c r="L148" s="74">
        <f t="shared" si="154"/>
        <v>-0.2716909341</v>
      </c>
      <c r="M148" s="74">
        <f t="shared" si="154"/>
        <v>-0.2391182501</v>
      </c>
      <c r="N148" s="74">
        <f t="shared" si="154"/>
        <v>0.7399236106</v>
      </c>
      <c r="O148" s="74">
        <f t="shared" si="154"/>
        <v>0.6357899698</v>
      </c>
      <c r="P148" s="74">
        <f t="shared" si="2"/>
        <v>2.833440517</v>
      </c>
      <c r="Q148" s="74">
        <f t="shared" si="3"/>
        <v>0.9444563628</v>
      </c>
      <c r="R148" s="75">
        <f t="shared" si="4"/>
        <v>1</v>
      </c>
      <c r="S148" s="75">
        <f t="shared" si="5"/>
        <v>-0.05554363718</v>
      </c>
      <c r="T148" s="76">
        <f t="shared" si="6"/>
        <v>0.003085095631</v>
      </c>
      <c r="U148" s="15">
        <f t="shared" si="7"/>
        <v>1</v>
      </c>
      <c r="V148" s="15">
        <f t="shared" si="8"/>
        <v>-0.005827476397</v>
      </c>
      <c r="W148" s="15">
        <f t="shared" si="9"/>
        <v>-0.03496485838</v>
      </c>
      <c r="X148" s="15">
        <f t="shared" si="10"/>
        <v>-0.01573418627</v>
      </c>
      <c r="Y148" s="15">
        <f t="shared" si="11"/>
        <v>-0.02972012962</v>
      </c>
      <c r="Z148" s="15">
        <f t="shared" si="12"/>
        <v>-0.009323962234</v>
      </c>
    </row>
    <row r="149" ht="14.25" customHeight="1">
      <c r="A149" s="77"/>
      <c r="B149" s="78" t="s">
        <v>33</v>
      </c>
      <c r="C149" s="79">
        <v>45.0</v>
      </c>
      <c r="D149" s="74">
        <v>1.0</v>
      </c>
      <c r="E149" s="80">
        <v>5.4</v>
      </c>
      <c r="F149" s="74">
        <v>3.0</v>
      </c>
      <c r="G149" s="74">
        <v>4.5</v>
      </c>
      <c r="H149" s="81">
        <v>1.5</v>
      </c>
      <c r="I149" s="82">
        <v>1.0</v>
      </c>
      <c r="K149" s="73">
        <f t="shared" ref="K149:O149" si="155">K148-$M$2*V148</f>
        <v>0.3189137794</v>
      </c>
      <c r="L149" s="74">
        <f t="shared" si="155"/>
        <v>-0.2681944483</v>
      </c>
      <c r="M149" s="74">
        <f t="shared" si="155"/>
        <v>-0.2375448315</v>
      </c>
      <c r="N149" s="74">
        <f t="shared" si="155"/>
        <v>0.7428956236</v>
      </c>
      <c r="O149" s="74">
        <f t="shared" si="155"/>
        <v>0.636722366</v>
      </c>
      <c r="P149" s="74">
        <f t="shared" si="2"/>
        <v>2.456143119</v>
      </c>
      <c r="Q149" s="74">
        <f t="shared" si="3"/>
        <v>0.9210095262</v>
      </c>
      <c r="R149" s="75">
        <f t="shared" si="4"/>
        <v>1</v>
      </c>
      <c r="S149" s="75">
        <f t="shared" si="5"/>
        <v>-0.0789904738</v>
      </c>
      <c r="T149" s="76">
        <f t="shared" si="6"/>
        <v>0.006239494951</v>
      </c>
      <c r="U149" s="15">
        <f t="shared" si="7"/>
        <v>1</v>
      </c>
      <c r="V149" s="15">
        <f t="shared" si="8"/>
        <v>-0.01149326858</v>
      </c>
      <c r="W149" s="15">
        <f t="shared" si="9"/>
        <v>-0.06206365032</v>
      </c>
      <c r="X149" s="15">
        <f t="shared" si="10"/>
        <v>-0.03447980573</v>
      </c>
      <c r="Y149" s="15">
        <f t="shared" si="11"/>
        <v>-0.0517197086</v>
      </c>
      <c r="Z149" s="15">
        <f t="shared" si="12"/>
        <v>-0.01723990287</v>
      </c>
    </row>
    <row r="150" ht="14.25" customHeight="1">
      <c r="A150" s="77"/>
      <c r="B150" s="78" t="s">
        <v>33</v>
      </c>
      <c r="C150" s="79">
        <v>46.0</v>
      </c>
      <c r="D150" s="74">
        <v>1.0</v>
      </c>
      <c r="E150" s="80">
        <v>6.0</v>
      </c>
      <c r="F150" s="74">
        <v>3.4</v>
      </c>
      <c r="G150" s="74">
        <v>4.5</v>
      </c>
      <c r="H150" s="81">
        <v>1.6</v>
      </c>
      <c r="I150" s="82">
        <v>1.0</v>
      </c>
      <c r="K150" s="73">
        <f t="shared" ref="K150:O150" si="156">K149-$M$2*V149</f>
        <v>0.3200631063</v>
      </c>
      <c r="L150" s="74">
        <f t="shared" si="156"/>
        <v>-0.2619880833</v>
      </c>
      <c r="M150" s="74">
        <f t="shared" si="156"/>
        <v>-0.2340968509</v>
      </c>
      <c r="N150" s="74">
        <f t="shared" si="156"/>
        <v>0.7480675944</v>
      </c>
      <c r="O150" s="74">
        <f t="shared" si="156"/>
        <v>0.6384463563</v>
      </c>
      <c r="P150" s="74">
        <f t="shared" si="2"/>
        <v>2.340023658</v>
      </c>
      <c r="Q150" s="74">
        <f t="shared" si="3"/>
        <v>0.9121379812</v>
      </c>
      <c r="R150" s="75">
        <f t="shared" si="4"/>
        <v>1</v>
      </c>
      <c r="S150" s="75">
        <f t="shared" si="5"/>
        <v>-0.08786201877</v>
      </c>
      <c r="T150" s="76">
        <f t="shared" si="6"/>
        <v>0.007719734342</v>
      </c>
      <c r="U150" s="15">
        <f t="shared" si="7"/>
        <v>1</v>
      </c>
      <c r="V150" s="15">
        <f t="shared" si="8"/>
        <v>-0.0140829258</v>
      </c>
      <c r="W150" s="15">
        <f t="shared" si="9"/>
        <v>-0.08449755478</v>
      </c>
      <c r="X150" s="15">
        <f t="shared" si="10"/>
        <v>-0.04788194771</v>
      </c>
      <c r="Y150" s="15">
        <f t="shared" si="11"/>
        <v>-0.06337316609</v>
      </c>
      <c r="Z150" s="15">
        <f t="shared" si="12"/>
        <v>-0.02253268127</v>
      </c>
    </row>
    <row r="151" ht="14.25" customHeight="1">
      <c r="A151" s="77"/>
      <c r="B151" s="78" t="s">
        <v>33</v>
      </c>
      <c r="C151" s="79">
        <v>47.0</v>
      </c>
      <c r="D151" s="74">
        <v>1.0</v>
      </c>
      <c r="E151" s="80">
        <v>6.7</v>
      </c>
      <c r="F151" s="74">
        <v>3.1</v>
      </c>
      <c r="G151" s="74">
        <v>4.7</v>
      </c>
      <c r="H151" s="81">
        <v>1.5</v>
      </c>
      <c r="I151" s="82">
        <v>1.0</v>
      </c>
      <c r="K151" s="73">
        <f t="shared" ref="K151:O151" si="157">K150-$M$2*V150</f>
        <v>0.3214713989</v>
      </c>
      <c r="L151" s="74">
        <f t="shared" si="157"/>
        <v>-0.2535383278</v>
      </c>
      <c r="M151" s="74">
        <f t="shared" si="157"/>
        <v>-0.2293086562</v>
      </c>
      <c r="N151" s="74">
        <f t="shared" si="157"/>
        <v>0.754404911</v>
      </c>
      <c r="O151" s="74">
        <f t="shared" si="157"/>
        <v>0.6406996244</v>
      </c>
      <c r="P151" s="74">
        <f t="shared" si="2"/>
        <v>2.418660287</v>
      </c>
      <c r="Q151" s="74">
        <f t="shared" si="3"/>
        <v>0.9182392207</v>
      </c>
      <c r="R151" s="75">
        <f t="shared" si="4"/>
        <v>1</v>
      </c>
      <c r="S151" s="75">
        <f t="shared" si="5"/>
        <v>-0.08176077935</v>
      </c>
      <c r="T151" s="76">
        <f t="shared" si="6"/>
        <v>0.00668482504</v>
      </c>
      <c r="U151" s="15">
        <f t="shared" si="7"/>
        <v>1</v>
      </c>
      <c r="V151" s="15">
        <f t="shared" si="8"/>
        <v>-0.01227653707</v>
      </c>
      <c r="W151" s="15">
        <f t="shared" si="9"/>
        <v>-0.08225279837</v>
      </c>
      <c r="X151" s="15">
        <f t="shared" si="10"/>
        <v>-0.03805726492</v>
      </c>
      <c r="Y151" s="15">
        <f t="shared" si="11"/>
        <v>-0.05769972423</v>
      </c>
      <c r="Z151" s="15">
        <f t="shared" si="12"/>
        <v>-0.0184148056</v>
      </c>
    </row>
    <row r="152" ht="14.25" customHeight="1">
      <c r="A152" s="77"/>
      <c r="B152" s="78" t="s">
        <v>33</v>
      </c>
      <c r="C152" s="79">
        <v>48.0</v>
      </c>
      <c r="D152" s="74">
        <v>1.0</v>
      </c>
      <c r="E152" s="80">
        <v>6.3</v>
      </c>
      <c r="F152" s="74">
        <v>2.3</v>
      </c>
      <c r="G152" s="74">
        <v>4.4</v>
      </c>
      <c r="H152" s="81">
        <v>1.3</v>
      </c>
      <c r="I152" s="82">
        <v>1.0</v>
      </c>
      <c r="K152" s="73">
        <f t="shared" ref="K152:O152" si="158">K151-$M$2*V151</f>
        <v>0.3226990526</v>
      </c>
      <c r="L152" s="74">
        <f t="shared" si="158"/>
        <v>-0.2453130479</v>
      </c>
      <c r="M152" s="74">
        <f t="shared" si="158"/>
        <v>-0.2255029297</v>
      </c>
      <c r="N152" s="74">
        <f t="shared" si="158"/>
        <v>0.7601748835</v>
      </c>
      <c r="O152" s="74">
        <f t="shared" si="158"/>
        <v>0.6425411049</v>
      </c>
      <c r="P152" s="74">
        <f t="shared" si="2"/>
        <v>2.438643036</v>
      </c>
      <c r="Q152" s="74">
        <f t="shared" si="3"/>
        <v>0.9197269612</v>
      </c>
      <c r="R152" s="75">
        <f t="shared" si="4"/>
        <v>1</v>
      </c>
      <c r="S152" s="75">
        <f t="shared" si="5"/>
        <v>-0.08027303881</v>
      </c>
      <c r="T152" s="76">
        <f t="shared" si="6"/>
        <v>0.00644376076</v>
      </c>
      <c r="U152" s="15">
        <f t="shared" si="7"/>
        <v>1</v>
      </c>
      <c r="V152" s="15">
        <f t="shared" si="8"/>
        <v>-0.011853001</v>
      </c>
      <c r="W152" s="15">
        <f t="shared" si="9"/>
        <v>-0.07467390633</v>
      </c>
      <c r="X152" s="15">
        <f t="shared" si="10"/>
        <v>-0.02726190231</v>
      </c>
      <c r="Y152" s="15">
        <f t="shared" si="11"/>
        <v>-0.05215320442</v>
      </c>
      <c r="Z152" s="15">
        <f t="shared" si="12"/>
        <v>-0.01540890131</v>
      </c>
    </row>
    <row r="153" ht="14.25" customHeight="1">
      <c r="A153" s="77"/>
      <c r="B153" s="78" t="s">
        <v>33</v>
      </c>
      <c r="C153" s="79">
        <v>49.0</v>
      </c>
      <c r="D153" s="74">
        <v>1.0</v>
      </c>
      <c r="E153" s="80">
        <v>5.6</v>
      </c>
      <c r="F153" s="74">
        <v>3.0</v>
      </c>
      <c r="G153" s="74">
        <v>4.1</v>
      </c>
      <c r="H153" s="81">
        <v>1.3</v>
      </c>
      <c r="I153" s="82">
        <v>1.0</v>
      </c>
      <c r="K153" s="73">
        <f t="shared" ref="K153:O153" si="159">K152-$M$2*V152</f>
        <v>0.3238843527</v>
      </c>
      <c r="L153" s="74">
        <f t="shared" si="159"/>
        <v>-0.2378456573</v>
      </c>
      <c r="M153" s="74">
        <f t="shared" si="159"/>
        <v>-0.2227767394</v>
      </c>
      <c r="N153" s="74">
        <f t="shared" si="159"/>
        <v>0.7653902039</v>
      </c>
      <c r="O153" s="74">
        <f t="shared" si="159"/>
        <v>0.6440819951</v>
      </c>
      <c r="P153" s="74">
        <f t="shared" si="2"/>
        <v>2.299024883</v>
      </c>
      <c r="Q153" s="74">
        <f t="shared" si="3"/>
        <v>0.908796248</v>
      </c>
      <c r="R153" s="75">
        <f t="shared" si="4"/>
        <v>1</v>
      </c>
      <c r="S153" s="75">
        <f t="shared" si="5"/>
        <v>-0.09120375199</v>
      </c>
      <c r="T153" s="76">
        <f t="shared" si="6"/>
        <v>0.008318124377</v>
      </c>
      <c r="U153" s="15">
        <f t="shared" si="7"/>
        <v>1</v>
      </c>
      <c r="V153" s="15">
        <f t="shared" si="8"/>
        <v>-0.01511896045</v>
      </c>
      <c r="W153" s="15">
        <f t="shared" si="9"/>
        <v>-0.08466617851</v>
      </c>
      <c r="X153" s="15">
        <f t="shared" si="10"/>
        <v>-0.04535688135</v>
      </c>
      <c r="Y153" s="15">
        <f t="shared" si="11"/>
        <v>-0.06198773784</v>
      </c>
      <c r="Z153" s="15">
        <f t="shared" si="12"/>
        <v>-0.01965464858</v>
      </c>
    </row>
    <row r="154" ht="14.25" customHeight="1">
      <c r="A154" s="77"/>
      <c r="B154" s="78" t="s">
        <v>33</v>
      </c>
      <c r="C154" s="79">
        <v>50.0</v>
      </c>
      <c r="D154" s="74">
        <v>1.0</v>
      </c>
      <c r="E154" s="80">
        <v>5.5</v>
      </c>
      <c r="F154" s="74">
        <v>2.5</v>
      </c>
      <c r="G154" s="74">
        <v>4.0</v>
      </c>
      <c r="H154" s="81">
        <v>1.3</v>
      </c>
      <c r="I154" s="82">
        <v>1.0</v>
      </c>
      <c r="K154" s="73">
        <f t="shared" ref="K154:O154" si="160">K153-$M$2*V153</f>
        <v>0.3253962487</v>
      </c>
      <c r="L154" s="74">
        <f t="shared" si="160"/>
        <v>-0.2293790395</v>
      </c>
      <c r="M154" s="74">
        <f t="shared" si="160"/>
        <v>-0.2182410513</v>
      </c>
      <c r="N154" s="74">
        <f t="shared" si="160"/>
        <v>0.7715889777</v>
      </c>
      <c r="O154" s="74">
        <f t="shared" si="160"/>
        <v>0.6460474599</v>
      </c>
      <c r="P154" s="74">
        <f t="shared" si="2"/>
        <v>2.444426512</v>
      </c>
      <c r="Q154" s="74">
        <f t="shared" si="3"/>
        <v>0.9201529159</v>
      </c>
      <c r="R154" s="75">
        <f t="shared" si="4"/>
        <v>1</v>
      </c>
      <c r="S154" s="75">
        <f t="shared" si="5"/>
        <v>-0.07984708413</v>
      </c>
      <c r="T154" s="76">
        <f t="shared" si="6"/>
        <v>0.006375556843</v>
      </c>
      <c r="U154" s="15">
        <f t="shared" si="7"/>
        <v>1</v>
      </c>
      <c r="V154" s="15">
        <f t="shared" si="8"/>
        <v>-0.01173297444</v>
      </c>
      <c r="W154" s="15">
        <f t="shared" si="9"/>
        <v>-0.06453135942</v>
      </c>
      <c r="X154" s="15">
        <f t="shared" si="10"/>
        <v>-0.0293324361</v>
      </c>
      <c r="Y154" s="15">
        <f t="shared" si="11"/>
        <v>-0.04693189776</v>
      </c>
      <c r="Z154" s="15">
        <f t="shared" si="12"/>
        <v>-0.01525286677</v>
      </c>
    </row>
    <row r="155" ht="14.25" customHeight="1">
      <c r="A155" s="77"/>
      <c r="B155" s="78" t="s">
        <v>33</v>
      </c>
      <c r="C155" s="79">
        <v>51.0</v>
      </c>
      <c r="D155" s="74">
        <v>1.0</v>
      </c>
      <c r="E155" s="80">
        <v>7.0</v>
      </c>
      <c r="F155" s="74">
        <v>3.2</v>
      </c>
      <c r="G155" s="74">
        <v>4.7</v>
      </c>
      <c r="H155" s="81">
        <v>1.4</v>
      </c>
      <c r="I155" s="82">
        <v>1.0</v>
      </c>
      <c r="K155" s="73">
        <f t="shared" ref="K155:O155" si="161">K154-$M$2*V154</f>
        <v>0.3265695462</v>
      </c>
      <c r="L155" s="74">
        <f t="shared" si="161"/>
        <v>-0.2229259035</v>
      </c>
      <c r="M155" s="74">
        <f t="shared" si="161"/>
        <v>-0.2153078077</v>
      </c>
      <c r="N155" s="74">
        <f t="shared" si="161"/>
        <v>0.7762821675</v>
      </c>
      <c r="O155" s="74">
        <f t="shared" si="161"/>
        <v>0.6475727466</v>
      </c>
      <c r="P155" s="74">
        <f t="shared" si="2"/>
        <v>2.632231269</v>
      </c>
      <c r="Q155" s="74">
        <f t="shared" si="3"/>
        <v>0.9329073423</v>
      </c>
      <c r="R155" s="75">
        <f t="shared" si="4"/>
        <v>1</v>
      </c>
      <c r="S155" s="75">
        <f t="shared" si="5"/>
        <v>-0.06709265773</v>
      </c>
      <c r="T155" s="76">
        <f t="shared" si="6"/>
        <v>0.004501424721</v>
      </c>
      <c r="U155" s="15">
        <f t="shared" si="7"/>
        <v>1</v>
      </c>
      <c r="V155" s="15">
        <f t="shared" si="8"/>
        <v>-0.008398824345</v>
      </c>
      <c r="W155" s="15">
        <f t="shared" si="9"/>
        <v>-0.05879177042</v>
      </c>
      <c r="X155" s="15">
        <f t="shared" si="10"/>
        <v>-0.0268762379</v>
      </c>
      <c r="Y155" s="15">
        <f t="shared" si="11"/>
        <v>-0.03947447442</v>
      </c>
      <c r="Z155" s="15">
        <f t="shared" si="12"/>
        <v>-0.01175835408</v>
      </c>
    </row>
    <row r="156" ht="14.25" customHeight="1">
      <c r="A156" s="77"/>
      <c r="B156" s="78" t="s">
        <v>33</v>
      </c>
      <c r="C156" s="79">
        <v>52.0</v>
      </c>
      <c r="D156" s="74">
        <v>1.0</v>
      </c>
      <c r="E156" s="80">
        <v>6.4</v>
      </c>
      <c r="F156" s="74">
        <v>3.2</v>
      </c>
      <c r="G156" s="74">
        <v>4.5</v>
      </c>
      <c r="H156" s="81">
        <v>1.5</v>
      </c>
      <c r="I156" s="82">
        <v>1.0</v>
      </c>
      <c r="K156" s="73">
        <f t="shared" ref="K156:O156" si="162">K155-$M$2*V155</f>
        <v>0.3274094286</v>
      </c>
      <c r="L156" s="74">
        <f t="shared" si="162"/>
        <v>-0.2170467265</v>
      </c>
      <c r="M156" s="74">
        <f t="shared" si="162"/>
        <v>-0.2126201839</v>
      </c>
      <c r="N156" s="74">
        <f t="shared" si="162"/>
        <v>0.7802296149</v>
      </c>
      <c r="O156" s="74">
        <f t="shared" si="162"/>
        <v>0.648748582</v>
      </c>
      <c r="P156" s="74">
        <f t="shared" si="2"/>
        <v>2.742081931</v>
      </c>
      <c r="Q156" s="74">
        <f t="shared" si="3"/>
        <v>0.9394646063</v>
      </c>
      <c r="R156" s="75">
        <f t="shared" si="4"/>
        <v>1</v>
      </c>
      <c r="S156" s="75">
        <f t="shared" si="5"/>
        <v>-0.06053539374</v>
      </c>
      <c r="T156" s="76">
        <f t="shared" si="6"/>
        <v>0.003664533895</v>
      </c>
      <c r="U156" s="15">
        <f t="shared" si="7"/>
        <v>1</v>
      </c>
      <c r="V156" s="15">
        <f t="shared" si="8"/>
        <v>-0.006885399786</v>
      </c>
      <c r="W156" s="15">
        <f t="shared" si="9"/>
        <v>-0.04406655863</v>
      </c>
      <c r="X156" s="15">
        <f t="shared" si="10"/>
        <v>-0.02203327932</v>
      </c>
      <c r="Y156" s="15">
        <f t="shared" si="11"/>
        <v>-0.03098429904</v>
      </c>
      <c r="Z156" s="15">
        <f t="shared" si="12"/>
        <v>-0.01032809968</v>
      </c>
    </row>
    <row r="157" ht="14.25" customHeight="1">
      <c r="A157" s="77"/>
      <c r="B157" s="78" t="s">
        <v>33</v>
      </c>
      <c r="C157" s="79">
        <v>53.0</v>
      </c>
      <c r="D157" s="74">
        <v>1.0</v>
      </c>
      <c r="E157" s="80">
        <v>6.9</v>
      </c>
      <c r="F157" s="74">
        <v>3.1</v>
      </c>
      <c r="G157" s="74">
        <v>4.9</v>
      </c>
      <c r="H157" s="81">
        <v>1.5</v>
      </c>
      <c r="I157" s="82">
        <v>1.0</v>
      </c>
      <c r="K157" s="73">
        <f t="shared" ref="K157:O157" si="163">K156-$M$2*V156</f>
        <v>0.3280979686</v>
      </c>
      <c r="L157" s="74">
        <f t="shared" si="163"/>
        <v>-0.2126400706</v>
      </c>
      <c r="M157" s="74">
        <f t="shared" si="163"/>
        <v>-0.210416856</v>
      </c>
      <c r="N157" s="74">
        <f t="shared" si="163"/>
        <v>0.7833280448</v>
      </c>
      <c r="O157" s="74">
        <f t="shared" si="163"/>
        <v>0.649781392</v>
      </c>
      <c r="P157" s="74">
        <f t="shared" si="2"/>
        <v>3.021568735</v>
      </c>
      <c r="Q157" s="74">
        <f t="shared" si="3"/>
        <v>0.9535390735</v>
      </c>
      <c r="R157" s="75">
        <f t="shared" si="4"/>
        <v>1</v>
      </c>
      <c r="S157" s="75">
        <f t="shared" si="5"/>
        <v>-0.04646092645</v>
      </c>
      <c r="T157" s="76">
        <f t="shared" si="6"/>
        <v>0.002158617687</v>
      </c>
      <c r="U157" s="15">
        <f t="shared" si="7"/>
        <v>1</v>
      </c>
      <c r="V157" s="15">
        <f t="shared" si="8"/>
        <v>-0.004116652618</v>
      </c>
      <c r="W157" s="15">
        <f t="shared" si="9"/>
        <v>-0.02840490306</v>
      </c>
      <c r="X157" s="15">
        <f t="shared" si="10"/>
        <v>-0.01276162312</v>
      </c>
      <c r="Y157" s="15">
        <f t="shared" si="11"/>
        <v>-0.02017159783</v>
      </c>
      <c r="Z157" s="15">
        <f t="shared" si="12"/>
        <v>-0.006174978927</v>
      </c>
    </row>
    <row r="158" ht="14.25" customHeight="1">
      <c r="A158" s="77"/>
      <c r="B158" s="78" t="s">
        <v>33</v>
      </c>
      <c r="C158" s="79">
        <v>54.0</v>
      </c>
      <c r="D158" s="74">
        <v>1.0</v>
      </c>
      <c r="E158" s="80">
        <v>5.5</v>
      </c>
      <c r="F158" s="74">
        <v>2.3</v>
      </c>
      <c r="G158" s="74">
        <v>4.0</v>
      </c>
      <c r="H158" s="81">
        <v>1.3</v>
      </c>
      <c r="I158" s="82">
        <v>1.0</v>
      </c>
      <c r="K158" s="73">
        <f t="shared" ref="K158:O158" si="164">K157-$M$2*V157</f>
        <v>0.3285096338</v>
      </c>
      <c r="L158" s="74">
        <f t="shared" si="164"/>
        <v>-0.2097995803</v>
      </c>
      <c r="M158" s="74">
        <f t="shared" si="164"/>
        <v>-0.2091406937</v>
      </c>
      <c r="N158" s="74">
        <f t="shared" si="164"/>
        <v>0.7853452046</v>
      </c>
      <c r="O158" s="74">
        <f t="shared" si="164"/>
        <v>0.6503988899</v>
      </c>
      <c r="P158" s="74">
        <f t="shared" si="2"/>
        <v>2.680487722</v>
      </c>
      <c r="Q158" s="74">
        <f t="shared" si="3"/>
        <v>0.9358654035</v>
      </c>
      <c r="R158" s="75">
        <f t="shared" si="4"/>
        <v>1</v>
      </c>
      <c r="S158" s="75">
        <f t="shared" si="5"/>
        <v>-0.06413459645</v>
      </c>
      <c r="T158" s="76">
        <f t="shared" si="6"/>
        <v>0.004113246462</v>
      </c>
      <c r="U158" s="15">
        <f t="shared" si="7"/>
        <v>1</v>
      </c>
      <c r="V158" s="15">
        <f t="shared" si="8"/>
        <v>-0.007698890121</v>
      </c>
      <c r="W158" s="15">
        <f t="shared" si="9"/>
        <v>-0.04234389566</v>
      </c>
      <c r="X158" s="15">
        <f t="shared" si="10"/>
        <v>-0.01770744728</v>
      </c>
      <c r="Y158" s="15">
        <f t="shared" si="11"/>
        <v>-0.03079556048</v>
      </c>
      <c r="Z158" s="15">
        <f t="shared" si="12"/>
        <v>-0.01000855716</v>
      </c>
    </row>
    <row r="159" ht="14.25" customHeight="1">
      <c r="A159" s="77"/>
      <c r="B159" s="78" t="s">
        <v>33</v>
      </c>
      <c r="C159" s="79">
        <v>55.0</v>
      </c>
      <c r="D159" s="74">
        <v>1.0</v>
      </c>
      <c r="E159" s="80">
        <v>6.5</v>
      </c>
      <c r="F159" s="74">
        <v>2.8</v>
      </c>
      <c r="G159" s="74">
        <v>4.6</v>
      </c>
      <c r="H159" s="81">
        <v>1.5</v>
      </c>
      <c r="I159" s="82">
        <v>1.0</v>
      </c>
      <c r="K159" s="73">
        <f t="shared" ref="K159:O159" si="165">K158-$M$2*V158</f>
        <v>0.3292795228</v>
      </c>
      <c r="L159" s="74">
        <f t="shared" si="165"/>
        <v>-0.2055651907</v>
      </c>
      <c r="M159" s="74">
        <f t="shared" si="165"/>
        <v>-0.2073699489</v>
      </c>
      <c r="N159" s="74">
        <f t="shared" si="165"/>
        <v>0.7884247606</v>
      </c>
      <c r="O159" s="74">
        <f t="shared" si="165"/>
        <v>0.6513997456</v>
      </c>
      <c r="P159" s="74">
        <f t="shared" si="2"/>
        <v>3.016323443</v>
      </c>
      <c r="Q159" s="74">
        <f t="shared" si="3"/>
        <v>0.9533061414</v>
      </c>
      <c r="R159" s="75">
        <f t="shared" si="4"/>
        <v>1</v>
      </c>
      <c r="S159" s="75">
        <f t="shared" si="5"/>
        <v>-0.04669385859</v>
      </c>
      <c r="T159" s="76">
        <f t="shared" si="6"/>
        <v>0.00218031643</v>
      </c>
      <c r="U159" s="15">
        <f t="shared" si="7"/>
        <v>1</v>
      </c>
      <c r="V159" s="15">
        <f t="shared" si="8"/>
        <v>-0.004157018087</v>
      </c>
      <c r="W159" s="15">
        <f t="shared" si="9"/>
        <v>-0.02702061756</v>
      </c>
      <c r="X159" s="15">
        <f t="shared" si="10"/>
        <v>-0.01163965064</v>
      </c>
      <c r="Y159" s="15">
        <f t="shared" si="11"/>
        <v>-0.0191222832</v>
      </c>
      <c r="Z159" s="15">
        <f t="shared" si="12"/>
        <v>-0.00623552713</v>
      </c>
    </row>
    <row r="160" ht="14.25" customHeight="1">
      <c r="A160" s="77"/>
      <c r="B160" s="78" t="s">
        <v>33</v>
      </c>
      <c r="C160" s="79">
        <v>56.0</v>
      </c>
      <c r="D160" s="74">
        <v>1.0</v>
      </c>
      <c r="E160" s="80">
        <v>5.7</v>
      </c>
      <c r="F160" s="74">
        <v>2.8</v>
      </c>
      <c r="G160" s="74">
        <v>4.5</v>
      </c>
      <c r="H160" s="81">
        <v>1.3</v>
      </c>
      <c r="I160" s="82">
        <v>1.0</v>
      </c>
      <c r="K160" s="73">
        <f t="shared" ref="K160:O160" si="166">K159-$M$2*V159</f>
        <v>0.3296952246</v>
      </c>
      <c r="L160" s="74">
        <f t="shared" si="166"/>
        <v>-0.202863129</v>
      </c>
      <c r="M160" s="74">
        <f t="shared" si="166"/>
        <v>-0.2062059839</v>
      </c>
      <c r="N160" s="74">
        <f t="shared" si="166"/>
        <v>0.790336989</v>
      </c>
      <c r="O160" s="74">
        <f t="shared" si="166"/>
        <v>0.6520232983</v>
      </c>
      <c r="P160" s="74">
        <f t="shared" si="2"/>
        <v>3.000145373</v>
      </c>
      <c r="Q160" s="74">
        <f t="shared" si="3"/>
        <v>0.9525806938</v>
      </c>
      <c r="R160" s="75">
        <f t="shared" si="4"/>
        <v>1</v>
      </c>
      <c r="S160" s="75">
        <f t="shared" si="5"/>
        <v>-0.04741930616</v>
      </c>
      <c r="T160" s="76">
        <f t="shared" si="6"/>
        <v>0.002248590596</v>
      </c>
      <c r="U160" s="15">
        <f t="shared" si="7"/>
        <v>1</v>
      </c>
      <c r="V160" s="15">
        <f t="shared" si="8"/>
        <v>-0.004283927981</v>
      </c>
      <c r="W160" s="15">
        <f t="shared" si="9"/>
        <v>-0.02441838949</v>
      </c>
      <c r="X160" s="15">
        <f t="shared" si="10"/>
        <v>-0.01199499835</v>
      </c>
      <c r="Y160" s="15">
        <f t="shared" si="11"/>
        <v>-0.01927767591</v>
      </c>
      <c r="Z160" s="15">
        <f t="shared" si="12"/>
        <v>-0.005569106375</v>
      </c>
    </row>
    <row r="161" ht="14.25" customHeight="1">
      <c r="A161" s="77"/>
      <c r="B161" s="78" t="s">
        <v>33</v>
      </c>
      <c r="C161" s="79">
        <v>57.0</v>
      </c>
      <c r="D161" s="74">
        <v>1.0</v>
      </c>
      <c r="E161" s="80">
        <v>6.3</v>
      </c>
      <c r="F161" s="74">
        <v>3.3</v>
      </c>
      <c r="G161" s="74">
        <v>4.7</v>
      </c>
      <c r="H161" s="81">
        <v>1.6</v>
      </c>
      <c r="I161" s="82">
        <v>1.0</v>
      </c>
      <c r="K161" s="73">
        <f t="shared" ref="K161:O161" si="167">K160-$M$2*V160</f>
        <v>0.3301236174</v>
      </c>
      <c r="L161" s="74">
        <f t="shared" si="167"/>
        <v>-0.20042129</v>
      </c>
      <c r="M161" s="74">
        <f t="shared" si="167"/>
        <v>-0.205006484</v>
      </c>
      <c r="N161" s="74">
        <f t="shared" si="167"/>
        <v>0.7922647565</v>
      </c>
      <c r="O161" s="74">
        <f t="shared" si="167"/>
        <v>0.652580209</v>
      </c>
      <c r="P161" s="74">
        <f t="shared" si="2"/>
        <v>3.158720783</v>
      </c>
      <c r="Q161" s="74">
        <f t="shared" si="3"/>
        <v>0.9592509731</v>
      </c>
      <c r="R161" s="75">
        <f t="shared" si="4"/>
        <v>1</v>
      </c>
      <c r="S161" s="75">
        <f t="shared" si="5"/>
        <v>-0.04074902694</v>
      </c>
      <c r="T161" s="76">
        <f t="shared" si="6"/>
        <v>0.001660483196</v>
      </c>
      <c r="U161" s="15">
        <f t="shared" si="7"/>
        <v>1</v>
      </c>
      <c r="V161" s="15">
        <f t="shared" si="8"/>
        <v>-0.003185640244</v>
      </c>
      <c r="W161" s="15">
        <f t="shared" si="9"/>
        <v>-0.02006953353</v>
      </c>
      <c r="X161" s="15">
        <f t="shared" si="10"/>
        <v>-0.0105126128</v>
      </c>
      <c r="Y161" s="15">
        <f t="shared" si="11"/>
        <v>-0.01497250914</v>
      </c>
      <c r="Z161" s="15">
        <f t="shared" si="12"/>
        <v>-0.00509702439</v>
      </c>
    </row>
    <row r="162" ht="14.25" customHeight="1">
      <c r="A162" s="77"/>
      <c r="B162" s="78" t="s">
        <v>33</v>
      </c>
      <c r="C162" s="79">
        <v>58.0</v>
      </c>
      <c r="D162" s="74">
        <v>1.0</v>
      </c>
      <c r="E162" s="80">
        <v>4.9</v>
      </c>
      <c r="F162" s="74">
        <v>2.4</v>
      </c>
      <c r="G162" s="74">
        <v>3.3</v>
      </c>
      <c r="H162" s="81">
        <v>1.0</v>
      </c>
      <c r="I162" s="82">
        <v>1.0</v>
      </c>
      <c r="K162" s="73">
        <f t="shared" ref="K162:O162" si="168">K161-$M$2*V161</f>
        <v>0.3304421815</v>
      </c>
      <c r="L162" s="74">
        <f t="shared" si="168"/>
        <v>-0.1984143367</v>
      </c>
      <c r="M162" s="74">
        <f t="shared" si="168"/>
        <v>-0.2039552228</v>
      </c>
      <c r="N162" s="74">
        <f t="shared" si="168"/>
        <v>0.7937620075</v>
      </c>
      <c r="O162" s="74">
        <f t="shared" si="168"/>
        <v>0.6530899114</v>
      </c>
      <c r="P162" s="74">
        <f t="shared" si="2"/>
        <v>2.141223933</v>
      </c>
      <c r="Q162" s="74">
        <f t="shared" si="3"/>
        <v>0.8948458343</v>
      </c>
      <c r="R162" s="75">
        <f t="shared" si="4"/>
        <v>1</v>
      </c>
      <c r="S162" s="75">
        <f t="shared" si="5"/>
        <v>-0.1051541657</v>
      </c>
      <c r="T162" s="76">
        <f t="shared" si="6"/>
        <v>0.01105739856</v>
      </c>
      <c r="U162" s="15">
        <f t="shared" si="7"/>
        <v>1</v>
      </c>
      <c r="V162" s="15">
        <f t="shared" si="8"/>
        <v>-0.01978933409</v>
      </c>
      <c r="W162" s="15">
        <f t="shared" si="9"/>
        <v>-0.09696773703</v>
      </c>
      <c r="X162" s="15">
        <f t="shared" si="10"/>
        <v>-0.04749440181</v>
      </c>
      <c r="Y162" s="15">
        <f t="shared" si="11"/>
        <v>-0.06530480249</v>
      </c>
      <c r="Z162" s="15">
        <f t="shared" si="12"/>
        <v>-0.01978933409</v>
      </c>
    </row>
    <row r="163" ht="14.25" customHeight="1">
      <c r="A163" s="77"/>
      <c r="B163" s="78" t="s">
        <v>33</v>
      </c>
      <c r="C163" s="79">
        <v>59.0</v>
      </c>
      <c r="D163" s="74">
        <v>1.0</v>
      </c>
      <c r="E163" s="80">
        <v>6.6</v>
      </c>
      <c r="F163" s="74">
        <v>2.9</v>
      </c>
      <c r="G163" s="74">
        <v>4.6</v>
      </c>
      <c r="H163" s="81">
        <v>1.3</v>
      </c>
      <c r="I163" s="82">
        <v>1.0</v>
      </c>
      <c r="K163" s="73">
        <f t="shared" ref="K163:O163" si="169">K162-$M$2*V162</f>
        <v>0.3324211149</v>
      </c>
      <c r="L163" s="74">
        <f t="shared" si="169"/>
        <v>-0.188717563</v>
      </c>
      <c r="M163" s="74">
        <f t="shared" si="169"/>
        <v>-0.1992057826</v>
      </c>
      <c r="N163" s="74">
        <f t="shared" si="169"/>
        <v>0.8002924877</v>
      </c>
      <c r="O163" s="74">
        <f t="shared" si="169"/>
        <v>0.6550688448</v>
      </c>
      <c r="P163" s="74">
        <f t="shared" si="2"/>
        <v>3.042123371</v>
      </c>
      <c r="Q163" s="74">
        <f t="shared" si="3"/>
        <v>0.9544412492</v>
      </c>
      <c r="R163" s="75">
        <f t="shared" si="4"/>
        <v>1</v>
      </c>
      <c r="S163" s="75">
        <f t="shared" si="5"/>
        <v>-0.04555875076</v>
      </c>
      <c r="T163" s="76">
        <f t="shared" si="6"/>
        <v>0.002075599771</v>
      </c>
      <c r="U163" s="15">
        <f t="shared" si="7"/>
        <v>1</v>
      </c>
      <c r="V163" s="15">
        <f t="shared" si="8"/>
        <v>-0.003962076076</v>
      </c>
      <c r="W163" s="15">
        <f t="shared" si="9"/>
        <v>-0.0261497021</v>
      </c>
      <c r="X163" s="15">
        <f t="shared" si="10"/>
        <v>-0.01149002062</v>
      </c>
      <c r="Y163" s="15">
        <f t="shared" si="11"/>
        <v>-0.01822554995</v>
      </c>
      <c r="Z163" s="15">
        <f t="shared" si="12"/>
        <v>-0.005150698899</v>
      </c>
    </row>
    <row r="164" ht="14.25" customHeight="1">
      <c r="A164" s="77"/>
      <c r="B164" s="78" t="s">
        <v>33</v>
      </c>
      <c r="C164" s="79">
        <v>60.0</v>
      </c>
      <c r="D164" s="74">
        <v>1.0</v>
      </c>
      <c r="E164" s="80">
        <v>5.2</v>
      </c>
      <c r="F164" s="74">
        <v>2.7</v>
      </c>
      <c r="G164" s="74">
        <v>3.9</v>
      </c>
      <c r="H164" s="81">
        <v>1.4</v>
      </c>
      <c r="I164" s="82">
        <v>1.0</v>
      </c>
      <c r="K164" s="73">
        <f t="shared" ref="K164:O164" si="170">K163-$M$2*V163</f>
        <v>0.3328173225</v>
      </c>
      <c r="L164" s="74">
        <f t="shared" si="170"/>
        <v>-0.1861025928</v>
      </c>
      <c r="M164" s="74">
        <f t="shared" si="170"/>
        <v>-0.1980567805</v>
      </c>
      <c r="N164" s="74">
        <f t="shared" si="170"/>
        <v>0.8021150427</v>
      </c>
      <c r="O164" s="74">
        <f t="shared" si="170"/>
        <v>0.6555839147</v>
      </c>
      <c r="P164" s="74">
        <f t="shared" si="2"/>
        <v>2.87639668</v>
      </c>
      <c r="Q164" s="74">
        <f t="shared" si="3"/>
        <v>0.9466672303</v>
      </c>
      <c r="R164" s="75">
        <f t="shared" si="4"/>
        <v>1</v>
      </c>
      <c r="S164" s="75">
        <f t="shared" si="5"/>
        <v>-0.05333276968</v>
      </c>
      <c r="T164" s="76">
        <f t="shared" si="6"/>
        <v>0.002844384322</v>
      </c>
      <c r="U164" s="15">
        <f t="shared" si="7"/>
        <v>1</v>
      </c>
      <c r="V164" s="15">
        <f t="shared" si="8"/>
        <v>-0.005385370856</v>
      </c>
      <c r="W164" s="15">
        <f t="shared" si="9"/>
        <v>-0.02800392845</v>
      </c>
      <c r="X164" s="15">
        <f t="shared" si="10"/>
        <v>-0.01454050131</v>
      </c>
      <c r="Y164" s="15">
        <f t="shared" si="11"/>
        <v>-0.02100294634</v>
      </c>
      <c r="Z164" s="15">
        <f t="shared" si="12"/>
        <v>-0.007539519199</v>
      </c>
    </row>
    <row r="165" ht="14.25" customHeight="1">
      <c r="A165" s="77"/>
      <c r="B165" s="78" t="s">
        <v>33</v>
      </c>
      <c r="C165" s="79">
        <v>61.0</v>
      </c>
      <c r="D165" s="74">
        <v>1.0</v>
      </c>
      <c r="E165" s="80">
        <v>5.0</v>
      </c>
      <c r="F165" s="74">
        <v>2.0</v>
      </c>
      <c r="G165" s="74">
        <v>3.5</v>
      </c>
      <c r="H165" s="81">
        <v>1.0</v>
      </c>
      <c r="I165" s="82">
        <v>1.0</v>
      </c>
      <c r="K165" s="73">
        <f t="shared" ref="K165:O165" si="171">K164-$M$2*V164</f>
        <v>0.3333558596</v>
      </c>
      <c r="L165" s="74">
        <f t="shared" si="171"/>
        <v>-0.1833021999</v>
      </c>
      <c r="M165" s="74">
        <f t="shared" si="171"/>
        <v>-0.1966027304</v>
      </c>
      <c r="N165" s="74">
        <f t="shared" si="171"/>
        <v>0.8042153373</v>
      </c>
      <c r="O165" s="74">
        <f t="shared" si="171"/>
        <v>0.6563378666</v>
      </c>
      <c r="P165" s="74">
        <f t="shared" si="2"/>
        <v>2.494730946</v>
      </c>
      <c r="Q165" s="74">
        <f t="shared" si="3"/>
        <v>0.9237716133</v>
      </c>
      <c r="R165" s="75">
        <f t="shared" si="4"/>
        <v>1</v>
      </c>
      <c r="S165" s="75">
        <f t="shared" si="5"/>
        <v>-0.07622838675</v>
      </c>
      <c r="T165" s="76">
        <f t="shared" si="6"/>
        <v>0.005810766946</v>
      </c>
      <c r="U165" s="15">
        <f t="shared" si="7"/>
        <v>1</v>
      </c>
      <c r="V165" s="15">
        <f t="shared" si="8"/>
        <v>-0.01073564311</v>
      </c>
      <c r="W165" s="15">
        <f t="shared" si="9"/>
        <v>-0.05367821556</v>
      </c>
      <c r="X165" s="15">
        <f t="shared" si="10"/>
        <v>-0.02147128622</v>
      </c>
      <c r="Y165" s="15">
        <f t="shared" si="11"/>
        <v>-0.03757475089</v>
      </c>
      <c r="Z165" s="15">
        <f t="shared" si="12"/>
        <v>-0.01073564311</v>
      </c>
    </row>
    <row r="166" ht="14.25" customHeight="1">
      <c r="A166" s="77"/>
      <c r="B166" s="78" t="s">
        <v>33</v>
      </c>
      <c r="C166" s="79">
        <v>62.0</v>
      </c>
      <c r="D166" s="74">
        <v>1.0</v>
      </c>
      <c r="E166" s="80">
        <v>5.9</v>
      </c>
      <c r="F166" s="74">
        <v>3.0</v>
      </c>
      <c r="G166" s="74">
        <v>4.2</v>
      </c>
      <c r="H166" s="81">
        <v>1.5</v>
      </c>
      <c r="I166" s="82">
        <v>1.0</v>
      </c>
      <c r="K166" s="73">
        <f t="shared" ref="K166:O166" si="172">K165-$M$2*V165</f>
        <v>0.3344294239</v>
      </c>
      <c r="L166" s="74">
        <f t="shared" si="172"/>
        <v>-0.1779343784</v>
      </c>
      <c r="M166" s="74">
        <f t="shared" si="172"/>
        <v>-0.1944556018</v>
      </c>
      <c r="N166" s="74">
        <f t="shared" si="172"/>
        <v>0.8079728124</v>
      </c>
      <c r="O166" s="74">
        <f t="shared" si="172"/>
        <v>0.6574114309</v>
      </c>
      <c r="P166" s="74">
        <f t="shared" si="2"/>
        <v>3.080852745</v>
      </c>
      <c r="Q166" s="74">
        <f t="shared" si="3"/>
        <v>0.9560959937</v>
      </c>
      <c r="R166" s="75">
        <f t="shared" si="4"/>
        <v>1</v>
      </c>
      <c r="S166" s="75">
        <f t="shared" si="5"/>
        <v>-0.04390400628</v>
      </c>
      <c r="T166" s="76">
        <f t="shared" si="6"/>
        <v>0.001927561767</v>
      </c>
      <c r="U166" s="15">
        <f t="shared" si="7"/>
        <v>1</v>
      </c>
      <c r="V166" s="15">
        <f t="shared" si="8"/>
        <v>-0.003685868166</v>
      </c>
      <c r="W166" s="15">
        <f t="shared" si="9"/>
        <v>-0.02174662218</v>
      </c>
      <c r="X166" s="15">
        <f t="shared" si="10"/>
        <v>-0.0110576045</v>
      </c>
      <c r="Y166" s="15">
        <f t="shared" si="11"/>
        <v>-0.0154806463</v>
      </c>
      <c r="Z166" s="15">
        <f t="shared" si="12"/>
        <v>-0.00552880225</v>
      </c>
    </row>
    <row r="167" ht="14.25" customHeight="1">
      <c r="A167" s="77"/>
      <c r="B167" s="78" t="s">
        <v>33</v>
      </c>
      <c r="C167" s="79">
        <v>63.0</v>
      </c>
      <c r="D167" s="74">
        <v>1.0</v>
      </c>
      <c r="E167" s="80">
        <v>6.0</v>
      </c>
      <c r="F167" s="74">
        <v>2.2</v>
      </c>
      <c r="G167" s="74">
        <v>4.0</v>
      </c>
      <c r="H167" s="81">
        <v>1.0</v>
      </c>
      <c r="I167" s="82">
        <v>1.0</v>
      </c>
      <c r="K167" s="73">
        <f t="shared" ref="K167:O167" si="173">K166-$M$2*V166</f>
        <v>0.3347980107</v>
      </c>
      <c r="L167" s="74">
        <f t="shared" si="173"/>
        <v>-0.1757597161</v>
      </c>
      <c r="M167" s="74">
        <f t="shared" si="173"/>
        <v>-0.1933498413</v>
      </c>
      <c r="N167" s="74">
        <f t="shared" si="173"/>
        <v>0.8095208771</v>
      </c>
      <c r="O167" s="74">
        <f t="shared" si="173"/>
        <v>0.6579643111</v>
      </c>
      <c r="P167" s="74">
        <f t="shared" si="2"/>
        <v>2.750917882</v>
      </c>
      <c r="Q167" s="74">
        <f t="shared" si="3"/>
        <v>0.9399651674</v>
      </c>
      <c r="R167" s="75">
        <f t="shared" si="4"/>
        <v>1</v>
      </c>
      <c r="S167" s="75">
        <f t="shared" si="5"/>
        <v>-0.06003483256</v>
      </c>
      <c r="T167" s="76">
        <f t="shared" si="6"/>
        <v>0.00360418112</v>
      </c>
      <c r="U167" s="15">
        <f t="shared" si="7"/>
        <v>1</v>
      </c>
      <c r="V167" s="15">
        <f t="shared" si="8"/>
        <v>-0.00677560942</v>
      </c>
      <c r="W167" s="15">
        <f t="shared" si="9"/>
        <v>-0.04065365652</v>
      </c>
      <c r="X167" s="15">
        <f t="shared" si="10"/>
        <v>-0.01490634072</v>
      </c>
      <c r="Y167" s="15">
        <f t="shared" si="11"/>
        <v>-0.02710243768</v>
      </c>
      <c r="Z167" s="15">
        <f t="shared" si="12"/>
        <v>-0.00677560942</v>
      </c>
    </row>
    <row r="168" ht="14.25" customHeight="1">
      <c r="A168" s="77"/>
      <c r="B168" s="78" t="s">
        <v>33</v>
      </c>
      <c r="C168" s="79">
        <v>64.0</v>
      </c>
      <c r="D168" s="74">
        <v>1.0</v>
      </c>
      <c r="E168" s="80">
        <v>6.1</v>
      </c>
      <c r="F168" s="74">
        <v>2.9</v>
      </c>
      <c r="G168" s="74">
        <v>4.7</v>
      </c>
      <c r="H168" s="81">
        <v>1.4</v>
      </c>
      <c r="I168" s="82">
        <v>1.0</v>
      </c>
      <c r="K168" s="73">
        <f t="shared" ref="K168:O168" si="174">K167-$M$2*V167</f>
        <v>0.3354755716</v>
      </c>
      <c r="L168" s="74">
        <f t="shared" si="174"/>
        <v>-0.1716943505</v>
      </c>
      <c r="M168" s="74">
        <f t="shared" si="174"/>
        <v>-0.1918592072</v>
      </c>
      <c r="N168" s="74">
        <f t="shared" si="174"/>
        <v>0.8122311208</v>
      </c>
      <c r="O168" s="74">
        <f t="shared" si="174"/>
        <v>0.6586418721</v>
      </c>
      <c r="P168" s="74">
        <f t="shared" si="2"/>
        <v>3.471333221</v>
      </c>
      <c r="Q168" s="74">
        <f t="shared" si="3"/>
        <v>0.9698610138</v>
      </c>
      <c r="R168" s="75">
        <f t="shared" si="4"/>
        <v>1</v>
      </c>
      <c r="S168" s="75">
        <f t="shared" si="5"/>
        <v>-0.03013898617</v>
      </c>
      <c r="T168" s="76">
        <f t="shared" si="6"/>
        <v>0.0009083584871</v>
      </c>
      <c r="U168" s="15">
        <f t="shared" si="7"/>
        <v>1</v>
      </c>
      <c r="V168" s="15">
        <f t="shared" si="8"/>
        <v>-0.001761962966</v>
      </c>
      <c r="W168" s="15">
        <f t="shared" si="9"/>
        <v>-0.01074797409</v>
      </c>
      <c r="X168" s="15">
        <f t="shared" si="10"/>
        <v>-0.005109692602</v>
      </c>
      <c r="Y168" s="15">
        <f t="shared" si="11"/>
        <v>-0.008281225942</v>
      </c>
      <c r="Z168" s="15">
        <f t="shared" si="12"/>
        <v>-0.002466748153</v>
      </c>
    </row>
    <row r="169" ht="14.25" customHeight="1">
      <c r="A169" s="77"/>
      <c r="B169" s="78" t="s">
        <v>33</v>
      </c>
      <c r="C169" s="79">
        <v>65.0</v>
      </c>
      <c r="D169" s="74">
        <v>1.0</v>
      </c>
      <c r="E169" s="80">
        <v>5.6</v>
      </c>
      <c r="F169" s="74">
        <v>2.9</v>
      </c>
      <c r="G169" s="74">
        <v>3.6</v>
      </c>
      <c r="H169" s="81">
        <v>1.3</v>
      </c>
      <c r="I169" s="82">
        <v>1.0</v>
      </c>
      <c r="K169" s="73">
        <f t="shared" ref="K169:O169" si="175">K168-$M$2*V168</f>
        <v>0.3356517679</v>
      </c>
      <c r="L169" s="74">
        <f t="shared" si="175"/>
        <v>-0.1706195531</v>
      </c>
      <c r="M169" s="74">
        <f t="shared" si="175"/>
        <v>-0.191348238</v>
      </c>
      <c r="N169" s="74">
        <f t="shared" si="175"/>
        <v>0.8130592434</v>
      </c>
      <c r="O169" s="74">
        <f t="shared" si="175"/>
        <v>0.6588885469</v>
      </c>
      <c r="P169" s="74">
        <f t="shared" si="2"/>
        <v>2.608840768</v>
      </c>
      <c r="Q169" s="74">
        <f t="shared" si="3"/>
        <v>0.9314283937</v>
      </c>
      <c r="R169" s="75">
        <f t="shared" si="4"/>
        <v>1</v>
      </c>
      <c r="S169" s="75">
        <f t="shared" si="5"/>
        <v>-0.06857160634</v>
      </c>
      <c r="T169" s="76">
        <f t="shared" si="6"/>
        <v>0.004702065195</v>
      </c>
      <c r="U169" s="15">
        <f t="shared" si="7"/>
        <v>1</v>
      </c>
      <c r="V169" s="15">
        <f t="shared" si="8"/>
        <v>-0.008759274064</v>
      </c>
      <c r="W169" s="15">
        <f t="shared" si="9"/>
        <v>-0.04905193476</v>
      </c>
      <c r="X169" s="15">
        <f t="shared" si="10"/>
        <v>-0.02540189478</v>
      </c>
      <c r="Y169" s="15">
        <f t="shared" si="11"/>
        <v>-0.03153338663</v>
      </c>
      <c r="Z169" s="15">
        <f t="shared" si="12"/>
        <v>-0.01138705628</v>
      </c>
    </row>
    <row r="170" ht="14.25" customHeight="1">
      <c r="A170" s="77"/>
      <c r="B170" s="78" t="s">
        <v>33</v>
      </c>
      <c r="C170" s="79">
        <v>66.0</v>
      </c>
      <c r="D170" s="74">
        <v>1.0</v>
      </c>
      <c r="E170" s="80">
        <v>6.7</v>
      </c>
      <c r="F170" s="74">
        <v>3.1</v>
      </c>
      <c r="G170" s="74">
        <v>4.4</v>
      </c>
      <c r="H170" s="81">
        <v>1.4</v>
      </c>
      <c r="I170" s="82">
        <v>1.0</v>
      </c>
      <c r="K170" s="73">
        <f t="shared" ref="K170:O170" si="176">K169-$M$2*V169</f>
        <v>0.3365276953</v>
      </c>
      <c r="L170" s="74">
        <f t="shared" si="176"/>
        <v>-0.1657143596</v>
      </c>
      <c r="M170" s="74">
        <f t="shared" si="176"/>
        <v>-0.1888080485</v>
      </c>
      <c r="N170" s="74">
        <f t="shared" si="176"/>
        <v>0.8162125821</v>
      </c>
      <c r="O170" s="74">
        <f t="shared" si="176"/>
        <v>0.6600272525</v>
      </c>
      <c r="P170" s="74">
        <f t="shared" si="2"/>
        <v>3.15631005</v>
      </c>
      <c r="Q170" s="74">
        <f t="shared" si="3"/>
        <v>0.9591566366</v>
      </c>
      <c r="R170" s="75">
        <f t="shared" si="4"/>
        <v>1</v>
      </c>
      <c r="S170" s="75">
        <f t="shared" si="5"/>
        <v>-0.04084336336</v>
      </c>
      <c r="T170" s="76">
        <f t="shared" si="6"/>
        <v>0.001668180331</v>
      </c>
      <c r="U170" s="15">
        <f t="shared" si="7"/>
        <v>1</v>
      </c>
      <c r="V170" s="15">
        <f t="shared" si="8"/>
        <v>-0.003200092471</v>
      </c>
      <c r="W170" s="15">
        <f t="shared" si="9"/>
        <v>-0.02144061956</v>
      </c>
      <c r="X170" s="15">
        <f t="shared" si="10"/>
        <v>-0.00992028666</v>
      </c>
      <c r="Y170" s="15">
        <f t="shared" si="11"/>
        <v>-0.01408040687</v>
      </c>
      <c r="Z170" s="15">
        <f t="shared" si="12"/>
        <v>-0.004480129459</v>
      </c>
    </row>
    <row r="171" ht="14.25" customHeight="1">
      <c r="A171" s="77"/>
      <c r="B171" s="78" t="s">
        <v>33</v>
      </c>
      <c r="C171" s="79">
        <v>67.0</v>
      </c>
      <c r="D171" s="74">
        <v>1.0</v>
      </c>
      <c r="E171" s="80">
        <v>5.6</v>
      </c>
      <c r="F171" s="74">
        <v>3.0</v>
      </c>
      <c r="G171" s="74">
        <v>4.5</v>
      </c>
      <c r="H171" s="81">
        <v>1.5</v>
      </c>
      <c r="I171" s="82">
        <v>1.0</v>
      </c>
      <c r="K171" s="73">
        <f t="shared" ref="K171:O171" si="177">K170-$M$2*V170</f>
        <v>0.3368477046</v>
      </c>
      <c r="L171" s="74">
        <f t="shared" si="177"/>
        <v>-0.1635702977</v>
      </c>
      <c r="M171" s="74">
        <f t="shared" si="177"/>
        <v>-0.1878160198</v>
      </c>
      <c r="N171" s="74">
        <f t="shared" si="177"/>
        <v>0.8176206228</v>
      </c>
      <c r="O171" s="74">
        <f t="shared" si="177"/>
        <v>0.6604752655</v>
      </c>
      <c r="P171" s="74">
        <f t="shared" si="2"/>
        <v>3.527411679</v>
      </c>
      <c r="Q171" s="74">
        <f t="shared" si="3"/>
        <v>0.9714577319</v>
      </c>
      <c r="R171" s="75">
        <f t="shared" si="4"/>
        <v>1</v>
      </c>
      <c r="S171" s="75">
        <f t="shared" si="5"/>
        <v>-0.02854226813</v>
      </c>
      <c r="T171" s="76">
        <f t="shared" si="6"/>
        <v>0.00081466107</v>
      </c>
      <c r="U171" s="15">
        <f t="shared" si="7"/>
        <v>1</v>
      </c>
      <c r="V171" s="15">
        <f t="shared" si="8"/>
        <v>-0.001582817591</v>
      </c>
      <c r="W171" s="15">
        <f t="shared" si="9"/>
        <v>-0.008863778508</v>
      </c>
      <c r="X171" s="15">
        <f t="shared" si="10"/>
        <v>-0.004748452772</v>
      </c>
      <c r="Y171" s="15">
        <f t="shared" si="11"/>
        <v>-0.007122679158</v>
      </c>
      <c r="Z171" s="15">
        <f t="shared" si="12"/>
        <v>-0.002374226386</v>
      </c>
    </row>
    <row r="172" ht="14.25" customHeight="1">
      <c r="A172" s="77"/>
      <c r="B172" s="78" t="s">
        <v>33</v>
      </c>
      <c r="C172" s="79">
        <v>68.0</v>
      </c>
      <c r="D172" s="74">
        <v>1.0</v>
      </c>
      <c r="E172" s="80">
        <v>5.8</v>
      </c>
      <c r="F172" s="74">
        <v>2.7</v>
      </c>
      <c r="G172" s="74">
        <v>4.1</v>
      </c>
      <c r="H172" s="81">
        <v>1.0</v>
      </c>
      <c r="I172" s="82">
        <v>1.0</v>
      </c>
      <c r="K172" s="73">
        <f t="shared" ref="K172:O172" si="178">K171-$M$2*V171</f>
        <v>0.3370059864</v>
      </c>
      <c r="L172" s="74">
        <f t="shared" si="178"/>
        <v>-0.1626839198</v>
      </c>
      <c r="M172" s="74">
        <f t="shared" si="178"/>
        <v>-0.1873411746</v>
      </c>
      <c r="N172" s="74">
        <f t="shared" si="178"/>
        <v>0.8183328907</v>
      </c>
      <c r="O172" s="74">
        <f t="shared" si="178"/>
        <v>0.6607126881</v>
      </c>
      <c r="P172" s="74">
        <f t="shared" si="2"/>
        <v>2.90349562</v>
      </c>
      <c r="Q172" s="74">
        <f t="shared" si="3"/>
        <v>0.9480189676</v>
      </c>
      <c r="R172" s="75">
        <f t="shared" si="4"/>
        <v>1</v>
      </c>
      <c r="S172" s="75">
        <f t="shared" si="5"/>
        <v>-0.05198103237</v>
      </c>
      <c r="T172" s="76">
        <f t="shared" si="6"/>
        <v>0.002702027727</v>
      </c>
      <c r="U172" s="15">
        <f t="shared" si="7"/>
        <v>1</v>
      </c>
      <c r="V172" s="15">
        <f t="shared" si="8"/>
        <v>-0.005123147072</v>
      </c>
      <c r="W172" s="15">
        <f t="shared" si="9"/>
        <v>-0.02971425302</v>
      </c>
      <c r="X172" s="15">
        <f t="shared" si="10"/>
        <v>-0.01383249709</v>
      </c>
      <c r="Y172" s="15">
        <f t="shared" si="11"/>
        <v>-0.02100490299</v>
      </c>
      <c r="Z172" s="15">
        <f t="shared" si="12"/>
        <v>-0.005123147072</v>
      </c>
    </row>
    <row r="173" ht="14.25" customHeight="1">
      <c r="A173" s="77"/>
      <c r="B173" s="78" t="s">
        <v>33</v>
      </c>
      <c r="C173" s="79">
        <v>69.0</v>
      </c>
      <c r="D173" s="74">
        <v>1.0</v>
      </c>
      <c r="E173" s="80">
        <v>6.2</v>
      </c>
      <c r="F173" s="74">
        <v>2.2</v>
      </c>
      <c r="G173" s="74">
        <v>4.5</v>
      </c>
      <c r="H173" s="81">
        <v>1.5</v>
      </c>
      <c r="I173" s="82">
        <v>1.0</v>
      </c>
      <c r="K173" s="73">
        <f t="shared" ref="K173:O173" si="179">K172-$M$2*V172</f>
        <v>0.3375183011</v>
      </c>
      <c r="L173" s="74">
        <f t="shared" si="179"/>
        <v>-0.1597124945</v>
      </c>
      <c r="M173" s="74">
        <f t="shared" si="179"/>
        <v>-0.1859579249</v>
      </c>
      <c r="N173" s="74">
        <f t="shared" si="179"/>
        <v>0.820433381</v>
      </c>
      <c r="O173" s="74">
        <f t="shared" si="179"/>
        <v>0.6612250028</v>
      </c>
      <c r="P173" s="74">
        <f t="shared" si="2"/>
        <v>3.621981119</v>
      </c>
      <c r="Q173" s="74">
        <f t="shared" si="3"/>
        <v>0.9739662054</v>
      </c>
      <c r="R173" s="75">
        <f t="shared" si="4"/>
        <v>1</v>
      </c>
      <c r="S173" s="75">
        <f t="shared" si="5"/>
        <v>-0.02603379462</v>
      </c>
      <c r="T173" s="76">
        <f t="shared" si="6"/>
        <v>0.0006777584624</v>
      </c>
      <c r="U173" s="15">
        <f t="shared" si="7"/>
        <v>1</v>
      </c>
      <c r="V173" s="15">
        <f t="shared" si="8"/>
        <v>-0.001320227676</v>
      </c>
      <c r="W173" s="15">
        <f t="shared" si="9"/>
        <v>-0.008185411589</v>
      </c>
      <c r="X173" s="15">
        <f t="shared" si="10"/>
        <v>-0.002904500886</v>
      </c>
      <c r="Y173" s="15">
        <f t="shared" si="11"/>
        <v>-0.00594102454</v>
      </c>
      <c r="Z173" s="15">
        <f t="shared" si="12"/>
        <v>-0.001980341513</v>
      </c>
    </row>
    <row r="174" ht="14.25" customHeight="1">
      <c r="A174" s="77"/>
      <c r="B174" s="78" t="s">
        <v>33</v>
      </c>
      <c r="C174" s="79">
        <v>70.0</v>
      </c>
      <c r="D174" s="74">
        <v>1.0</v>
      </c>
      <c r="E174" s="80">
        <v>5.6</v>
      </c>
      <c r="F174" s="74">
        <v>2.5</v>
      </c>
      <c r="G174" s="74">
        <v>3.9</v>
      </c>
      <c r="H174" s="81">
        <v>1.1</v>
      </c>
      <c r="I174" s="82">
        <v>1.0</v>
      </c>
      <c r="K174" s="73">
        <f t="shared" ref="K174:O174" si="180">K173-$M$2*V173</f>
        <v>0.3376503238</v>
      </c>
      <c r="L174" s="74">
        <f t="shared" si="180"/>
        <v>-0.1588939533</v>
      </c>
      <c r="M174" s="74">
        <f t="shared" si="180"/>
        <v>-0.1856674748</v>
      </c>
      <c r="N174" s="74">
        <f t="shared" si="180"/>
        <v>0.8210274834</v>
      </c>
      <c r="O174" s="74">
        <f t="shared" si="180"/>
        <v>0.661423037</v>
      </c>
      <c r="P174" s="74">
        <f t="shared" si="2"/>
        <v>2.913248024</v>
      </c>
      <c r="Q174" s="74">
        <f t="shared" si="3"/>
        <v>0.9484974619</v>
      </c>
      <c r="R174" s="75">
        <f t="shared" si="4"/>
        <v>1</v>
      </c>
      <c r="S174" s="75">
        <f t="shared" si="5"/>
        <v>-0.05150253806</v>
      </c>
      <c r="T174" s="76">
        <f t="shared" si="6"/>
        <v>0.002652511427</v>
      </c>
      <c r="U174" s="15">
        <f t="shared" si="7"/>
        <v>1</v>
      </c>
      <c r="V174" s="15">
        <f t="shared" si="8"/>
        <v>-0.005031800712</v>
      </c>
      <c r="W174" s="15">
        <f t="shared" si="9"/>
        <v>-0.02817808399</v>
      </c>
      <c r="X174" s="15">
        <f t="shared" si="10"/>
        <v>-0.01257950178</v>
      </c>
      <c r="Y174" s="15">
        <f t="shared" si="11"/>
        <v>-0.01962402278</v>
      </c>
      <c r="Z174" s="15">
        <f t="shared" si="12"/>
        <v>-0.005534980784</v>
      </c>
    </row>
    <row r="175" ht="14.25" customHeight="1">
      <c r="A175" s="77"/>
      <c r="B175" s="78" t="s">
        <v>33</v>
      </c>
      <c r="C175" s="79">
        <v>71.0</v>
      </c>
      <c r="D175" s="74">
        <v>1.0</v>
      </c>
      <c r="E175" s="80">
        <v>5.9</v>
      </c>
      <c r="F175" s="74">
        <v>3.2</v>
      </c>
      <c r="G175" s="74">
        <v>4.8</v>
      </c>
      <c r="H175" s="81">
        <v>1.8</v>
      </c>
      <c r="I175" s="82">
        <v>1.0</v>
      </c>
      <c r="K175" s="73">
        <f t="shared" ref="K175:O175" si="181">K174-$M$2*V174</f>
        <v>0.3381535039</v>
      </c>
      <c r="L175" s="74">
        <f t="shared" si="181"/>
        <v>-0.1560761449</v>
      </c>
      <c r="M175" s="74">
        <f t="shared" si="181"/>
        <v>-0.1844095246</v>
      </c>
      <c r="N175" s="74">
        <f t="shared" si="181"/>
        <v>0.8229898857</v>
      </c>
      <c r="O175" s="74">
        <f t="shared" si="181"/>
        <v>0.6619765351</v>
      </c>
      <c r="P175" s="74">
        <f t="shared" si="2"/>
        <v>3.969102985</v>
      </c>
      <c r="Q175" s="74">
        <f t="shared" si="3"/>
        <v>0.9814598596</v>
      </c>
      <c r="R175" s="75">
        <f t="shared" si="4"/>
        <v>1</v>
      </c>
      <c r="S175" s="75">
        <f t="shared" si="5"/>
        <v>-0.01854014037</v>
      </c>
      <c r="T175" s="76">
        <f t="shared" si="6"/>
        <v>0.000343736805</v>
      </c>
      <c r="U175" s="15">
        <f t="shared" si="7"/>
        <v>1</v>
      </c>
      <c r="V175" s="15">
        <f t="shared" si="8"/>
        <v>-0.0006747277527</v>
      </c>
      <c r="W175" s="15">
        <f t="shared" si="9"/>
        <v>-0.003980893741</v>
      </c>
      <c r="X175" s="15">
        <f t="shared" si="10"/>
        <v>-0.002159128809</v>
      </c>
      <c r="Y175" s="15">
        <f t="shared" si="11"/>
        <v>-0.003238693213</v>
      </c>
      <c r="Z175" s="15">
        <f t="shared" si="12"/>
        <v>-0.001214509955</v>
      </c>
    </row>
    <row r="176" ht="14.25" customHeight="1">
      <c r="A176" s="77"/>
      <c r="B176" s="78" t="s">
        <v>33</v>
      </c>
      <c r="C176" s="79">
        <v>72.0</v>
      </c>
      <c r="D176" s="74">
        <v>1.0</v>
      </c>
      <c r="E176" s="80">
        <v>6.1</v>
      </c>
      <c r="F176" s="74">
        <v>2.8</v>
      </c>
      <c r="G176" s="74">
        <v>4.0</v>
      </c>
      <c r="H176" s="81">
        <v>1.3</v>
      </c>
      <c r="I176" s="82">
        <v>1.0</v>
      </c>
      <c r="K176" s="73">
        <f t="shared" ref="K176:O176" si="182">K175-$M$2*V175</f>
        <v>0.3382209767</v>
      </c>
      <c r="L176" s="74">
        <f t="shared" si="182"/>
        <v>-0.1556780556</v>
      </c>
      <c r="M176" s="74">
        <f t="shared" si="182"/>
        <v>-0.1841936117</v>
      </c>
      <c r="N176" s="74">
        <f t="shared" si="182"/>
        <v>0.823313755</v>
      </c>
      <c r="O176" s="74">
        <f t="shared" si="182"/>
        <v>0.662097986</v>
      </c>
      <c r="P176" s="74">
        <f t="shared" si="2"/>
        <v>3.026825127</v>
      </c>
      <c r="Q176" s="74">
        <f t="shared" si="3"/>
        <v>0.9537713895</v>
      </c>
      <c r="R176" s="75">
        <f t="shared" si="4"/>
        <v>1</v>
      </c>
      <c r="S176" s="75">
        <f t="shared" si="5"/>
        <v>-0.04622861054</v>
      </c>
      <c r="T176" s="76">
        <f t="shared" si="6"/>
        <v>0.002137084432</v>
      </c>
      <c r="U176" s="15">
        <f t="shared" si="7"/>
        <v>1</v>
      </c>
      <c r="V176" s="15">
        <f t="shared" si="8"/>
        <v>-0.004076579977</v>
      </c>
      <c r="W176" s="15">
        <f t="shared" si="9"/>
        <v>-0.02486713786</v>
      </c>
      <c r="X176" s="15">
        <f t="shared" si="10"/>
        <v>-0.01141442393</v>
      </c>
      <c r="Y176" s="15">
        <f t="shared" si="11"/>
        <v>-0.01630631991</v>
      </c>
      <c r="Z176" s="15">
        <f t="shared" si="12"/>
        <v>-0.00529955397</v>
      </c>
    </row>
    <row r="177" ht="14.25" customHeight="1">
      <c r="A177" s="77"/>
      <c r="B177" s="78" t="s">
        <v>33</v>
      </c>
      <c r="C177" s="79">
        <v>73.0</v>
      </c>
      <c r="D177" s="74">
        <v>1.0</v>
      </c>
      <c r="E177" s="80">
        <v>6.3</v>
      </c>
      <c r="F177" s="74">
        <v>2.5</v>
      </c>
      <c r="G177" s="74">
        <v>4.9</v>
      </c>
      <c r="H177" s="81">
        <v>1.5</v>
      </c>
      <c r="I177" s="82">
        <v>1.0</v>
      </c>
      <c r="K177" s="73">
        <f t="shared" ref="K177:O177" si="183">K176-$M$2*V176</f>
        <v>0.3386286347</v>
      </c>
      <c r="L177" s="74">
        <f t="shared" si="183"/>
        <v>-0.1531913418</v>
      </c>
      <c r="M177" s="74">
        <f t="shared" si="183"/>
        <v>-0.1830521693</v>
      </c>
      <c r="N177" s="74">
        <f t="shared" si="183"/>
        <v>0.824944387</v>
      </c>
      <c r="O177" s="74">
        <f t="shared" si="183"/>
        <v>0.6626279414</v>
      </c>
      <c r="P177" s="74">
        <f t="shared" si="2"/>
        <v>3.952062167</v>
      </c>
      <c r="Q177" s="74">
        <f t="shared" si="3"/>
        <v>0.9811472206</v>
      </c>
      <c r="R177" s="75">
        <f t="shared" si="4"/>
        <v>1</v>
      </c>
      <c r="S177" s="75">
        <f t="shared" si="5"/>
        <v>-0.01885277944</v>
      </c>
      <c r="T177" s="76">
        <f t="shared" si="6"/>
        <v>0.0003554272927</v>
      </c>
      <c r="U177" s="15">
        <f t="shared" si="7"/>
        <v>1</v>
      </c>
      <c r="V177" s="15">
        <f t="shared" si="8"/>
        <v>-0.0006974530006</v>
      </c>
      <c r="W177" s="15">
        <f t="shared" si="9"/>
        <v>-0.004393953904</v>
      </c>
      <c r="X177" s="15">
        <f t="shared" si="10"/>
        <v>-0.001743632501</v>
      </c>
      <c r="Y177" s="15">
        <f t="shared" si="11"/>
        <v>-0.003417519703</v>
      </c>
      <c r="Z177" s="15">
        <f t="shared" si="12"/>
        <v>-0.001046179501</v>
      </c>
    </row>
    <row r="178" ht="14.25" customHeight="1">
      <c r="A178" s="77"/>
      <c r="B178" s="78" t="s">
        <v>33</v>
      </c>
      <c r="C178" s="79">
        <v>74.0</v>
      </c>
      <c r="D178" s="74">
        <v>1.0</v>
      </c>
      <c r="E178" s="80">
        <v>6.1</v>
      </c>
      <c r="F178" s="74">
        <v>2.8</v>
      </c>
      <c r="G178" s="74">
        <v>4.7</v>
      </c>
      <c r="H178" s="81">
        <v>1.2</v>
      </c>
      <c r="I178" s="82">
        <v>1.0</v>
      </c>
      <c r="K178" s="73">
        <f t="shared" ref="K178:O178" si="184">K177-$M$2*V177</f>
        <v>0.33869838</v>
      </c>
      <c r="L178" s="74">
        <f t="shared" si="184"/>
        <v>-0.1527519464</v>
      </c>
      <c r="M178" s="74">
        <f t="shared" si="184"/>
        <v>-0.1828778061</v>
      </c>
      <c r="N178" s="74">
        <f t="shared" si="184"/>
        <v>0.825286139</v>
      </c>
      <c r="O178" s="74">
        <f t="shared" si="184"/>
        <v>0.6627325594</v>
      </c>
      <c r="P178" s="74">
        <f t="shared" si="2"/>
        <v>3.568977575</v>
      </c>
      <c r="Q178" s="74">
        <f t="shared" si="3"/>
        <v>0.9725879437</v>
      </c>
      <c r="R178" s="75">
        <f t="shared" si="4"/>
        <v>1</v>
      </c>
      <c r="S178" s="75">
        <f t="shared" si="5"/>
        <v>-0.0274120563</v>
      </c>
      <c r="T178" s="76">
        <f t="shared" si="6"/>
        <v>0.0007514208303</v>
      </c>
      <c r="U178" s="15">
        <f t="shared" si="7"/>
        <v>1</v>
      </c>
      <c r="V178" s="15">
        <f t="shared" si="8"/>
        <v>-0.00146164568</v>
      </c>
      <c r="W178" s="15">
        <f t="shared" si="9"/>
        <v>-0.008916038651</v>
      </c>
      <c r="X178" s="15">
        <f t="shared" si="10"/>
        <v>-0.004092607905</v>
      </c>
      <c r="Y178" s="15">
        <f t="shared" si="11"/>
        <v>-0.006869734698</v>
      </c>
      <c r="Z178" s="15">
        <f t="shared" si="12"/>
        <v>-0.001753974817</v>
      </c>
    </row>
    <row r="179" ht="14.25" customHeight="1">
      <c r="A179" s="77"/>
      <c r="B179" s="78" t="s">
        <v>33</v>
      </c>
      <c r="C179" s="79">
        <v>75.0</v>
      </c>
      <c r="D179" s="74">
        <v>1.0</v>
      </c>
      <c r="E179" s="80">
        <v>6.4</v>
      </c>
      <c r="F179" s="74">
        <v>2.9</v>
      </c>
      <c r="G179" s="74">
        <v>4.3</v>
      </c>
      <c r="H179" s="81">
        <v>1.3</v>
      </c>
      <c r="I179" s="82">
        <v>1.0</v>
      </c>
      <c r="K179" s="73">
        <f t="shared" ref="K179:O179" si="185">K178-$M$2*V178</f>
        <v>0.3388445445</v>
      </c>
      <c r="L179" s="74">
        <f t="shared" si="185"/>
        <v>-0.1518603425</v>
      </c>
      <c r="M179" s="74">
        <f t="shared" si="185"/>
        <v>-0.1824685453</v>
      </c>
      <c r="N179" s="74">
        <f t="shared" si="185"/>
        <v>0.8259731125</v>
      </c>
      <c r="O179" s="74">
        <f t="shared" si="185"/>
        <v>0.6629079569</v>
      </c>
      <c r="P179" s="74">
        <f t="shared" si="2"/>
        <v>3.251244299</v>
      </c>
      <c r="Q179" s="74">
        <f t="shared" si="3"/>
        <v>0.962717799</v>
      </c>
      <c r="R179" s="75">
        <f t="shared" si="4"/>
        <v>1</v>
      </c>
      <c r="S179" s="75">
        <f t="shared" si="5"/>
        <v>-0.03728220096</v>
      </c>
      <c r="T179" s="76">
        <f t="shared" si="6"/>
        <v>0.001389962508</v>
      </c>
      <c r="U179" s="15">
        <f t="shared" si="7"/>
        <v>1</v>
      </c>
      <c r="V179" s="15">
        <f t="shared" si="8"/>
        <v>-0.002676283294</v>
      </c>
      <c r="W179" s="15">
        <f t="shared" si="9"/>
        <v>-0.01712821308</v>
      </c>
      <c r="X179" s="15">
        <f t="shared" si="10"/>
        <v>-0.007761221551</v>
      </c>
      <c r="Y179" s="15">
        <f t="shared" si="11"/>
        <v>-0.01150801816</v>
      </c>
      <c r="Z179" s="15">
        <f t="shared" si="12"/>
        <v>-0.003479168282</v>
      </c>
    </row>
    <row r="180" ht="14.25" customHeight="1">
      <c r="A180" s="77"/>
      <c r="B180" s="78" t="s">
        <v>33</v>
      </c>
      <c r="C180" s="79">
        <v>76.0</v>
      </c>
      <c r="D180" s="74">
        <v>1.0</v>
      </c>
      <c r="E180" s="80">
        <v>6.6</v>
      </c>
      <c r="F180" s="74">
        <v>3.0</v>
      </c>
      <c r="G180" s="74">
        <v>4.4</v>
      </c>
      <c r="H180" s="81">
        <v>1.4</v>
      </c>
      <c r="I180" s="82">
        <v>1.0</v>
      </c>
      <c r="K180" s="73">
        <f t="shared" ref="K180:O180" si="186">K179-$M$2*V179</f>
        <v>0.3391121729</v>
      </c>
      <c r="L180" s="74">
        <f t="shared" si="186"/>
        <v>-0.1501475212</v>
      </c>
      <c r="M180" s="74">
        <f t="shared" si="186"/>
        <v>-0.1816924231</v>
      </c>
      <c r="N180" s="74">
        <f t="shared" si="186"/>
        <v>0.8271239143</v>
      </c>
      <c r="O180" s="74">
        <f t="shared" si="186"/>
        <v>0.6632558737</v>
      </c>
      <c r="P180" s="74">
        <f t="shared" si="2"/>
        <v>3.370964709</v>
      </c>
      <c r="Q180" s="74">
        <f t="shared" si="3"/>
        <v>0.9667846839</v>
      </c>
      <c r="R180" s="75">
        <f t="shared" si="4"/>
        <v>1</v>
      </c>
      <c r="S180" s="75">
        <f t="shared" si="5"/>
        <v>-0.03321531608</v>
      </c>
      <c r="T180" s="76">
        <f t="shared" si="6"/>
        <v>0.001103257222</v>
      </c>
      <c r="U180" s="15">
        <f t="shared" si="7"/>
        <v>1</v>
      </c>
      <c r="V180" s="15">
        <f t="shared" si="8"/>
        <v>-0.00213322437</v>
      </c>
      <c r="W180" s="15">
        <f t="shared" si="9"/>
        <v>-0.01407928084</v>
      </c>
      <c r="X180" s="15">
        <f t="shared" si="10"/>
        <v>-0.006399673109</v>
      </c>
      <c r="Y180" s="15">
        <f t="shared" si="11"/>
        <v>-0.009386187226</v>
      </c>
      <c r="Z180" s="15">
        <f t="shared" si="12"/>
        <v>-0.002986514117</v>
      </c>
    </row>
    <row r="181" ht="14.25" customHeight="1">
      <c r="A181" s="77"/>
      <c r="B181" s="78" t="s">
        <v>33</v>
      </c>
      <c r="C181" s="79">
        <v>77.0</v>
      </c>
      <c r="D181" s="74">
        <v>1.0</v>
      </c>
      <c r="E181" s="80">
        <v>6.8</v>
      </c>
      <c r="F181" s="74">
        <v>2.8</v>
      </c>
      <c r="G181" s="74">
        <v>4.8</v>
      </c>
      <c r="H181" s="81">
        <v>1.4</v>
      </c>
      <c r="I181" s="82">
        <v>1.0</v>
      </c>
      <c r="K181" s="73">
        <f t="shared" ref="K181:O181" si="187">K180-$M$2*V180</f>
        <v>0.3393254953</v>
      </c>
      <c r="L181" s="74">
        <f t="shared" si="187"/>
        <v>-0.1487395931</v>
      </c>
      <c r="M181" s="74">
        <f t="shared" si="187"/>
        <v>-0.1810524558</v>
      </c>
      <c r="N181" s="74">
        <f t="shared" si="187"/>
        <v>0.828062533</v>
      </c>
      <c r="O181" s="74">
        <f t="shared" si="187"/>
        <v>0.6635545251</v>
      </c>
      <c r="P181" s="74">
        <f t="shared" si="2"/>
        <v>3.724625879</v>
      </c>
      <c r="Q181" s="74">
        <f t="shared" si="3"/>
        <v>0.976446048</v>
      </c>
      <c r="R181" s="75">
        <f t="shared" si="4"/>
        <v>1</v>
      </c>
      <c r="S181" s="75">
        <f t="shared" si="5"/>
        <v>-0.02355395199</v>
      </c>
      <c r="T181" s="76">
        <f t="shared" si="6"/>
        <v>0.0005547886543</v>
      </c>
      <c r="U181" s="15">
        <f t="shared" si="7"/>
        <v>1</v>
      </c>
      <c r="V181" s="15">
        <f t="shared" si="8"/>
        <v>-0.001083442378</v>
      </c>
      <c r="W181" s="15">
        <f t="shared" si="9"/>
        <v>-0.00736740817</v>
      </c>
      <c r="X181" s="15">
        <f t="shared" si="10"/>
        <v>-0.003033638658</v>
      </c>
      <c r="Y181" s="15">
        <f t="shared" si="11"/>
        <v>-0.005200523414</v>
      </c>
      <c r="Z181" s="15">
        <f t="shared" si="12"/>
        <v>-0.001516819329</v>
      </c>
    </row>
    <row r="182" ht="14.25" customHeight="1">
      <c r="A182" s="77"/>
      <c r="B182" s="78" t="s">
        <v>33</v>
      </c>
      <c r="C182" s="79">
        <v>78.0</v>
      </c>
      <c r="D182" s="74">
        <v>1.0</v>
      </c>
      <c r="E182" s="80">
        <v>6.7</v>
      </c>
      <c r="F182" s="74">
        <v>3.0</v>
      </c>
      <c r="G182" s="74">
        <v>5.0</v>
      </c>
      <c r="H182" s="81">
        <v>1.7</v>
      </c>
      <c r="I182" s="82">
        <v>1.0</v>
      </c>
      <c r="K182" s="73">
        <f t="shared" ref="K182:O182" si="188">K181-$M$2*V181</f>
        <v>0.3394338395</v>
      </c>
      <c r="L182" s="74">
        <f t="shared" si="188"/>
        <v>-0.1480028523</v>
      </c>
      <c r="M182" s="74">
        <f t="shared" si="188"/>
        <v>-0.1807490919</v>
      </c>
      <c r="N182" s="74">
        <f t="shared" si="188"/>
        <v>0.8285825854</v>
      </c>
      <c r="O182" s="74">
        <f t="shared" si="188"/>
        <v>0.663706207</v>
      </c>
      <c r="P182" s="74">
        <f t="shared" si="2"/>
        <v>4.076780932</v>
      </c>
      <c r="Q182" s="74">
        <f t="shared" si="3"/>
        <v>0.9833209304</v>
      </c>
      <c r="R182" s="75">
        <f t="shared" si="4"/>
        <v>1</v>
      </c>
      <c r="S182" s="75">
        <f t="shared" si="5"/>
        <v>-0.01667906959</v>
      </c>
      <c r="T182" s="76">
        <f t="shared" si="6"/>
        <v>0.0002781913625</v>
      </c>
      <c r="U182" s="15">
        <f t="shared" si="7"/>
        <v>1</v>
      </c>
      <c r="V182" s="15">
        <f t="shared" si="8"/>
        <v>-0.0005471027787</v>
      </c>
      <c r="W182" s="15">
        <f t="shared" si="9"/>
        <v>-0.003665588618</v>
      </c>
      <c r="X182" s="15">
        <f t="shared" si="10"/>
        <v>-0.001641308336</v>
      </c>
      <c r="Y182" s="15">
        <f t="shared" si="11"/>
        <v>-0.002735513894</v>
      </c>
      <c r="Z182" s="15">
        <f t="shared" si="12"/>
        <v>-0.0009300747239</v>
      </c>
    </row>
    <row r="183" ht="14.25" customHeight="1">
      <c r="A183" s="77"/>
      <c r="B183" s="78" t="s">
        <v>33</v>
      </c>
      <c r="C183" s="79">
        <v>79.0</v>
      </c>
      <c r="D183" s="74">
        <v>1.0</v>
      </c>
      <c r="E183" s="80">
        <v>6.0</v>
      </c>
      <c r="F183" s="74">
        <v>2.9</v>
      </c>
      <c r="G183" s="74">
        <v>4.5</v>
      </c>
      <c r="H183" s="81">
        <v>1.5</v>
      </c>
      <c r="I183" s="82">
        <v>1.0</v>
      </c>
      <c r="K183" s="73">
        <f t="shared" ref="K183:O183" si="189">K182-$M$2*V182</f>
        <v>0.3394885498</v>
      </c>
      <c r="L183" s="74">
        <f t="shared" si="189"/>
        <v>-0.1476362935</v>
      </c>
      <c r="M183" s="74">
        <f t="shared" si="189"/>
        <v>-0.1805849611</v>
      </c>
      <c r="N183" s="74">
        <f t="shared" si="189"/>
        <v>0.8288561367</v>
      </c>
      <c r="O183" s="74">
        <f t="shared" si="189"/>
        <v>0.6637992145</v>
      </c>
      <c r="P183" s="74">
        <f t="shared" si="2"/>
        <v>3.655525839</v>
      </c>
      <c r="Q183" s="74">
        <f t="shared" si="3"/>
        <v>0.9748033777</v>
      </c>
      <c r="R183" s="75">
        <f t="shared" si="4"/>
        <v>1</v>
      </c>
      <c r="S183" s="75">
        <f t="shared" si="5"/>
        <v>-0.02519662225</v>
      </c>
      <c r="T183" s="76">
        <f t="shared" si="6"/>
        <v>0.0006348697728</v>
      </c>
      <c r="U183" s="15">
        <f t="shared" si="7"/>
        <v>1</v>
      </c>
      <c r="V183" s="15">
        <f t="shared" si="8"/>
        <v>-0.001237746398</v>
      </c>
      <c r="W183" s="15">
        <f t="shared" si="9"/>
        <v>-0.007426478388</v>
      </c>
      <c r="X183" s="15">
        <f t="shared" si="10"/>
        <v>-0.003589464554</v>
      </c>
      <c r="Y183" s="15">
        <f t="shared" si="11"/>
        <v>-0.005569858791</v>
      </c>
      <c r="Z183" s="15">
        <f t="shared" si="12"/>
        <v>-0.001856619597</v>
      </c>
    </row>
    <row r="184" ht="14.25" customHeight="1">
      <c r="A184" s="77"/>
      <c r="B184" s="78" t="s">
        <v>33</v>
      </c>
      <c r="C184" s="79">
        <v>80.0</v>
      </c>
      <c r="D184" s="74">
        <v>1.0</v>
      </c>
      <c r="E184" s="80">
        <v>5.7</v>
      </c>
      <c r="F184" s="74">
        <v>2.6</v>
      </c>
      <c r="G184" s="74">
        <v>3.5</v>
      </c>
      <c r="H184" s="81">
        <v>1.0</v>
      </c>
      <c r="I184" s="82">
        <v>1.0</v>
      </c>
      <c r="K184" s="73">
        <f t="shared" ref="K184:O184" si="190">K183-$M$2*V183</f>
        <v>0.3396123245</v>
      </c>
      <c r="L184" s="74">
        <f t="shared" si="190"/>
        <v>-0.1468936456</v>
      </c>
      <c r="M184" s="74">
        <f t="shared" si="190"/>
        <v>-0.1802260147</v>
      </c>
      <c r="N184" s="74">
        <f t="shared" si="190"/>
        <v>0.8294131226</v>
      </c>
      <c r="O184" s="74">
        <f t="shared" si="190"/>
        <v>0.6639848765</v>
      </c>
      <c r="P184" s="74">
        <f t="shared" si="2"/>
        <v>2.600661712</v>
      </c>
      <c r="Q184" s="74">
        <f t="shared" si="3"/>
        <v>0.9309041542</v>
      </c>
      <c r="R184" s="75">
        <f t="shared" si="4"/>
        <v>1</v>
      </c>
      <c r="S184" s="75">
        <f t="shared" si="5"/>
        <v>-0.06909584583</v>
      </c>
      <c r="T184" s="76">
        <f t="shared" si="6"/>
        <v>0.00477423591</v>
      </c>
      <c r="U184" s="15">
        <f t="shared" si="7"/>
        <v>1</v>
      </c>
      <c r="V184" s="15">
        <f t="shared" si="8"/>
        <v>-0.008888712084</v>
      </c>
      <c r="W184" s="15">
        <f t="shared" si="9"/>
        <v>-0.05066565888</v>
      </c>
      <c r="X184" s="15">
        <f t="shared" si="10"/>
        <v>-0.02311065142</v>
      </c>
      <c r="Y184" s="15">
        <f t="shared" si="11"/>
        <v>-0.03111049229</v>
      </c>
      <c r="Z184" s="15">
        <f t="shared" si="12"/>
        <v>-0.008888712084</v>
      </c>
    </row>
    <row r="185" ht="14.25" customHeight="1">
      <c r="A185" s="77"/>
      <c r="B185" s="78" t="s">
        <v>34</v>
      </c>
      <c r="C185" s="79">
        <v>81.0</v>
      </c>
      <c r="D185" s="74">
        <v>1.0</v>
      </c>
      <c r="E185" s="80">
        <v>5.0</v>
      </c>
      <c r="F185" s="74">
        <v>3.5</v>
      </c>
      <c r="G185" s="74">
        <v>1.3</v>
      </c>
      <c r="H185" s="81">
        <v>0.3</v>
      </c>
      <c r="I185" s="82">
        <v>0.0</v>
      </c>
      <c r="K185" s="73">
        <f t="shared" ref="K185:O185" si="191">K184-$M$2*V184</f>
        <v>0.3405011957</v>
      </c>
      <c r="L185" s="74">
        <f t="shared" si="191"/>
        <v>-0.1418270797</v>
      </c>
      <c r="M185" s="74">
        <f t="shared" si="191"/>
        <v>-0.1779149495</v>
      </c>
      <c r="N185" s="74">
        <f t="shared" si="191"/>
        <v>0.8325241718</v>
      </c>
      <c r="O185" s="74">
        <f t="shared" si="191"/>
        <v>0.6648737477</v>
      </c>
      <c r="P185" s="74">
        <f t="shared" si="2"/>
        <v>0.2904070214</v>
      </c>
      <c r="Q185" s="74">
        <f t="shared" si="3"/>
        <v>0.5720957756</v>
      </c>
      <c r="R185" s="75">
        <f t="shared" si="4"/>
        <v>1</v>
      </c>
      <c r="S185" s="75">
        <f t="shared" si="5"/>
        <v>0.5720957756</v>
      </c>
      <c r="T185" s="76">
        <f t="shared" si="6"/>
        <v>0.3272935765</v>
      </c>
      <c r="U185" s="15">
        <f t="shared" si="7"/>
        <v>0</v>
      </c>
      <c r="V185" s="15">
        <f t="shared" si="8"/>
        <v>0.280100608</v>
      </c>
      <c r="W185" s="15">
        <f t="shared" si="9"/>
        <v>1.40050304</v>
      </c>
      <c r="X185" s="15">
        <f t="shared" si="10"/>
        <v>0.9803521279</v>
      </c>
      <c r="Y185" s="15">
        <f t="shared" si="11"/>
        <v>0.3641307904</v>
      </c>
      <c r="Z185" s="15">
        <f t="shared" si="12"/>
        <v>0.08403018239</v>
      </c>
    </row>
    <row r="186" ht="14.25" customHeight="1">
      <c r="A186" s="77"/>
      <c r="B186" s="78" t="s">
        <v>34</v>
      </c>
      <c r="C186" s="79">
        <v>82.0</v>
      </c>
      <c r="D186" s="74">
        <v>1.0</v>
      </c>
      <c r="E186" s="80">
        <v>4.5</v>
      </c>
      <c r="F186" s="74">
        <v>2.3</v>
      </c>
      <c r="G186" s="74">
        <v>1.3</v>
      </c>
      <c r="H186" s="81">
        <v>0.3</v>
      </c>
      <c r="I186" s="82">
        <v>0.0</v>
      </c>
      <c r="K186" s="73">
        <f t="shared" ref="K186:O186" si="192">K185-$M$2*V185</f>
        <v>0.3124911349</v>
      </c>
      <c r="L186" s="74">
        <f t="shared" si="192"/>
        <v>-0.2818773837</v>
      </c>
      <c r="M186" s="74">
        <f t="shared" si="192"/>
        <v>-0.2759501623</v>
      </c>
      <c r="N186" s="74">
        <f t="shared" si="192"/>
        <v>0.7961110928</v>
      </c>
      <c r="O186" s="74">
        <f t="shared" si="192"/>
        <v>0.6564707295</v>
      </c>
      <c r="P186" s="74">
        <f t="shared" si="2"/>
        <v>-0.3587568257</v>
      </c>
      <c r="Q186" s="74">
        <f t="shared" si="3"/>
        <v>0.4112605367</v>
      </c>
      <c r="R186" s="75">
        <f t="shared" si="4"/>
        <v>0</v>
      </c>
      <c r="S186" s="75">
        <f t="shared" si="5"/>
        <v>0.4112605367</v>
      </c>
      <c r="T186" s="76">
        <f t="shared" si="6"/>
        <v>0.169135229</v>
      </c>
      <c r="U186" s="15">
        <f t="shared" si="7"/>
        <v>1</v>
      </c>
      <c r="V186" s="15">
        <f t="shared" si="8"/>
        <v>0.1991531679</v>
      </c>
      <c r="W186" s="15">
        <f t="shared" si="9"/>
        <v>0.8961892557</v>
      </c>
      <c r="X186" s="15">
        <f t="shared" si="10"/>
        <v>0.4580522862</v>
      </c>
      <c r="Y186" s="15">
        <f t="shared" si="11"/>
        <v>0.2588991183</v>
      </c>
      <c r="Z186" s="15">
        <f t="shared" si="12"/>
        <v>0.05974595038</v>
      </c>
    </row>
    <row r="187" ht="14.25" customHeight="1">
      <c r="A187" s="77"/>
      <c r="B187" s="78" t="s">
        <v>34</v>
      </c>
      <c r="C187" s="79">
        <v>83.0</v>
      </c>
      <c r="D187" s="74">
        <v>1.0</v>
      </c>
      <c r="E187" s="80">
        <v>4.4</v>
      </c>
      <c r="F187" s="74">
        <v>3.2</v>
      </c>
      <c r="G187" s="74">
        <v>1.3</v>
      </c>
      <c r="H187" s="81">
        <v>0.2</v>
      </c>
      <c r="I187" s="82">
        <v>0.0</v>
      </c>
      <c r="K187" s="73">
        <f t="shared" ref="K187:O187" si="193">K186-$M$2*V186</f>
        <v>0.2925758181</v>
      </c>
      <c r="L187" s="74">
        <f t="shared" si="193"/>
        <v>-0.3714963093</v>
      </c>
      <c r="M187" s="74">
        <f t="shared" si="193"/>
        <v>-0.3217553909</v>
      </c>
      <c r="N187" s="74">
        <f t="shared" si="193"/>
        <v>0.770221181</v>
      </c>
      <c r="O187" s="74">
        <f t="shared" si="193"/>
        <v>0.6504961344</v>
      </c>
      <c r="P187" s="74">
        <f t="shared" si="2"/>
        <v>-1.240238432</v>
      </c>
      <c r="Q187" s="74">
        <f t="shared" si="3"/>
        <v>0.224394486</v>
      </c>
      <c r="R187" s="75">
        <f t="shared" si="4"/>
        <v>0</v>
      </c>
      <c r="S187" s="75">
        <f t="shared" si="5"/>
        <v>0.224394486</v>
      </c>
      <c r="T187" s="76">
        <f t="shared" si="6"/>
        <v>0.05035288534</v>
      </c>
      <c r="U187" s="15">
        <f t="shared" si="7"/>
        <v>1</v>
      </c>
      <c r="V187" s="15">
        <f t="shared" si="8"/>
        <v>0.07810795104</v>
      </c>
      <c r="W187" s="15">
        <f t="shared" si="9"/>
        <v>0.3436749846</v>
      </c>
      <c r="X187" s="15">
        <f t="shared" si="10"/>
        <v>0.2499454433</v>
      </c>
      <c r="Y187" s="15">
        <f t="shared" si="11"/>
        <v>0.1015403363</v>
      </c>
      <c r="Z187" s="15">
        <f t="shared" si="12"/>
        <v>0.01562159021</v>
      </c>
    </row>
    <row r="188" ht="14.25" customHeight="1">
      <c r="A188" s="77"/>
      <c r="B188" s="78" t="s">
        <v>34</v>
      </c>
      <c r="C188" s="79">
        <v>84.0</v>
      </c>
      <c r="D188" s="74">
        <v>1.0</v>
      </c>
      <c r="E188" s="80">
        <v>5.0</v>
      </c>
      <c r="F188" s="74">
        <v>3.5</v>
      </c>
      <c r="G188" s="74">
        <v>1.6</v>
      </c>
      <c r="H188" s="81">
        <v>0.6</v>
      </c>
      <c r="I188" s="82">
        <v>0.0</v>
      </c>
      <c r="K188" s="73">
        <f t="shared" ref="K188:O188" si="194">K187-$M$2*V187</f>
        <v>0.284765023</v>
      </c>
      <c r="L188" s="74">
        <f t="shared" si="194"/>
        <v>-0.4058638077</v>
      </c>
      <c r="M188" s="74">
        <f t="shared" si="194"/>
        <v>-0.3467499353</v>
      </c>
      <c r="N188" s="74">
        <f t="shared" si="194"/>
        <v>0.7600671473</v>
      </c>
      <c r="O188" s="74">
        <f t="shared" si="194"/>
        <v>0.6489339754</v>
      </c>
      <c r="P188" s="74">
        <f t="shared" si="2"/>
        <v>-1.352710968</v>
      </c>
      <c r="Q188" s="74">
        <f t="shared" si="3"/>
        <v>0.2054275151</v>
      </c>
      <c r="R188" s="75">
        <f t="shared" si="4"/>
        <v>0</v>
      </c>
      <c r="S188" s="75">
        <f t="shared" si="5"/>
        <v>0.2054275151</v>
      </c>
      <c r="T188" s="76">
        <f t="shared" si="6"/>
        <v>0.04220046395</v>
      </c>
      <c r="U188" s="15">
        <f t="shared" si="7"/>
        <v>1</v>
      </c>
      <c r="V188" s="15">
        <f t="shared" si="8"/>
        <v>0.06706265502</v>
      </c>
      <c r="W188" s="15">
        <f t="shared" si="9"/>
        <v>0.3353132751</v>
      </c>
      <c r="X188" s="15">
        <f t="shared" si="10"/>
        <v>0.2347192926</v>
      </c>
      <c r="Y188" s="15">
        <f t="shared" si="11"/>
        <v>0.107300248</v>
      </c>
      <c r="Z188" s="15">
        <f t="shared" si="12"/>
        <v>0.04023759301</v>
      </c>
    </row>
    <row r="189" ht="14.25" customHeight="1">
      <c r="A189" s="77"/>
      <c r="B189" s="78" t="s">
        <v>34</v>
      </c>
      <c r="C189" s="79">
        <v>85.0</v>
      </c>
      <c r="D189" s="74">
        <v>1.0</v>
      </c>
      <c r="E189" s="80">
        <v>5.1</v>
      </c>
      <c r="F189" s="74">
        <v>3.8</v>
      </c>
      <c r="G189" s="74">
        <v>1.9</v>
      </c>
      <c r="H189" s="81">
        <v>0.4</v>
      </c>
      <c r="I189" s="82">
        <v>0.0</v>
      </c>
      <c r="K189" s="73">
        <f t="shared" ref="K189:O189" si="195">K188-$M$2*V188</f>
        <v>0.2780587575</v>
      </c>
      <c r="L189" s="74">
        <f t="shared" si="195"/>
        <v>-0.4393951353</v>
      </c>
      <c r="M189" s="74">
        <f t="shared" si="195"/>
        <v>-0.3702218645</v>
      </c>
      <c r="N189" s="74">
        <f t="shared" si="195"/>
        <v>0.7493371225</v>
      </c>
      <c r="O189" s="74">
        <f t="shared" si="195"/>
        <v>0.6449102161</v>
      </c>
      <c r="P189" s="74">
        <f t="shared" si="2"/>
        <v>-1.687994898</v>
      </c>
      <c r="Q189" s="74">
        <f t="shared" si="3"/>
        <v>0.1560397126</v>
      </c>
      <c r="R189" s="75">
        <f t="shared" si="4"/>
        <v>0</v>
      </c>
      <c r="S189" s="75">
        <f t="shared" si="5"/>
        <v>0.1560397126</v>
      </c>
      <c r="T189" s="76">
        <f t="shared" si="6"/>
        <v>0.02434839189</v>
      </c>
      <c r="U189" s="15">
        <f t="shared" si="7"/>
        <v>1</v>
      </c>
      <c r="V189" s="15">
        <f t="shared" si="8"/>
        <v>0.04109815164</v>
      </c>
      <c r="W189" s="15">
        <f t="shared" si="9"/>
        <v>0.2096005734</v>
      </c>
      <c r="X189" s="15">
        <f t="shared" si="10"/>
        <v>0.1561729763</v>
      </c>
      <c r="Y189" s="15">
        <f t="shared" si="11"/>
        <v>0.07808648813</v>
      </c>
      <c r="Z189" s="15">
        <f t="shared" si="12"/>
        <v>0.01643926066</v>
      </c>
    </row>
    <row r="190" ht="14.25" customHeight="1">
      <c r="A190" s="77"/>
      <c r="B190" s="78" t="s">
        <v>34</v>
      </c>
      <c r="C190" s="79">
        <v>86.0</v>
      </c>
      <c r="D190" s="74">
        <v>1.0</v>
      </c>
      <c r="E190" s="80">
        <v>4.8</v>
      </c>
      <c r="F190" s="74">
        <v>3.0</v>
      </c>
      <c r="G190" s="74">
        <v>1.4</v>
      </c>
      <c r="H190" s="81">
        <v>0.3</v>
      </c>
      <c r="I190" s="82">
        <v>0.0</v>
      </c>
      <c r="K190" s="73">
        <f t="shared" ref="K190:O190" si="196">K189-$M$2*V189</f>
        <v>0.2739489423</v>
      </c>
      <c r="L190" s="74">
        <f t="shared" si="196"/>
        <v>-0.4603551926</v>
      </c>
      <c r="M190" s="74">
        <f t="shared" si="196"/>
        <v>-0.3858391621</v>
      </c>
      <c r="N190" s="74">
        <f t="shared" si="196"/>
        <v>0.7415284737</v>
      </c>
      <c r="O190" s="74">
        <f t="shared" si="196"/>
        <v>0.64326629</v>
      </c>
      <c r="P190" s="74">
        <f t="shared" si="2"/>
        <v>-1.862153718</v>
      </c>
      <c r="Q190" s="74">
        <f t="shared" si="3"/>
        <v>0.134452216</v>
      </c>
      <c r="R190" s="75">
        <f t="shared" si="4"/>
        <v>0</v>
      </c>
      <c r="S190" s="75">
        <f t="shared" si="5"/>
        <v>0.134452216</v>
      </c>
      <c r="T190" s="76">
        <f t="shared" si="6"/>
        <v>0.01807739839</v>
      </c>
      <c r="U190" s="15">
        <f t="shared" si="7"/>
        <v>1</v>
      </c>
      <c r="V190" s="15">
        <f t="shared" si="8"/>
        <v>0.03129370423</v>
      </c>
      <c r="W190" s="15">
        <f t="shared" si="9"/>
        <v>0.1502097803</v>
      </c>
      <c r="X190" s="15">
        <f t="shared" si="10"/>
        <v>0.09388111268</v>
      </c>
      <c r="Y190" s="15">
        <f t="shared" si="11"/>
        <v>0.04381118592</v>
      </c>
      <c r="Z190" s="15">
        <f t="shared" si="12"/>
        <v>0.009388111268</v>
      </c>
    </row>
    <row r="191" ht="14.25" customHeight="1">
      <c r="A191" s="77"/>
      <c r="B191" s="78" t="s">
        <v>34</v>
      </c>
      <c r="C191" s="79">
        <v>87.0</v>
      </c>
      <c r="D191" s="74">
        <v>1.0</v>
      </c>
      <c r="E191" s="80">
        <v>5.1</v>
      </c>
      <c r="F191" s="74">
        <v>3.8</v>
      </c>
      <c r="G191" s="74">
        <v>1.6</v>
      </c>
      <c r="H191" s="81">
        <v>0.2</v>
      </c>
      <c r="I191" s="82">
        <v>0.0</v>
      </c>
      <c r="K191" s="73">
        <f t="shared" ref="K191:O191" si="197">K190-$M$2*V190</f>
        <v>0.2708195719</v>
      </c>
      <c r="L191" s="74">
        <f t="shared" si="197"/>
        <v>-0.4753761706</v>
      </c>
      <c r="M191" s="74">
        <f t="shared" si="197"/>
        <v>-0.3952272734</v>
      </c>
      <c r="N191" s="74">
        <f t="shared" si="197"/>
        <v>0.7371473551</v>
      </c>
      <c r="O191" s="74">
        <f t="shared" si="197"/>
        <v>0.6423274789</v>
      </c>
      <c r="P191" s="74">
        <f t="shared" si="2"/>
        <v>-2.347561273</v>
      </c>
      <c r="Q191" s="74">
        <f t="shared" si="3"/>
        <v>0.08725981074</v>
      </c>
      <c r="R191" s="75">
        <f t="shared" si="4"/>
        <v>0</v>
      </c>
      <c r="S191" s="75">
        <f t="shared" si="5"/>
        <v>0.08725981074</v>
      </c>
      <c r="T191" s="76">
        <f t="shared" si="6"/>
        <v>0.00761427457</v>
      </c>
      <c r="U191" s="15">
        <f t="shared" si="7"/>
        <v>1</v>
      </c>
      <c r="V191" s="15">
        <f t="shared" si="8"/>
        <v>0.01389970882</v>
      </c>
      <c r="W191" s="15">
        <f t="shared" si="9"/>
        <v>0.070888515</v>
      </c>
      <c r="X191" s="15">
        <f t="shared" si="10"/>
        <v>0.05281889353</v>
      </c>
      <c r="Y191" s="15">
        <f t="shared" si="11"/>
        <v>0.02223953412</v>
      </c>
      <c r="Z191" s="15">
        <f t="shared" si="12"/>
        <v>0.002779941765</v>
      </c>
    </row>
    <row r="192" ht="14.25" customHeight="1">
      <c r="A192" s="77"/>
      <c r="B192" s="78" t="s">
        <v>34</v>
      </c>
      <c r="C192" s="79">
        <v>88.0</v>
      </c>
      <c r="D192" s="74">
        <v>1.0</v>
      </c>
      <c r="E192" s="80">
        <v>4.6</v>
      </c>
      <c r="F192" s="74">
        <v>3.2</v>
      </c>
      <c r="G192" s="74">
        <v>1.4</v>
      </c>
      <c r="H192" s="81">
        <v>0.2</v>
      </c>
      <c r="I192" s="82">
        <v>0.0</v>
      </c>
      <c r="K192" s="73">
        <f t="shared" ref="K192:O192" si="198">K191-$M$2*V191</f>
        <v>0.269429601</v>
      </c>
      <c r="L192" s="74">
        <f t="shared" si="198"/>
        <v>-0.4824650221</v>
      </c>
      <c r="M192" s="74">
        <f t="shared" si="198"/>
        <v>-0.4005091628</v>
      </c>
      <c r="N192" s="74">
        <f t="shared" si="198"/>
        <v>0.7349234017</v>
      </c>
      <c r="O192" s="74">
        <f t="shared" si="198"/>
        <v>0.6420494847</v>
      </c>
      <c r="P192" s="74">
        <f t="shared" si="2"/>
        <v>-2.074236162</v>
      </c>
      <c r="Q192" s="74">
        <f t="shared" si="3"/>
        <v>0.1116262643</v>
      </c>
      <c r="R192" s="75">
        <f t="shared" si="4"/>
        <v>0</v>
      </c>
      <c r="S192" s="75">
        <f t="shared" si="5"/>
        <v>0.1116262643</v>
      </c>
      <c r="T192" s="76">
        <f t="shared" si="6"/>
        <v>0.01246042289</v>
      </c>
      <c r="U192" s="15">
        <f t="shared" si="7"/>
        <v>1</v>
      </c>
      <c r="V192" s="15">
        <f t="shared" si="8"/>
        <v>0.02213902486</v>
      </c>
      <c r="W192" s="15">
        <f t="shared" si="9"/>
        <v>0.1018395144</v>
      </c>
      <c r="X192" s="15">
        <f t="shared" si="10"/>
        <v>0.07084487955</v>
      </c>
      <c r="Y192" s="15">
        <f t="shared" si="11"/>
        <v>0.0309946348</v>
      </c>
      <c r="Z192" s="15">
        <f t="shared" si="12"/>
        <v>0.004427804972</v>
      </c>
    </row>
    <row r="193" ht="14.25" customHeight="1">
      <c r="A193" s="77"/>
      <c r="B193" s="78" t="s">
        <v>34</v>
      </c>
      <c r="C193" s="79">
        <v>89.0</v>
      </c>
      <c r="D193" s="74">
        <v>1.0</v>
      </c>
      <c r="E193" s="80">
        <v>5.3</v>
      </c>
      <c r="F193" s="74">
        <v>3.7</v>
      </c>
      <c r="G193" s="74">
        <v>1.5</v>
      </c>
      <c r="H193" s="81">
        <v>0.2</v>
      </c>
      <c r="I193" s="82">
        <v>0.0</v>
      </c>
      <c r="K193" s="73">
        <f t="shared" ref="K193:O193" si="199">K192-$M$2*V192</f>
        <v>0.2672156985</v>
      </c>
      <c r="L193" s="74">
        <f t="shared" si="199"/>
        <v>-0.4926489736</v>
      </c>
      <c r="M193" s="74">
        <f t="shared" si="199"/>
        <v>-0.4075936507</v>
      </c>
      <c r="N193" s="74">
        <f t="shared" si="199"/>
        <v>0.7318239382</v>
      </c>
      <c r="O193" s="74">
        <f t="shared" si="199"/>
        <v>0.6416067042</v>
      </c>
      <c r="P193" s="74">
        <f t="shared" si="2"/>
        <v>-2.625863121</v>
      </c>
      <c r="Q193" s="74">
        <f t="shared" si="3"/>
        <v>0.06749234851</v>
      </c>
      <c r="R193" s="75">
        <f t="shared" si="4"/>
        <v>0</v>
      </c>
      <c r="S193" s="75">
        <f t="shared" si="5"/>
        <v>0.06749234851</v>
      </c>
      <c r="T193" s="76">
        <f t="shared" si="6"/>
        <v>0.004555217108</v>
      </c>
      <c r="U193" s="15">
        <f t="shared" si="7"/>
        <v>1</v>
      </c>
      <c r="V193" s="15">
        <f t="shared" si="8"/>
        <v>0.008495549615</v>
      </c>
      <c r="W193" s="15">
        <f t="shared" si="9"/>
        <v>0.04502641296</v>
      </c>
      <c r="X193" s="15">
        <f t="shared" si="10"/>
        <v>0.03143353357</v>
      </c>
      <c r="Y193" s="15">
        <f t="shared" si="11"/>
        <v>0.01274332442</v>
      </c>
      <c r="Z193" s="15">
        <f t="shared" si="12"/>
        <v>0.001699109923</v>
      </c>
    </row>
    <row r="194" ht="14.25" customHeight="1">
      <c r="A194" s="77"/>
      <c r="B194" s="78" t="s">
        <v>34</v>
      </c>
      <c r="C194" s="79">
        <v>90.0</v>
      </c>
      <c r="D194" s="74">
        <v>1.0</v>
      </c>
      <c r="E194" s="80">
        <v>5.0</v>
      </c>
      <c r="F194" s="74">
        <v>3.3</v>
      </c>
      <c r="G194" s="74">
        <v>1.4</v>
      </c>
      <c r="H194" s="81">
        <v>0.2</v>
      </c>
      <c r="I194" s="82">
        <v>0.0</v>
      </c>
      <c r="K194" s="73">
        <f t="shared" ref="K194:O194" si="200">K193-$M$2*V193</f>
        <v>0.2663661436</v>
      </c>
      <c r="L194" s="74">
        <f t="shared" si="200"/>
        <v>-0.4971516149</v>
      </c>
      <c r="M194" s="74">
        <f t="shared" si="200"/>
        <v>-0.4107370041</v>
      </c>
      <c r="N194" s="74">
        <f t="shared" si="200"/>
        <v>0.7305496058</v>
      </c>
      <c r="O194" s="74">
        <f t="shared" si="200"/>
        <v>0.6414367932</v>
      </c>
      <c r="P194" s="74">
        <f t="shared" si="2"/>
        <v>-2.423767237</v>
      </c>
      <c r="Q194" s="74">
        <f t="shared" si="3"/>
        <v>0.0813781882</v>
      </c>
      <c r="R194" s="75">
        <f t="shared" si="4"/>
        <v>0</v>
      </c>
      <c r="S194" s="75">
        <f t="shared" si="5"/>
        <v>0.0813781882</v>
      </c>
      <c r="T194" s="76">
        <f t="shared" si="6"/>
        <v>0.006622409515</v>
      </c>
      <c r="U194" s="15">
        <f t="shared" si="7"/>
        <v>1</v>
      </c>
      <c r="V194" s="15">
        <f t="shared" si="8"/>
        <v>0.01216697965</v>
      </c>
      <c r="W194" s="15">
        <f t="shared" si="9"/>
        <v>0.06083489827</v>
      </c>
      <c r="X194" s="15">
        <f t="shared" si="10"/>
        <v>0.04015103286</v>
      </c>
      <c r="Y194" s="15">
        <f t="shared" si="11"/>
        <v>0.01703377152</v>
      </c>
      <c r="Z194" s="15">
        <f t="shared" si="12"/>
        <v>0.002433395931</v>
      </c>
    </row>
    <row r="195" ht="14.25" customHeight="1">
      <c r="A195" s="77"/>
      <c r="B195" s="78" t="s">
        <v>34</v>
      </c>
      <c r="C195" s="79">
        <v>91.0</v>
      </c>
      <c r="D195" s="74">
        <v>1.0</v>
      </c>
      <c r="E195" s="80">
        <v>5.5</v>
      </c>
      <c r="F195" s="74">
        <v>2.6</v>
      </c>
      <c r="G195" s="74">
        <v>4.4</v>
      </c>
      <c r="H195" s="81">
        <v>1.2</v>
      </c>
      <c r="I195" s="82">
        <v>1.0</v>
      </c>
      <c r="K195" s="73">
        <f t="shared" ref="K195:O195" si="201">K194-$M$2*V194</f>
        <v>0.2651494456</v>
      </c>
      <c r="L195" s="74">
        <f t="shared" si="201"/>
        <v>-0.5032351047</v>
      </c>
      <c r="M195" s="74">
        <f t="shared" si="201"/>
        <v>-0.4147521074</v>
      </c>
      <c r="N195" s="74">
        <f t="shared" si="201"/>
        <v>0.7288462287</v>
      </c>
      <c r="O195" s="74">
        <f t="shared" si="201"/>
        <v>0.6411934536</v>
      </c>
      <c r="P195" s="74">
        <f t="shared" si="2"/>
        <v>0.3953564412</v>
      </c>
      <c r="Q195" s="74">
        <f t="shared" si="3"/>
        <v>0.5975714857</v>
      </c>
      <c r="R195" s="75">
        <f t="shared" si="4"/>
        <v>1</v>
      </c>
      <c r="S195" s="75">
        <f t="shared" si="5"/>
        <v>-0.4024285143</v>
      </c>
      <c r="T195" s="76">
        <f t="shared" si="6"/>
        <v>0.1619487091</v>
      </c>
      <c r="U195" s="15">
        <f t="shared" si="7"/>
        <v>1</v>
      </c>
      <c r="V195" s="15">
        <f t="shared" si="8"/>
        <v>-0.1935518614</v>
      </c>
      <c r="W195" s="15">
        <f t="shared" si="9"/>
        <v>-1.064535238</v>
      </c>
      <c r="X195" s="15">
        <f t="shared" si="10"/>
        <v>-0.5032348397</v>
      </c>
      <c r="Y195" s="15">
        <f t="shared" si="11"/>
        <v>-0.8516281903</v>
      </c>
      <c r="Z195" s="15">
        <f t="shared" si="12"/>
        <v>-0.2322622337</v>
      </c>
    </row>
    <row r="196" ht="14.25" customHeight="1">
      <c r="A196" s="77"/>
      <c r="B196" s="78" t="s">
        <v>34</v>
      </c>
      <c r="C196" s="79">
        <v>92.0</v>
      </c>
      <c r="D196" s="74">
        <v>1.0</v>
      </c>
      <c r="E196" s="80">
        <v>6.1</v>
      </c>
      <c r="F196" s="74">
        <v>3.0</v>
      </c>
      <c r="G196" s="74">
        <v>4.6</v>
      </c>
      <c r="H196" s="81">
        <v>1.4</v>
      </c>
      <c r="I196" s="82">
        <v>1.0</v>
      </c>
      <c r="K196" s="73">
        <f t="shared" ref="K196:O196" si="202">K195-$M$2*V195</f>
        <v>0.2845046317</v>
      </c>
      <c r="L196" s="74">
        <f t="shared" si="202"/>
        <v>-0.3967815809</v>
      </c>
      <c r="M196" s="74">
        <f t="shared" si="202"/>
        <v>-0.3644286234</v>
      </c>
      <c r="N196" s="74">
        <f t="shared" si="202"/>
        <v>0.8140090477</v>
      </c>
      <c r="O196" s="74">
        <f t="shared" si="202"/>
        <v>0.664419677</v>
      </c>
      <c r="P196" s="74">
        <f t="shared" si="2"/>
        <v>1.445480285</v>
      </c>
      <c r="Q196" s="74">
        <f t="shared" si="3"/>
        <v>0.8093018707</v>
      </c>
      <c r="R196" s="75">
        <f t="shared" si="4"/>
        <v>1</v>
      </c>
      <c r="S196" s="75">
        <f t="shared" si="5"/>
        <v>-0.1906981293</v>
      </c>
      <c r="T196" s="76">
        <f t="shared" si="6"/>
        <v>0.03636577651</v>
      </c>
      <c r="U196" s="15">
        <f t="shared" si="7"/>
        <v>1</v>
      </c>
      <c r="V196" s="15">
        <f t="shared" si="8"/>
        <v>-0.05886178192</v>
      </c>
      <c r="W196" s="15">
        <f t="shared" si="9"/>
        <v>-0.3590568697</v>
      </c>
      <c r="X196" s="15">
        <f t="shared" si="10"/>
        <v>-0.1765853457</v>
      </c>
      <c r="Y196" s="15">
        <f t="shared" si="11"/>
        <v>-0.2707641968</v>
      </c>
      <c r="Z196" s="15">
        <f t="shared" si="12"/>
        <v>-0.08240649468</v>
      </c>
    </row>
    <row r="197" ht="14.25" customHeight="1">
      <c r="A197" s="77"/>
      <c r="B197" s="78" t="s">
        <v>34</v>
      </c>
      <c r="C197" s="79">
        <v>93.0</v>
      </c>
      <c r="D197" s="74">
        <v>1.0</v>
      </c>
      <c r="E197" s="80">
        <v>5.8</v>
      </c>
      <c r="F197" s="74">
        <v>2.6</v>
      </c>
      <c r="G197" s="74">
        <v>4.0</v>
      </c>
      <c r="H197" s="81">
        <v>1.2</v>
      </c>
      <c r="I197" s="82">
        <v>1.0</v>
      </c>
      <c r="K197" s="73">
        <f t="shared" ref="K197:O197" si="203">K196-$M$2*V196</f>
        <v>0.2903908099</v>
      </c>
      <c r="L197" s="74">
        <f t="shared" si="203"/>
        <v>-0.3608758939</v>
      </c>
      <c r="M197" s="74">
        <f t="shared" si="203"/>
        <v>-0.3467700888</v>
      </c>
      <c r="N197" s="74">
        <f t="shared" si="203"/>
        <v>0.8410854674</v>
      </c>
      <c r="O197" s="74">
        <f t="shared" si="203"/>
        <v>0.6726603265</v>
      </c>
      <c r="P197" s="74">
        <f t="shared" si="2"/>
        <v>1.467242655</v>
      </c>
      <c r="Q197" s="74">
        <f t="shared" si="3"/>
        <v>0.8126379214</v>
      </c>
      <c r="R197" s="75">
        <f t="shared" si="4"/>
        <v>1</v>
      </c>
      <c r="S197" s="75">
        <f t="shared" si="5"/>
        <v>-0.1873620786</v>
      </c>
      <c r="T197" s="76">
        <f t="shared" si="6"/>
        <v>0.03510454849</v>
      </c>
      <c r="U197" s="15">
        <f t="shared" si="7"/>
        <v>1</v>
      </c>
      <c r="V197" s="15">
        <f t="shared" si="8"/>
        <v>-0.05705457463</v>
      </c>
      <c r="W197" s="15">
        <f t="shared" si="9"/>
        <v>-0.3309165328</v>
      </c>
      <c r="X197" s="15">
        <f t="shared" si="10"/>
        <v>-0.148341894</v>
      </c>
      <c r="Y197" s="15">
        <f t="shared" si="11"/>
        <v>-0.2282182985</v>
      </c>
      <c r="Z197" s="15">
        <f t="shared" si="12"/>
        <v>-0.06846548955</v>
      </c>
    </row>
    <row r="198" ht="14.25" customHeight="1">
      <c r="A198" s="77"/>
      <c r="B198" s="78" t="s">
        <v>34</v>
      </c>
      <c r="C198" s="79">
        <v>94.0</v>
      </c>
      <c r="D198" s="74">
        <v>1.0</v>
      </c>
      <c r="E198" s="80">
        <v>5.0</v>
      </c>
      <c r="F198" s="74">
        <v>2.3</v>
      </c>
      <c r="G198" s="74">
        <v>3.3</v>
      </c>
      <c r="H198" s="81">
        <v>1.0</v>
      </c>
      <c r="I198" s="82">
        <v>1.0</v>
      </c>
      <c r="K198" s="73">
        <f t="shared" ref="K198:O198" si="204">K197-$M$2*V197</f>
        <v>0.2960962674</v>
      </c>
      <c r="L198" s="74">
        <f t="shared" si="204"/>
        <v>-0.3277842406</v>
      </c>
      <c r="M198" s="74">
        <f t="shared" si="204"/>
        <v>-0.3319358994</v>
      </c>
      <c r="N198" s="74">
        <f t="shared" si="204"/>
        <v>0.8639072972</v>
      </c>
      <c r="O198" s="74">
        <f t="shared" si="204"/>
        <v>0.6795068754</v>
      </c>
      <c r="P198" s="74">
        <f t="shared" si="2"/>
        <v>1.424123452</v>
      </c>
      <c r="Q198" s="74">
        <f t="shared" si="3"/>
        <v>0.8059840298</v>
      </c>
      <c r="R198" s="75">
        <f t="shared" si="4"/>
        <v>1</v>
      </c>
      <c r="S198" s="75">
        <f t="shared" si="5"/>
        <v>-0.1940159702</v>
      </c>
      <c r="T198" s="76">
        <f t="shared" si="6"/>
        <v>0.0376421967</v>
      </c>
      <c r="U198" s="15">
        <f t="shared" si="7"/>
        <v>1</v>
      </c>
      <c r="V198" s="15">
        <f t="shared" si="8"/>
        <v>-0.06067801877</v>
      </c>
      <c r="W198" s="15">
        <f t="shared" si="9"/>
        <v>-0.3033900938</v>
      </c>
      <c r="X198" s="15">
        <f t="shared" si="10"/>
        <v>-0.1395594432</v>
      </c>
      <c r="Y198" s="15">
        <f t="shared" si="11"/>
        <v>-0.2002374619</v>
      </c>
      <c r="Z198" s="15">
        <f t="shared" si="12"/>
        <v>-0.06067801877</v>
      </c>
    </row>
    <row r="199" ht="14.25" customHeight="1">
      <c r="A199" s="77"/>
      <c r="B199" s="78" t="s">
        <v>34</v>
      </c>
      <c r="C199" s="79">
        <v>95.0</v>
      </c>
      <c r="D199" s="74">
        <v>1.0</v>
      </c>
      <c r="E199" s="80">
        <v>5.6</v>
      </c>
      <c r="F199" s="74">
        <v>2.7</v>
      </c>
      <c r="G199" s="74">
        <v>4.2</v>
      </c>
      <c r="H199" s="81">
        <v>1.3</v>
      </c>
      <c r="I199" s="82">
        <v>1.0</v>
      </c>
      <c r="K199" s="73">
        <f t="shared" ref="K199:O199" si="205">K198-$M$2*V198</f>
        <v>0.3021640693</v>
      </c>
      <c r="L199" s="74">
        <f t="shared" si="205"/>
        <v>-0.2974452313</v>
      </c>
      <c r="M199" s="74">
        <f t="shared" si="205"/>
        <v>-0.3179799551</v>
      </c>
      <c r="N199" s="74">
        <f t="shared" si="205"/>
        <v>0.8839310434</v>
      </c>
      <c r="O199" s="74">
        <f t="shared" si="205"/>
        <v>0.6855746773</v>
      </c>
      <c r="P199" s="74">
        <f t="shared" si="2"/>
        <v>2.381682358</v>
      </c>
      <c r="Q199" s="74">
        <f t="shared" si="3"/>
        <v>0.9154197843</v>
      </c>
      <c r="R199" s="75">
        <f t="shared" si="4"/>
        <v>1</v>
      </c>
      <c r="S199" s="75">
        <f t="shared" si="5"/>
        <v>-0.08458021571</v>
      </c>
      <c r="T199" s="76">
        <f t="shared" si="6"/>
        <v>0.00715381289</v>
      </c>
      <c r="U199" s="15">
        <f t="shared" si="7"/>
        <v>1</v>
      </c>
      <c r="V199" s="15">
        <f t="shared" si="8"/>
        <v>-0.0130974837</v>
      </c>
      <c r="W199" s="15">
        <f t="shared" si="9"/>
        <v>-0.07334590874</v>
      </c>
      <c r="X199" s="15">
        <f t="shared" si="10"/>
        <v>-0.035363206</v>
      </c>
      <c r="Y199" s="15">
        <f t="shared" si="11"/>
        <v>-0.05500943156</v>
      </c>
      <c r="Z199" s="15">
        <f t="shared" si="12"/>
        <v>-0.01702672882</v>
      </c>
    </row>
    <row r="200" ht="14.25" customHeight="1">
      <c r="A200" s="77"/>
      <c r="B200" s="78" t="s">
        <v>34</v>
      </c>
      <c r="C200" s="79">
        <v>96.0</v>
      </c>
      <c r="D200" s="74">
        <v>1.0</v>
      </c>
      <c r="E200" s="80">
        <v>5.7</v>
      </c>
      <c r="F200" s="74">
        <v>3.0</v>
      </c>
      <c r="G200" s="74">
        <v>4.2</v>
      </c>
      <c r="H200" s="81">
        <v>1.2</v>
      </c>
      <c r="I200" s="82">
        <v>1.0</v>
      </c>
      <c r="K200" s="73">
        <f t="shared" ref="K200:O200" si="206">K199-$M$2*V199</f>
        <v>0.3034738176</v>
      </c>
      <c r="L200" s="74">
        <f t="shared" si="206"/>
        <v>-0.2901106404</v>
      </c>
      <c r="M200" s="74">
        <f t="shared" si="206"/>
        <v>-0.3144436345</v>
      </c>
      <c r="N200" s="74">
        <f t="shared" si="206"/>
        <v>0.8894319866</v>
      </c>
      <c r="O200" s="74">
        <f t="shared" si="206"/>
        <v>0.6872773502</v>
      </c>
      <c r="P200" s="74">
        <f t="shared" si="2"/>
        <v>2.266859428</v>
      </c>
      <c r="Q200" s="74">
        <f t="shared" si="3"/>
        <v>0.9060949067</v>
      </c>
      <c r="R200" s="75">
        <f t="shared" si="4"/>
        <v>1</v>
      </c>
      <c r="S200" s="75">
        <f t="shared" si="5"/>
        <v>-0.09390509328</v>
      </c>
      <c r="T200" s="76">
        <f t="shared" si="6"/>
        <v>0.008818166545</v>
      </c>
      <c r="U200" s="15">
        <f t="shared" si="7"/>
        <v>1</v>
      </c>
      <c r="V200" s="15">
        <f t="shared" si="8"/>
        <v>-0.01598019159</v>
      </c>
      <c r="W200" s="15">
        <f t="shared" si="9"/>
        <v>-0.09108709204</v>
      </c>
      <c r="X200" s="15">
        <f t="shared" si="10"/>
        <v>-0.04794057476</v>
      </c>
      <c r="Y200" s="15">
        <f t="shared" si="11"/>
        <v>-0.06711680466</v>
      </c>
      <c r="Z200" s="15">
        <f t="shared" si="12"/>
        <v>-0.0191762299</v>
      </c>
    </row>
    <row r="201" ht="14.25" customHeight="1">
      <c r="A201" s="77"/>
      <c r="B201" s="78" t="s">
        <v>34</v>
      </c>
      <c r="C201" s="79">
        <v>97.0</v>
      </c>
      <c r="D201" s="74">
        <v>1.0</v>
      </c>
      <c r="E201" s="80">
        <v>5.7</v>
      </c>
      <c r="F201" s="74">
        <v>2.9</v>
      </c>
      <c r="G201" s="74">
        <v>4.2</v>
      </c>
      <c r="H201" s="81">
        <v>1.3</v>
      </c>
      <c r="I201" s="82">
        <v>1.0</v>
      </c>
      <c r="K201" s="73">
        <f t="shared" ref="K201:O201" si="207">K200-$M$2*V200</f>
        <v>0.3050718368</v>
      </c>
      <c r="L201" s="74">
        <f t="shared" si="207"/>
        <v>-0.2810019312</v>
      </c>
      <c r="M201" s="74">
        <f t="shared" si="207"/>
        <v>-0.309649577</v>
      </c>
      <c r="N201" s="74">
        <f t="shared" si="207"/>
        <v>0.896143667</v>
      </c>
      <c r="O201" s="74">
        <f t="shared" si="207"/>
        <v>0.6891949732</v>
      </c>
      <c r="P201" s="74">
        <f t="shared" si="2"/>
        <v>2.465133922</v>
      </c>
      <c r="Q201" s="74">
        <f t="shared" si="3"/>
        <v>0.921661145</v>
      </c>
      <c r="R201" s="75">
        <f t="shared" si="4"/>
        <v>1</v>
      </c>
      <c r="S201" s="75">
        <f t="shared" si="5"/>
        <v>-0.07833885497</v>
      </c>
      <c r="T201" s="76">
        <f t="shared" si="6"/>
        <v>0.006136976198</v>
      </c>
      <c r="U201" s="15">
        <f t="shared" si="7"/>
        <v>1</v>
      </c>
      <c r="V201" s="15">
        <f t="shared" si="8"/>
        <v>-0.01131242502</v>
      </c>
      <c r="W201" s="15">
        <f t="shared" si="9"/>
        <v>-0.06448082261</v>
      </c>
      <c r="X201" s="15">
        <f t="shared" si="10"/>
        <v>-0.03280603255</v>
      </c>
      <c r="Y201" s="15">
        <f t="shared" si="11"/>
        <v>-0.04751218508</v>
      </c>
      <c r="Z201" s="15">
        <f t="shared" si="12"/>
        <v>-0.01470615252</v>
      </c>
    </row>
    <row r="202" ht="14.25" customHeight="1">
      <c r="A202" s="77"/>
      <c r="B202" s="78" t="s">
        <v>34</v>
      </c>
      <c r="C202" s="79">
        <v>98.0</v>
      </c>
      <c r="D202" s="74">
        <v>1.0</v>
      </c>
      <c r="E202" s="80">
        <v>6.2</v>
      </c>
      <c r="F202" s="74">
        <v>2.9</v>
      </c>
      <c r="G202" s="74">
        <v>4.3</v>
      </c>
      <c r="H202" s="81">
        <v>1.3</v>
      </c>
      <c r="I202" s="82">
        <v>1.0</v>
      </c>
      <c r="K202" s="73">
        <f t="shared" ref="K202:O202" si="208">K201-$M$2*V201</f>
        <v>0.3062030793</v>
      </c>
      <c r="L202" s="74">
        <f t="shared" si="208"/>
        <v>-0.2745538489</v>
      </c>
      <c r="M202" s="74">
        <f t="shared" si="208"/>
        <v>-0.3063689738</v>
      </c>
      <c r="N202" s="74">
        <f t="shared" si="208"/>
        <v>0.9008948855</v>
      </c>
      <c r="O202" s="74">
        <f t="shared" si="208"/>
        <v>0.6906655884</v>
      </c>
      <c r="P202" s="74">
        <f t="shared" si="2"/>
        <v>2.487212465</v>
      </c>
      <c r="Q202" s="74">
        <f t="shared" si="3"/>
        <v>0.92324049</v>
      </c>
      <c r="R202" s="75">
        <f t="shared" si="4"/>
        <v>1</v>
      </c>
      <c r="S202" s="75">
        <f t="shared" si="5"/>
        <v>-0.07675951005</v>
      </c>
      <c r="T202" s="76">
        <f t="shared" si="6"/>
        <v>0.005892022382</v>
      </c>
      <c r="U202" s="15">
        <f t="shared" si="7"/>
        <v>1</v>
      </c>
      <c r="V202" s="15">
        <f t="shared" si="8"/>
        <v>-0.01087950726</v>
      </c>
      <c r="W202" s="15">
        <f t="shared" si="9"/>
        <v>-0.06745294503</v>
      </c>
      <c r="X202" s="15">
        <f t="shared" si="10"/>
        <v>-0.03155057106</v>
      </c>
      <c r="Y202" s="15">
        <f t="shared" si="11"/>
        <v>-0.04678188123</v>
      </c>
      <c r="Z202" s="15">
        <f t="shared" si="12"/>
        <v>-0.01414335944</v>
      </c>
    </row>
    <row r="203" ht="14.25" customHeight="1">
      <c r="A203" s="77"/>
      <c r="B203" s="78" t="s">
        <v>34</v>
      </c>
      <c r="C203" s="79">
        <v>99.0</v>
      </c>
      <c r="D203" s="74">
        <v>1.0</v>
      </c>
      <c r="E203" s="80">
        <v>5.1</v>
      </c>
      <c r="F203" s="74">
        <v>2.5</v>
      </c>
      <c r="G203" s="74">
        <v>3.0</v>
      </c>
      <c r="H203" s="81">
        <v>1.1</v>
      </c>
      <c r="I203" s="82">
        <v>1.0</v>
      </c>
      <c r="K203" s="73">
        <f t="shared" ref="K203:O203" si="209">K202-$M$2*V202</f>
        <v>0.30729103</v>
      </c>
      <c r="L203" s="74">
        <f t="shared" si="209"/>
        <v>-0.2678085544</v>
      </c>
      <c r="M203" s="74">
        <f t="shared" si="209"/>
        <v>-0.3032139167</v>
      </c>
      <c r="N203" s="74">
        <f t="shared" si="209"/>
        <v>0.9055730737</v>
      </c>
      <c r="O203" s="74">
        <f t="shared" si="209"/>
        <v>0.6920799244</v>
      </c>
      <c r="P203" s="74">
        <f t="shared" si="2"/>
        <v>1.661439749</v>
      </c>
      <c r="Q203" s="74">
        <f t="shared" si="3"/>
        <v>0.8404311775</v>
      </c>
      <c r="R203" s="75">
        <f t="shared" si="4"/>
        <v>1</v>
      </c>
      <c r="S203" s="75">
        <f t="shared" si="5"/>
        <v>-0.1595688225</v>
      </c>
      <c r="T203" s="76">
        <f t="shared" si="6"/>
        <v>0.02546220911</v>
      </c>
      <c r="U203" s="15">
        <f t="shared" si="7"/>
        <v>1</v>
      </c>
      <c r="V203" s="15">
        <f t="shared" si="8"/>
        <v>-0.04279846876</v>
      </c>
      <c r="W203" s="15">
        <f t="shared" si="9"/>
        <v>-0.2182721907</v>
      </c>
      <c r="X203" s="15">
        <f t="shared" si="10"/>
        <v>-0.1069961719</v>
      </c>
      <c r="Y203" s="15">
        <f t="shared" si="11"/>
        <v>-0.1283954063</v>
      </c>
      <c r="Z203" s="15">
        <f t="shared" si="12"/>
        <v>-0.04707831564</v>
      </c>
    </row>
    <row r="204" ht="14.25" customHeight="1">
      <c r="A204" s="83"/>
      <c r="B204" s="84" t="s">
        <v>34</v>
      </c>
      <c r="C204" s="85">
        <v>100.0</v>
      </c>
      <c r="D204" s="86">
        <v>1.0</v>
      </c>
      <c r="E204" s="87">
        <v>5.7</v>
      </c>
      <c r="F204" s="86">
        <v>2.8</v>
      </c>
      <c r="G204" s="86">
        <v>4.1</v>
      </c>
      <c r="H204" s="88">
        <v>1.3</v>
      </c>
      <c r="I204" s="89">
        <v>1.0</v>
      </c>
      <c r="K204" s="73">
        <f t="shared" ref="K204:O204" si="210">K203-$M$2*V203</f>
        <v>0.3115708769</v>
      </c>
      <c r="L204" s="74">
        <f t="shared" si="210"/>
        <v>-0.2459813353</v>
      </c>
      <c r="M204" s="74">
        <f t="shared" si="210"/>
        <v>-0.2925142995</v>
      </c>
      <c r="N204" s="74">
        <f t="shared" si="210"/>
        <v>0.9184126143</v>
      </c>
      <c r="O204" s="74">
        <f t="shared" si="210"/>
        <v>0.6967877559</v>
      </c>
      <c r="P204" s="74">
        <f t="shared" si="2"/>
        <v>2.761753028</v>
      </c>
      <c r="Q204" s="74">
        <f t="shared" si="3"/>
        <v>0.9405736949</v>
      </c>
      <c r="R204" s="75">
        <f t="shared" si="4"/>
        <v>1</v>
      </c>
      <c r="S204" s="75">
        <f t="shared" si="5"/>
        <v>-0.05942630507</v>
      </c>
      <c r="T204" s="76">
        <f t="shared" si="6"/>
        <v>0.003531485734</v>
      </c>
      <c r="U204" s="15">
        <f t="shared" si="7"/>
        <v>1</v>
      </c>
      <c r="V204" s="15">
        <f t="shared" si="8"/>
        <v>-0.006643245171</v>
      </c>
      <c r="W204" s="15">
        <f t="shared" si="9"/>
        <v>-0.03786649747</v>
      </c>
      <c r="X204" s="15">
        <f t="shared" si="10"/>
        <v>-0.01860108648</v>
      </c>
      <c r="Y204" s="15">
        <f t="shared" si="11"/>
        <v>-0.0272373052</v>
      </c>
      <c r="Z204" s="15">
        <f t="shared" si="12"/>
        <v>-0.008636218722</v>
      </c>
    </row>
    <row r="205" ht="14.25" customHeight="1">
      <c r="A205" s="90" t="s">
        <v>36</v>
      </c>
      <c r="B205" s="37" t="s">
        <v>33</v>
      </c>
      <c r="C205" s="91">
        <v>1.0</v>
      </c>
      <c r="D205" s="91">
        <v>1.0</v>
      </c>
      <c r="E205" s="92">
        <v>5.1</v>
      </c>
      <c r="F205" s="91">
        <v>3.5</v>
      </c>
      <c r="G205" s="91">
        <v>1.4</v>
      </c>
      <c r="H205" s="93">
        <v>0.2</v>
      </c>
      <c r="I205" s="94">
        <v>0.0</v>
      </c>
      <c r="K205" s="95">
        <f t="shared" ref="K205:O205" si="211">K204-$M$2*V204</f>
        <v>0.3122352014</v>
      </c>
      <c r="L205" s="57">
        <f t="shared" si="211"/>
        <v>-0.2421946856</v>
      </c>
      <c r="M205" s="57">
        <f t="shared" si="211"/>
        <v>-0.2906541908</v>
      </c>
      <c r="N205" s="57">
        <f t="shared" si="211"/>
        <v>0.9211363448</v>
      </c>
      <c r="O205" s="57">
        <f t="shared" si="211"/>
        <v>0.6976513778</v>
      </c>
      <c r="P205" s="57">
        <f t="shared" si="2"/>
        <v>-0.5111262047</v>
      </c>
      <c r="Q205" s="57">
        <f t="shared" si="3"/>
        <v>0.374929554</v>
      </c>
      <c r="R205" s="46">
        <f t="shared" si="4"/>
        <v>0</v>
      </c>
      <c r="S205" s="96">
        <f t="shared" si="5"/>
        <v>0.374929554</v>
      </c>
      <c r="T205" s="97">
        <f t="shared" si="6"/>
        <v>0.1405721705</v>
      </c>
      <c r="U205" s="15">
        <f t="shared" si="7"/>
        <v>1</v>
      </c>
      <c r="V205" s="15">
        <f t="shared" si="8"/>
        <v>0.1757350186</v>
      </c>
      <c r="W205" s="15">
        <f t="shared" si="9"/>
        <v>0.8962485947</v>
      </c>
      <c r="X205" s="15">
        <f t="shared" si="10"/>
        <v>0.615072565</v>
      </c>
      <c r="Y205" s="15">
        <f t="shared" si="11"/>
        <v>0.246029026</v>
      </c>
      <c r="Z205" s="15">
        <f t="shared" si="12"/>
        <v>0.03514700371</v>
      </c>
    </row>
    <row r="206" ht="14.25" customHeight="1">
      <c r="A206" s="77"/>
      <c r="B206" s="49" t="s">
        <v>33</v>
      </c>
      <c r="C206" s="57">
        <v>2.0</v>
      </c>
      <c r="D206" s="57">
        <v>1.0</v>
      </c>
      <c r="E206" s="58">
        <v>4.9</v>
      </c>
      <c r="F206" s="57">
        <v>3.0</v>
      </c>
      <c r="G206" s="57">
        <v>1.4</v>
      </c>
      <c r="H206" s="98">
        <v>0.2</v>
      </c>
      <c r="I206" s="59">
        <v>0.0</v>
      </c>
      <c r="K206" s="95">
        <f t="shared" ref="K206:O206" si="212">K205-$M$2*V205</f>
        <v>0.2946616996</v>
      </c>
      <c r="L206" s="57">
        <f t="shared" si="212"/>
        <v>-0.3318195451</v>
      </c>
      <c r="M206" s="57">
        <f t="shared" si="212"/>
        <v>-0.3521614473</v>
      </c>
      <c r="N206" s="57">
        <f t="shared" si="212"/>
        <v>0.8965334422</v>
      </c>
      <c r="O206" s="57">
        <f t="shared" si="212"/>
        <v>0.6941366774</v>
      </c>
      <c r="P206" s="57">
        <f t="shared" si="2"/>
        <v>-0.9937642586</v>
      </c>
      <c r="Q206" s="57">
        <f t="shared" si="3"/>
        <v>0.2701692076</v>
      </c>
      <c r="R206" s="46">
        <f t="shared" si="4"/>
        <v>0</v>
      </c>
      <c r="S206" s="96">
        <f t="shared" si="5"/>
        <v>0.2701692076</v>
      </c>
      <c r="T206" s="97">
        <f t="shared" si="6"/>
        <v>0.07299140072</v>
      </c>
      <c r="U206" s="15">
        <f t="shared" si="7"/>
        <v>1</v>
      </c>
      <c r="V206" s="15">
        <f t="shared" si="8"/>
        <v>0.1065427437</v>
      </c>
      <c r="W206" s="15">
        <f t="shared" si="9"/>
        <v>0.5220594439</v>
      </c>
      <c r="X206" s="15">
        <f t="shared" si="10"/>
        <v>0.319628231</v>
      </c>
      <c r="Y206" s="15">
        <f t="shared" si="11"/>
        <v>0.1491598411</v>
      </c>
      <c r="Z206" s="15">
        <f t="shared" si="12"/>
        <v>0.02130854873</v>
      </c>
    </row>
    <row r="207" ht="14.25" customHeight="1">
      <c r="A207" s="77"/>
      <c r="B207" s="49" t="s">
        <v>33</v>
      </c>
      <c r="C207" s="57">
        <v>3.0</v>
      </c>
      <c r="D207" s="57">
        <v>1.0</v>
      </c>
      <c r="E207" s="58">
        <v>4.7</v>
      </c>
      <c r="F207" s="57">
        <v>3.2</v>
      </c>
      <c r="G207" s="57">
        <v>1.3</v>
      </c>
      <c r="H207" s="98">
        <v>0.2</v>
      </c>
      <c r="I207" s="59">
        <v>0.0</v>
      </c>
      <c r="K207" s="95">
        <f t="shared" ref="K207:O207" si="213">K206-$M$2*V206</f>
        <v>0.2840074252</v>
      </c>
      <c r="L207" s="57">
        <f t="shared" si="213"/>
        <v>-0.3840254895</v>
      </c>
      <c r="M207" s="57">
        <f t="shared" si="213"/>
        <v>-0.3841242704</v>
      </c>
      <c r="N207" s="57">
        <f t="shared" si="213"/>
        <v>0.8816174581</v>
      </c>
      <c r="O207" s="57">
        <f t="shared" si="213"/>
        <v>0.6920058226</v>
      </c>
      <c r="P207" s="57">
        <f t="shared" si="2"/>
        <v>-1.465606181</v>
      </c>
      <c r="Q207" s="57">
        <f t="shared" si="3"/>
        <v>0.1876113717</v>
      </c>
      <c r="R207" s="46">
        <f t="shared" si="4"/>
        <v>0</v>
      </c>
      <c r="S207" s="96">
        <f t="shared" si="5"/>
        <v>0.1876113717</v>
      </c>
      <c r="T207" s="97">
        <f t="shared" si="6"/>
        <v>0.03519802679</v>
      </c>
      <c r="U207" s="15">
        <f t="shared" si="7"/>
        <v>1</v>
      </c>
      <c r="V207" s="15">
        <f t="shared" si="8"/>
        <v>0.0571889534</v>
      </c>
      <c r="W207" s="15">
        <f t="shared" si="9"/>
        <v>0.268788081</v>
      </c>
      <c r="X207" s="15">
        <f t="shared" si="10"/>
        <v>0.1830046509</v>
      </c>
      <c r="Y207" s="15">
        <f t="shared" si="11"/>
        <v>0.07434563942</v>
      </c>
      <c r="Z207" s="15">
        <f t="shared" si="12"/>
        <v>0.01143779068</v>
      </c>
    </row>
    <row r="208" ht="14.25" customHeight="1">
      <c r="A208" s="77"/>
      <c r="B208" s="49" t="s">
        <v>33</v>
      </c>
      <c r="C208" s="57">
        <v>4.0</v>
      </c>
      <c r="D208" s="57">
        <v>1.0</v>
      </c>
      <c r="E208" s="58">
        <v>4.6</v>
      </c>
      <c r="F208" s="57">
        <v>3.1</v>
      </c>
      <c r="G208" s="57">
        <v>1.5</v>
      </c>
      <c r="H208" s="98">
        <v>0.2</v>
      </c>
      <c r="I208" s="59">
        <v>0.0</v>
      </c>
      <c r="K208" s="95">
        <f t="shared" ref="K208:O208" si="214">K207-$M$2*V207</f>
        <v>0.2782885299</v>
      </c>
      <c r="L208" s="57">
        <f t="shared" si="214"/>
        <v>-0.4109042976</v>
      </c>
      <c r="M208" s="57">
        <f t="shared" si="214"/>
        <v>-0.4024247355</v>
      </c>
      <c r="N208" s="57">
        <f t="shared" si="214"/>
        <v>0.8741828942</v>
      </c>
      <c r="O208" s="57">
        <f t="shared" si="214"/>
        <v>0.6908620435</v>
      </c>
      <c r="P208" s="57">
        <f t="shared" si="2"/>
        <v>-1.409941169</v>
      </c>
      <c r="Q208" s="57">
        <f t="shared" si="3"/>
        <v>0.1962433357</v>
      </c>
      <c r="R208" s="46">
        <f t="shared" si="4"/>
        <v>0</v>
      </c>
      <c r="S208" s="96">
        <f t="shared" si="5"/>
        <v>0.1962433357</v>
      </c>
      <c r="T208" s="97">
        <f t="shared" si="6"/>
        <v>0.03851144681</v>
      </c>
      <c r="U208" s="15">
        <f t="shared" si="7"/>
        <v>1</v>
      </c>
      <c r="V208" s="15">
        <f t="shared" si="8"/>
        <v>0.06190766406</v>
      </c>
      <c r="W208" s="15">
        <f t="shared" si="9"/>
        <v>0.2847752547</v>
      </c>
      <c r="X208" s="15">
        <f t="shared" si="10"/>
        <v>0.1919137586</v>
      </c>
      <c r="Y208" s="15">
        <f t="shared" si="11"/>
        <v>0.09286149608</v>
      </c>
      <c r="Z208" s="15">
        <f t="shared" si="12"/>
        <v>0.01238153281</v>
      </c>
    </row>
    <row r="209" ht="14.25" customHeight="1">
      <c r="A209" s="77"/>
      <c r="B209" s="49" t="s">
        <v>33</v>
      </c>
      <c r="C209" s="57">
        <v>5.0</v>
      </c>
      <c r="D209" s="57">
        <v>1.0</v>
      </c>
      <c r="E209" s="58">
        <v>5.0</v>
      </c>
      <c r="F209" s="57">
        <v>3.6</v>
      </c>
      <c r="G209" s="57">
        <v>1.4</v>
      </c>
      <c r="H209" s="98">
        <v>0.2</v>
      </c>
      <c r="I209" s="59">
        <v>0.0</v>
      </c>
      <c r="K209" s="95">
        <f t="shared" ref="K209:O209" si="215">K208-$M$2*V208</f>
        <v>0.2720977634</v>
      </c>
      <c r="L209" s="57">
        <f t="shared" si="215"/>
        <v>-0.439381823</v>
      </c>
      <c r="M209" s="57">
        <f t="shared" si="215"/>
        <v>-0.4216161114</v>
      </c>
      <c r="N209" s="57">
        <f t="shared" si="215"/>
        <v>0.8648967445</v>
      </c>
      <c r="O209" s="57">
        <f t="shared" si="215"/>
        <v>0.6896238902</v>
      </c>
      <c r="P209" s="57">
        <f t="shared" si="2"/>
        <v>-2.093849132</v>
      </c>
      <c r="Q209" s="57">
        <f t="shared" si="3"/>
        <v>0.109696092</v>
      </c>
      <c r="R209" s="46">
        <f t="shared" si="4"/>
        <v>0</v>
      </c>
      <c r="S209" s="96">
        <f t="shared" si="5"/>
        <v>0.109696092</v>
      </c>
      <c r="T209" s="97">
        <f t="shared" si="6"/>
        <v>0.01203323259</v>
      </c>
      <c r="U209" s="15">
        <f t="shared" si="7"/>
        <v>1</v>
      </c>
      <c r="V209" s="15">
        <f t="shared" si="8"/>
        <v>0.02142646801</v>
      </c>
      <c r="W209" s="15">
        <f t="shared" si="9"/>
        <v>0.10713234</v>
      </c>
      <c r="X209" s="15">
        <f t="shared" si="10"/>
        <v>0.07713528484</v>
      </c>
      <c r="Y209" s="15">
        <f t="shared" si="11"/>
        <v>0.02999705521</v>
      </c>
      <c r="Z209" s="15">
        <f t="shared" si="12"/>
        <v>0.004285293602</v>
      </c>
    </row>
    <row r="210" ht="14.25" customHeight="1">
      <c r="A210" s="77"/>
      <c r="B210" s="49" t="s">
        <v>33</v>
      </c>
      <c r="C210" s="57">
        <v>6.0</v>
      </c>
      <c r="D210" s="57">
        <v>1.0</v>
      </c>
      <c r="E210" s="58">
        <v>5.4</v>
      </c>
      <c r="F210" s="57">
        <v>3.9</v>
      </c>
      <c r="G210" s="57">
        <v>1.7</v>
      </c>
      <c r="H210" s="98">
        <v>0.4</v>
      </c>
      <c r="I210" s="59">
        <v>0.0</v>
      </c>
      <c r="K210" s="95">
        <f t="shared" ref="K210:O210" si="216">K209-$M$2*V209</f>
        <v>0.2699551166</v>
      </c>
      <c r="L210" s="57">
        <f t="shared" si="216"/>
        <v>-0.450095057</v>
      </c>
      <c r="M210" s="57">
        <f t="shared" si="216"/>
        <v>-0.4293296398</v>
      </c>
      <c r="N210" s="57">
        <f t="shared" si="216"/>
        <v>0.861897039</v>
      </c>
      <c r="O210" s="57">
        <f t="shared" si="216"/>
        <v>0.6891953609</v>
      </c>
      <c r="P210" s="57">
        <f t="shared" si="2"/>
        <v>-2.094040676</v>
      </c>
      <c r="Q210" s="57">
        <f t="shared" si="3"/>
        <v>0.1096773867</v>
      </c>
      <c r="R210" s="46">
        <f t="shared" si="4"/>
        <v>0</v>
      </c>
      <c r="S210" s="96">
        <f t="shared" si="5"/>
        <v>0.1096773867</v>
      </c>
      <c r="T210" s="97">
        <f t="shared" si="6"/>
        <v>0.01202912914</v>
      </c>
      <c r="U210" s="15">
        <f t="shared" si="7"/>
        <v>1</v>
      </c>
      <c r="V210" s="15">
        <f t="shared" si="8"/>
        <v>0.02141961139</v>
      </c>
      <c r="W210" s="15">
        <f t="shared" si="9"/>
        <v>0.1156659015</v>
      </c>
      <c r="X210" s="15">
        <f t="shared" si="10"/>
        <v>0.08353648442</v>
      </c>
      <c r="Y210" s="15">
        <f t="shared" si="11"/>
        <v>0.03641333936</v>
      </c>
      <c r="Z210" s="15">
        <f t="shared" si="12"/>
        <v>0.008567844556</v>
      </c>
    </row>
    <row r="211" ht="14.25" customHeight="1">
      <c r="A211" s="77"/>
      <c r="B211" s="49" t="s">
        <v>33</v>
      </c>
      <c r="C211" s="57">
        <v>7.0</v>
      </c>
      <c r="D211" s="57">
        <v>1.0</v>
      </c>
      <c r="E211" s="58">
        <v>4.6</v>
      </c>
      <c r="F211" s="57">
        <v>3.4</v>
      </c>
      <c r="G211" s="57">
        <v>1.4</v>
      </c>
      <c r="H211" s="98">
        <v>0.3</v>
      </c>
      <c r="I211" s="59">
        <v>0.0</v>
      </c>
      <c r="K211" s="95">
        <f t="shared" ref="K211:O211" si="217">K210-$M$2*V210</f>
        <v>0.2678131555</v>
      </c>
      <c r="L211" s="57">
        <f t="shared" si="217"/>
        <v>-0.4616616472</v>
      </c>
      <c r="M211" s="57">
        <f t="shared" si="217"/>
        <v>-0.4376832883</v>
      </c>
      <c r="N211" s="57">
        <f t="shared" si="217"/>
        <v>0.8582557051</v>
      </c>
      <c r="O211" s="57">
        <f t="shared" si="217"/>
        <v>0.6883385764</v>
      </c>
      <c r="P211" s="57">
        <f t="shared" si="2"/>
        <v>-1.935894042</v>
      </c>
      <c r="Q211" s="57">
        <f t="shared" si="3"/>
        <v>0.1260996328</v>
      </c>
      <c r="R211" s="46">
        <f t="shared" si="4"/>
        <v>0</v>
      </c>
      <c r="S211" s="96">
        <f t="shared" si="5"/>
        <v>0.1260996328</v>
      </c>
      <c r="T211" s="97">
        <f t="shared" si="6"/>
        <v>0.0159011174</v>
      </c>
      <c r="U211" s="15">
        <f t="shared" si="7"/>
        <v>1</v>
      </c>
      <c r="V211" s="15">
        <f t="shared" si="8"/>
        <v>0.02779198466</v>
      </c>
      <c r="W211" s="15">
        <f t="shared" si="9"/>
        <v>0.1278431295</v>
      </c>
      <c r="X211" s="15">
        <f t="shared" si="10"/>
        <v>0.09449274786</v>
      </c>
      <c r="Y211" s="15">
        <f t="shared" si="11"/>
        <v>0.03890877853</v>
      </c>
      <c r="Z211" s="15">
        <f t="shared" si="12"/>
        <v>0.008337595399</v>
      </c>
    </row>
    <row r="212" ht="14.25" customHeight="1">
      <c r="A212" s="77"/>
      <c r="B212" s="49" t="s">
        <v>33</v>
      </c>
      <c r="C212" s="57">
        <v>8.0</v>
      </c>
      <c r="D212" s="57">
        <v>1.0</v>
      </c>
      <c r="E212" s="58">
        <v>5.0</v>
      </c>
      <c r="F212" s="57">
        <v>3.4</v>
      </c>
      <c r="G212" s="57">
        <v>1.5</v>
      </c>
      <c r="H212" s="98">
        <v>0.2</v>
      </c>
      <c r="I212" s="59">
        <v>0.0</v>
      </c>
      <c r="K212" s="95">
        <f t="shared" ref="K212:O212" si="218">K211-$M$2*V211</f>
        <v>0.265033957</v>
      </c>
      <c r="L212" s="57">
        <f t="shared" si="218"/>
        <v>-0.4744459601</v>
      </c>
      <c r="M212" s="57">
        <f t="shared" si="218"/>
        <v>-0.4471325631</v>
      </c>
      <c r="N212" s="57">
        <f t="shared" si="218"/>
        <v>0.8543648272</v>
      </c>
      <c r="O212" s="57">
        <f t="shared" si="218"/>
        <v>0.6875048169</v>
      </c>
      <c r="P212" s="57">
        <f t="shared" si="2"/>
        <v>-2.208398354</v>
      </c>
      <c r="Q212" s="57">
        <f t="shared" si="3"/>
        <v>0.09899884521</v>
      </c>
      <c r="R212" s="46">
        <f t="shared" si="4"/>
        <v>0</v>
      </c>
      <c r="S212" s="96">
        <f t="shared" si="5"/>
        <v>0.09899884521</v>
      </c>
      <c r="T212" s="97">
        <f t="shared" si="6"/>
        <v>0.009800771352</v>
      </c>
      <c r="U212" s="15">
        <f t="shared" si="7"/>
        <v>1</v>
      </c>
      <c r="V212" s="15">
        <f t="shared" si="8"/>
        <v>0.01766101261</v>
      </c>
      <c r="W212" s="15">
        <f t="shared" si="9"/>
        <v>0.08830506306</v>
      </c>
      <c r="X212" s="15">
        <f t="shared" si="10"/>
        <v>0.06004744288</v>
      </c>
      <c r="Y212" s="15">
        <f t="shared" si="11"/>
        <v>0.02649151892</v>
      </c>
      <c r="Z212" s="15">
        <f t="shared" si="12"/>
        <v>0.003532202523</v>
      </c>
    </row>
    <row r="213" ht="14.25" customHeight="1">
      <c r="A213" s="77"/>
      <c r="B213" s="49" t="s">
        <v>33</v>
      </c>
      <c r="C213" s="57">
        <v>9.0</v>
      </c>
      <c r="D213" s="57">
        <v>1.0</v>
      </c>
      <c r="E213" s="58">
        <v>4.4</v>
      </c>
      <c r="F213" s="57">
        <v>2.9</v>
      </c>
      <c r="G213" s="57">
        <v>1.4</v>
      </c>
      <c r="H213" s="98">
        <v>0.2</v>
      </c>
      <c r="I213" s="59">
        <v>0.0</v>
      </c>
      <c r="K213" s="95">
        <f t="shared" ref="K213:O213" si="219">K212-$M$2*V212</f>
        <v>0.2632678558</v>
      </c>
      <c r="L213" s="57">
        <f t="shared" si="219"/>
        <v>-0.4832764664</v>
      </c>
      <c r="M213" s="57">
        <f t="shared" si="219"/>
        <v>-0.4531373074</v>
      </c>
      <c r="N213" s="57">
        <f t="shared" si="219"/>
        <v>0.8517156753</v>
      </c>
      <c r="O213" s="57">
        <f t="shared" si="219"/>
        <v>0.6871515966</v>
      </c>
      <c r="P213" s="57">
        <f t="shared" si="2"/>
        <v>-1.847414523</v>
      </c>
      <c r="Q213" s="57">
        <f t="shared" si="3"/>
        <v>0.1361767475</v>
      </c>
      <c r="R213" s="46">
        <f t="shared" si="4"/>
        <v>0</v>
      </c>
      <c r="S213" s="96">
        <f t="shared" si="5"/>
        <v>0.1361767475</v>
      </c>
      <c r="T213" s="97">
        <f t="shared" si="6"/>
        <v>0.01854410656</v>
      </c>
      <c r="U213" s="15">
        <f t="shared" si="7"/>
        <v>1</v>
      </c>
      <c r="V213" s="15">
        <f t="shared" si="8"/>
        <v>0.03203766089</v>
      </c>
      <c r="W213" s="15">
        <f t="shared" si="9"/>
        <v>0.1409657079</v>
      </c>
      <c r="X213" s="15">
        <f t="shared" si="10"/>
        <v>0.09290921657</v>
      </c>
      <c r="Y213" s="15">
        <f t="shared" si="11"/>
        <v>0.04485272524</v>
      </c>
      <c r="Z213" s="15">
        <f t="shared" si="12"/>
        <v>0.006407532177</v>
      </c>
    </row>
    <row r="214" ht="14.25" customHeight="1">
      <c r="A214" s="77"/>
      <c r="B214" s="49" t="s">
        <v>33</v>
      </c>
      <c r="C214" s="57">
        <v>10.0</v>
      </c>
      <c r="D214" s="57">
        <v>1.0</v>
      </c>
      <c r="E214" s="58">
        <v>4.9</v>
      </c>
      <c r="F214" s="57">
        <v>3.1</v>
      </c>
      <c r="G214" s="57">
        <v>1.5</v>
      </c>
      <c r="H214" s="98">
        <v>0.1</v>
      </c>
      <c r="I214" s="59">
        <v>0.0</v>
      </c>
      <c r="K214" s="95">
        <f t="shared" ref="K214:O214" si="220">K213-$M$2*V213</f>
        <v>0.2600640897</v>
      </c>
      <c r="L214" s="57">
        <f t="shared" si="220"/>
        <v>-0.4973730372</v>
      </c>
      <c r="M214" s="57">
        <f t="shared" si="220"/>
        <v>-0.462428229</v>
      </c>
      <c r="N214" s="57">
        <f t="shared" si="220"/>
        <v>0.8472304028</v>
      </c>
      <c r="O214" s="57">
        <f t="shared" si="220"/>
        <v>0.6865108434</v>
      </c>
      <c r="P214" s="57">
        <f t="shared" si="2"/>
        <v>-2.271094614</v>
      </c>
      <c r="Q214" s="57">
        <f t="shared" si="3"/>
        <v>0.09354535355</v>
      </c>
      <c r="R214" s="46">
        <f t="shared" si="4"/>
        <v>0</v>
      </c>
      <c r="S214" s="96">
        <f t="shared" si="5"/>
        <v>0.09354535355</v>
      </c>
      <c r="T214" s="97">
        <f t="shared" si="6"/>
        <v>0.00875073317</v>
      </c>
      <c r="U214" s="15">
        <f t="shared" si="7"/>
        <v>1</v>
      </c>
      <c r="V214" s="15">
        <f t="shared" si="8"/>
        <v>0.01586428548</v>
      </c>
      <c r="W214" s="15">
        <f t="shared" si="9"/>
        <v>0.07773499887</v>
      </c>
      <c r="X214" s="15">
        <f t="shared" si="10"/>
        <v>0.049179285</v>
      </c>
      <c r="Y214" s="15">
        <f t="shared" si="11"/>
        <v>0.02379642823</v>
      </c>
      <c r="Z214" s="15">
        <f t="shared" si="12"/>
        <v>0.001586428548</v>
      </c>
    </row>
    <row r="215" ht="14.25" customHeight="1">
      <c r="A215" s="77"/>
      <c r="B215" s="49" t="s">
        <v>33</v>
      </c>
      <c r="C215" s="57">
        <v>11.0</v>
      </c>
      <c r="D215" s="57">
        <v>1.0</v>
      </c>
      <c r="E215" s="58">
        <v>5.4</v>
      </c>
      <c r="F215" s="57">
        <v>3.7</v>
      </c>
      <c r="G215" s="57">
        <v>1.5</v>
      </c>
      <c r="H215" s="98">
        <v>0.2</v>
      </c>
      <c r="I215" s="59">
        <v>0.0</v>
      </c>
      <c r="K215" s="95">
        <f t="shared" ref="K215:O215" si="221">K214-$M$2*V214</f>
        <v>0.2584776611</v>
      </c>
      <c r="L215" s="57">
        <f t="shared" si="221"/>
        <v>-0.5051465371</v>
      </c>
      <c r="M215" s="57">
        <f t="shared" si="221"/>
        <v>-0.4673461575</v>
      </c>
      <c r="N215" s="57">
        <f t="shared" si="221"/>
        <v>0.84485076</v>
      </c>
      <c r="O215" s="57">
        <f t="shared" si="221"/>
        <v>0.6863522005</v>
      </c>
      <c r="P215" s="57">
        <f t="shared" si="2"/>
        <v>-2.793947842</v>
      </c>
      <c r="Q215" s="57">
        <f t="shared" si="3"/>
        <v>0.05765210067</v>
      </c>
      <c r="R215" s="46">
        <f t="shared" si="4"/>
        <v>0</v>
      </c>
      <c r="S215" s="96">
        <f t="shared" si="5"/>
        <v>0.05765210067</v>
      </c>
      <c r="T215" s="97">
        <f t="shared" si="6"/>
        <v>0.003323764711</v>
      </c>
      <c r="U215" s="15">
        <f t="shared" si="7"/>
        <v>1</v>
      </c>
      <c r="V215" s="15">
        <f t="shared" si="8"/>
        <v>0.006264285387</v>
      </c>
      <c r="W215" s="15">
        <f t="shared" si="9"/>
        <v>0.03382714109</v>
      </c>
      <c r="X215" s="15">
        <f t="shared" si="10"/>
        <v>0.02317785593</v>
      </c>
      <c r="Y215" s="15">
        <f t="shared" si="11"/>
        <v>0.009396428081</v>
      </c>
      <c r="Z215" s="15">
        <f t="shared" si="12"/>
        <v>0.001252857077</v>
      </c>
    </row>
    <row r="216" ht="14.25" customHeight="1">
      <c r="A216" s="77"/>
      <c r="B216" s="49" t="s">
        <v>33</v>
      </c>
      <c r="C216" s="57">
        <v>12.0</v>
      </c>
      <c r="D216" s="57">
        <v>1.0</v>
      </c>
      <c r="E216" s="58">
        <v>4.8</v>
      </c>
      <c r="F216" s="57">
        <v>3.4</v>
      </c>
      <c r="G216" s="57">
        <v>1.6</v>
      </c>
      <c r="H216" s="98">
        <v>0.2</v>
      </c>
      <c r="I216" s="59">
        <v>0.0</v>
      </c>
      <c r="K216" s="95">
        <f t="shared" ref="K216:O216" si="222">K215-$M$2*V215</f>
        <v>0.2578512326</v>
      </c>
      <c r="L216" s="57">
        <f t="shared" si="222"/>
        <v>-0.5085292512</v>
      </c>
      <c r="M216" s="57">
        <f t="shared" si="222"/>
        <v>-0.4696639431</v>
      </c>
      <c r="N216" s="57">
        <f t="shared" si="222"/>
        <v>0.8439111172</v>
      </c>
      <c r="O216" s="57">
        <f t="shared" si="222"/>
        <v>0.6862269148</v>
      </c>
      <c r="P216" s="57">
        <f t="shared" si="2"/>
        <v>-2.292443409</v>
      </c>
      <c r="Q216" s="57">
        <f t="shared" si="3"/>
        <v>0.09175073123</v>
      </c>
      <c r="R216" s="46">
        <f t="shared" si="4"/>
        <v>0</v>
      </c>
      <c r="S216" s="96">
        <f t="shared" si="5"/>
        <v>0.09175073123</v>
      </c>
      <c r="T216" s="97">
        <f t="shared" si="6"/>
        <v>0.00841819668</v>
      </c>
      <c r="U216" s="15">
        <f t="shared" si="7"/>
        <v>1</v>
      </c>
      <c r="V216" s="15">
        <f t="shared" si="8"/>
        <v>0.01529164196</v>
      </c>
      <c r="W216" s="15">
        <f t="shared" si="9"/>
        <v>0.0733998814</v>
      </c>
      <c r="X216" s="15">
        <f t="shared" si="10"/>
        <v>0.05199158266</v>
      </c>
      <c r="Y216" s="15">
        <f t="shared" si="11"/>
        <v>0.02446662713</v>
      </c>
      <c r="Z216" s="15">
        <f t="shared" si="12"/>
        <v>0.003058328392</v>
      </c>
    </row>
    <row r="217" ht="14.25" customHeight="1">
      <c r="A217" s="77"/>
      <c r="B217" s="49" t="s">
        <v>33</v>
      </c>
      <c r="C217" s="57">
        <v>13.0</v>
      </c>
      <c r="D217" s="57">
        <v>1.0</v>
      </c>
      <c r="E217" s="58">
        <v>4.8</v>
      </c>
      <c r="F217" s="57">
        <v>3.0</v>
      </c>
      <c r="G217" s="57">
        <v>1.4</v>
      </c>
      <c r="H217" s="98">
        <v>0.1</v>
      </c>
      <c r="I217" s="59">
        <v>0.0</v>
      </c>
      <c r="K217" s="95">
        <f t="shared" ref="K217:O217" si="223">K216-$M$2*V216</f>
        <v>0.2563220684</v>
      </c>
      <c r="L217" s="57">
        <f t="shared" si="223"/>
        <v>-0.5158692394</v>
      </c>
      <c r="M217" s="57">
        <f t="shared" si="223"/>
        <v>-0.4748631014</v>
      </c>
      <c r="N217" s="57">
        <f t="shared" si="223"/>
        <v>0.8414644545</v>
      </c>
      <c r="O217" s="57">
        <f t="shared" si="223"/>
        <v>0.685921082</v>
      </c>
      <c r="P217" s="57">
        <f t="shared" si="2"/>
        <v>-2.39779724</v>
      </c>
      <c r="Q217" s="57">
        <f t="shared" si="3"/>
        <v>0.08334082224</v>
      </c>
      <c r="R217" s="46">
        <f t="shared" si="4"/>
        <v>0</v>
      </c>
      <c r="S217" s="96">
        <f t="shared" si="5"/>
        <v>0.08334082224</v>
      </c>
      <c r="T217" s="97">
        <f t="shared" si="6"/>
        <v>0.006945692652</v>
      </c>
      <c r="U217" s="15">
        <f t="shared" si="7"/>
        <v>1</v>
      </c>
      <c r="V217" s="15">
        <f t="shared" si="8"/>
        <v>0.01273366583</v>
      </c>
      <c r="W217" s="15">
        <f t="shared" si="9"/>
        <v>0.06112159599</v>
      </c>
      <c r="X217" s="15">
        <f t="shared" si="10"/>
        <v>0.03820099749</v>
      </c>
      <c r="Y217" s="15">
        <f t="shared" si="11"/>
        <v>0.01782713216</v>
      </c>
      <c r="Z217" s="15">
        <f t="shared" si="12"/>
        <v>0.001273366583</v>
      </c>
    </row>
    <row r="218" ht="14.25" customHeight="1">
      <c r="A218" s="77"/>
      <c r="B218" s="49" t="s">
        <v>33</v>
      </c>
      <c r="C218" s="57">
        <v>14.0</v>
      </c>
      <c r="D218" s="57">
        <v>1.0</v>
      </c>
      <c r="E218" s="58">
        <v>4.3</v>
      </c>
      <c r="F218" s="57">
        <v>3.0</v>
      </c>
      <c r="G218" s="57">
        <v>1.1</v>
      </c>
      <c r="H218" s="98">
        <v>0.1</v>
      </c>
      <c r="I218" s="59">
        <v>0.0</v>
      </c>
      <c r="K218" s="95">
        <f t="shared" ref="K218:O218" si="224">K217-$M$2*V217</f>
        <v>0.2550487018</v>
      </c>
      <c r="L218" s="57">
        <f t="shared" si="224"/>
        <v>-0.521981399</v>
      </c>
      <c r="M218" s="57">
        <f t="shared" si="224"/>
        <v>-0.4786832011</v>
      </c>
      <c r="N218" s="57">
        <f t="shared" si="224"/>
        <v>0.8396817413</v>
      </c>
      <c r="O218" s="57">
        <f t="shared" si="224"/>
        <v>0.6857937453</v>
      </c>
      <c r="P218" s="57">
        <f t="shared" si="2"/>
        <v>-2.433291627</v>
      </c>
      <c r="Q218" s="57">
        <f t="shared" si="3"/>
        <v>0.08066901793</v>
      </c>
      <c r="R218" s="46">
        <f t="shared" si="4"/>
        <v>0</v>
      </c>
      <c r="S218" s="96">
        <f t="shared" si="5"/>
        <v>0.08066901793</v>
      </c>
      <c r="T218" s="97">
        <f t="shared" si="6"/>
        <v>0.006507490454</v>
      </c>
      <c r="U218" s="15">
        <f t="shared" si="7"/>
        <v>1</v>
      </c>
      <c r="V218" s="15">
        <f t="shared" si="8"/>
        <v>0.01196507518</v>
      </c>
      <c r="W218" s="15">
        <f t="shared" si="9"/>
        <v>0.05144982327</v>
      </c>
      <c r="X218" s="15">
        <f t="shared" si="10"/>
        <v>0.03589522554</v>
      </c>
      <c r="Y218" s="15">
        <f t="shared" si="11"/>
        <v>0.0131615827</v>
      </c>
      <c r="Z218" s="15">
        <f t="shared" si="12"/>
        <v>0.001196507518</v>
      </c>
    </row>
    <row r="219" ht="14.25" customHeight="1">
      <c r="A219" s="77"/>
      <c r="B219" s="49" t="s">
        <v>33</v>
      </c>
      <c r="C219" s="57">
        <v>15.0</v>
      </c>
      <c r="D219" s="57">
        <v>1.0</v>
      </c>
      <c r="E219" s="58">
        <v>5.8</v>
      </c>
      <c r="F219" s="57">
        <v>4.0</v>
      </c>
      <c r="G219" s="57">
        <v>1.2</v>
      </c>
      <c r="H219" s="98">
        <v>0.2</v>
      </c>
      <c r="I219" s="59">
        <v>0.0</v>
      </c>
      <c r="K219" s="95">
        <f t="shared" ref="K219:O219" si="225">K218-$M$2*V218</f>
        <v>0.2538521943</v>
      </c>
      <c r="L219" s="57">
        <f t="shared" si="225"/>
        <v>-0.5271263813</v>
      </c>
      <c r="M219" s="57">
        <f t="shared" si="225"/>
        <v>-0.4822727237</v>
      </c>
      <c r="N219" s="57">
        <f t="shared" si="225"/>
        <v>0.838365583</v>
      </c>
      <c r="O219" s="57">
        <f t="shared" si="225"/>
        <v>0.6856740946</v>
      </c>
      <c r="P219" s="57">
        <f t="shared" si="2"/>
        <v>-3.589398193</v>
      </c>
      <c r="Q219" s="57">
        <f t="shared" si="3"/>
        <v>0.02687285197</v>
      </c>
      <c r="R219" s="46">
        <f t="shared" si="4"/>
        <v>0</v>
      </c>
      <c r="S219" s="96">
        <f t="shared" si="5"/>
        <v>0.02687285197</v>
      </c>
      <c r="T219" s="97">
        <f t="shared" si="6"/>
        <v>0.000722150173</v>
      </c>
      <c r="U219" s="15">
        <f t="shared" si="7"/>
        <v>1</v>
      </c>
      <c r="V219" s="15">
        <f t="shared" si="8"/>
        <v>0.001405487877</v>
      </c>
      <c r="W219" s="15">
        <f t="shared" si="9"/>
        <v>0.008151829685</v>
      </c>
      <c r="X219" s="15">
        <f t="shared" si="10"/>
        <v>0.005621951507</v>
      </c>
      <c r="Y219" s="15">
        <f t="shared" si="11"/>
        <v>0.001686585452</v>
      </c>
      <c r="Z219" s="15">
        <f t="shared" si="12"/>
        <v>0.0002810975753</v>
      </c>
    </row>
    <row r="220" ht="14.25" customHeight="1">
      <c r="A220" s="77"/>
      <c r="B220" s="49" t="s">
        <v>33</v>
      </c>
      <c r="C220" s="57">
        <v>16.0</v>
      </c>
      <c r="D220" s="57">
        <v>1.0</v>
      </c>
      <c r="E220" s="58">
        <v>5.7</v>
      </c>
      <c r="F220" s="57">
        <v>4.4</v>
      </c>
      <c r="G220" s="57">
        <v>1.5</v>
      </c>
      <c r="H220" s="98">
        <v>0.4</v>
      </c>
      <c r="I220" s="59">
        <v>0.0</v>
      </c>
      <c r="K220" s="95">
        <f t="shared" ref="K220:O220" si="226">K219-$M$2*V219</f>
        <v>0.2537116455</v>
      </c>
      <c r="L220" s="57">
        <f t="shared" si="226"/>
        <v>-0.5279415643</v>
      </c>
      <c r="M220" s="57">
        <f t="shared" si="226"/>
        <v>-0.4828349188</v>
      </c>
      <c r="N220" s="57">
        <f t="shared" si="226"/>
        <v>0.8381969244</v>
      </c>
      <c r="O220" s="57">
        <f t="shared" si="226"/>
        <v>0.6856459848</v>
      </c>
      <c r="P220" s="57">
        <f t="shared" si="2"/>
        <v>-3.348475133</v>
      </c>
      <c r="Q220" s="57">
        <f t="shared" si="3"/>
        <v>0.03394513339</v>
      </c>
      <c r="R220" s="46">
        <f t="shared" si="4"/>
        <v>0</v>
      </c>
      <c r="S220" s="96">
        <f t="shared" si="5"/>
        <v>0.03394513339</v>
      </c>
      <c r="T220" s="97">
        <f t="shared" si="6"/>
        <v>0.001152272081</v>
      </c>
      <c r="U220" s="15">
        <f t="shared" si="7"/>
        <v>1</v>
      </c>
      <c r="V220" s="15">
        <f t="shared" si="8"/>
        <v>0.002226316103</v>
      </c>
      <c r="W220" s="15">
        <f t="shared" si="9"/>
        <v>0.01269000179</v>
      </c>
      <c r="X220" s="15">
        <f t="shared" si="10"/>
        <v>0.009795790853</v>
      </c>
      <c r="Y220" s="15">
        <f t="shared" si="11"/>
        <v>0.003339474154</v>
      </c>
      <c r="Z220" s="15">
        <f t="shared" si="12"/>
        <v>0.0008905264411</v>
      </c>
    </row>
    <row r="221" ht="14.25" customHeight="1">
      <c r="A221" s="77"/>
      <c r="B221" s="49" t="s">
        <v>33</v>
      </c>
      <c r="C221" s="57">
        <v>17.0</v>
      </c>
      <c r="D221" s="57">
        <v>1.0</v>
      </c>
      <c r="E221" s="58">
        <v>5.4</v>
      </c>
      <c r="F221" s="57">
        <v>3.9</v>
      </c>
      <c r="G221" s="57">
        <v>1.3</v>
      </c>
      <c r="H221" s="98">
        <v>0.4</v>
      </c>
      <c r="I221" s="59">
        <v>0.0</v>
      </c>
      <c r="K221" s="95">
        <f t="shared" ref="K221:O221" si="227">K220-$M$2*V220</f>
        <v>0.2534890139</v>
      </c>
      <c r="L221" s="57">
        <f t="shared" si="227"/>
        <v>-0.5292105644</v>
      </c>
      <c r="M221" s="57">
        <f t="shared" si="227"/>
        <v>-0.4838144979</v>
      </c>
      <c r="N221" s="57">
        <f t="shared" si="227"/>
        <v>0.837862977</v>
      </c>
      <c r="O221" s="57">
        <f t="shared" si="227"/>
        <v>0.6855569322</v>
      </c>
      <c r="P221" s="57">
        <f t="shared" si="2"/>
        <v>-3.127679933</v>
      </c>
      <c r="Q221" s="57">
        <f t="shared" si="3"/>
        <v>0.04197981529</v>
      </c>
      <c r="R221" s="46">
        <f t="shared" si="4"/>
        <v>0</v>
      </c>
      <c r="S221" s="96">
        <f t="shared" si="5"/>
        <v>0.04197981529</v>
      </c>
      <c r="T221" s="97">
        <f t="shared" si="6"/>
        <v>0.001762304892</v>
      </c>
      <c r="U221" s="15">
        <f t="shared" si="7"/>
        <v>1</v>
      </c>
      <c r="V221" s="15">
        <f t="shared" si="8"/>
        <v>0.003376647316</v>
      </c>
      <c r="W221" s="15">
        <f t="shared" si="9"/>
        <v>0.01823389551</v>
      </c>
      <c r="X221" s="15">
        <f t="shared" si="10"/>
        <v>0.01316892453</v>
      </c>
      <c r="Y221" s="15">
        <f t="shared" si="11"/>
        <v>0.004389641511</v>
      </c>
      <c r="Z221" s="15">
        <f t="shared" si="12"/>
        <v>0.001350658927</v>
      </c>
    </row>
    <row r="222" ht="14.25" customHeight="1">
      <c r="A222" s="77"/>
      <c r="B222" s="49" t="s">
        <v>33</v>
      </c>
      <c r="C222" s="57">
        <v>18.0</v>
      </c>
      <c r="D222" s="57">
        <v>1.0</v>
      </c>
      <c r="E222" s="58">
        <v>5.1</v>
      </c>
      <c r="F222" s="57">
        <v>3.5</v>
      </c>
      <c r="G222" s="57">
        <v>1.4</v>
      </c>
      <c r="H222" s="98">
        <v>0.3</v>
      </c>
      <c r="I222" s="59">
        <v>0.0</v>
      </c>
      <c r="K222" s="95">
        <f t="shared" ref="K222:O222" si="228">K221-$M$2*V221</f>
        <v>0.2531513492</v>
      </c>
      <c r="L222" s="57">
        <f t="shared" si="228"/>
        <v>-0.531033954</v>
      </c>
      <c r="M222" s="57">
        <f t="shared" si="228"/>
        <v>-0.4851313904</v>
      </c>
      <c r="N222" s="57">
        <f t="shared" si="228"/>
        <v>0.8374240129</v>
      </c>
      <c r="O222" s="57">
        <f t="shared" si="228"/>
        <v>0.6854218663</v>
      </c>
      <c r="P222" s="57">
        <f t="shared" si="2"/>
        <v>-2.775061505</v>
      </c>
      <c r="Q222" s="57">
        <f t="shared" si="3"/>
        <v>0.05868677723</v>
      </c>
      <c r="R222" s="46">
        <f t="shared" si="4"/>
        <v>0</v>
      </c>
      <c r="S222" s="96">
        <f t="shared" si="5"/>
        <v>0.05868677723</v>
      </c>
      <c r="T222" s="97">
        <f t="shared" si="6"/>
        <v>0.003444137822</v>
      </c>
      <c r="U222" s="15">
        <f t="shared" si="7"/>
        <v>1</v>
      </c>
      <c r="V222" s="15">
        <f t="shared" si="8"/>
        <v>0.006484024945</v>
      </c>
      <c r="W222" s="15">
        <f t="shared" si="9"/>
        <v>0.03306852722</v>
      </c>
      <c r="X222" s="15">
        <f t="shared" si="10"/>
        <v>0.02269408731</v>
      </c>
      <c r="Y222" s="15">
        <f t="shared" si="11"/>
        <v>0.009077634923</v>
      </c>
      <c r="Z222" s="15">
        <f t="shared" si="12"/>
        <v>0.001945207483</v>
      </c>
    </row>
    <row r="223" ht="14.25" customHeight="1">
      <c r="A223" s="77"/>
      <c r="B223" s="49" t="s">
        <v>33</v>
      </c>
      <c r="C223" s="57">
        <v>19.0</v>
      </c>
      <c r="D223" s="57">
        <v>1.0</v>
      </c>
      <c r="E223" s="58">
        <v>5.7</v>
      </c>
      <c r="F223" s="57">
        <v>3.8</v>
      </c>
      <c r="G223" s="57">
        <v>1.7</v>
      </c>
      <c r="H223" s="98">
        <v>0.3</v>
      </c>
      <c r="I223" s="59">
        <v>0.0</v>
      </c>
      <c r="K223" s="95">
        <f t="shared" ref="K223:O223" si="229">K222-$M$2*V222</f>
        <v>0.2525029467</v>
      </c>
      <c r="L223" s="57">
        <f t="shared" si="229"/>
        <v>-0.5343408067</v>
      </c>
      <c r="M223" s="57">
        <f t="shared" si="229"/>
        <v>-0.4874007991</v>
      </c>
      <c r="N223" s="57">
        <f t="shared" si="229"/>
        <v>0.8365162494</v>
      </c>
      <c r="O223" s="57">
        <f t="shared" si="229"/>
        <v>0.6852273455</v>
      </c>
      <c r="P223" s="57">
        <f t="shared" si="2"/>
        <v>-3.01771686</v>
      </c>
      <c r="Q223" s="57">
        <f t="shared" si="3"/>
        <v>0.04663187182</v>
      </c>
      <c r="R223" s="46">
        <f t="shared" si="4"/>
        <v>0</v>
      </c>
      <c r="S223" s="96">
        <f t="shared" si="5"/>
        <v>0.04663187182</v>
      </c>
      <c r="T223" s="97">
        <f t="shared" si="6"/>
        <v>0.00217453147</v>
      </c>
      <c r="U223" s="15">
        <f t="shared" si="7"/>
        <v>1</v>
      </c>
      <c r="V223" s="15">
        <f t="shared" si="8"/>
        <v>0.004146257994</v>
      </c>
      <c r="W223" s="15">
        <f t="shared" si="9"/>
        <v>0.02363367057</v>
      </c>
      <c r="X223" s="15">
        <f t="shared" si="10"/>
        <v>0.01575578038</v>
      </c>
      <c r="Y223" s="15">
        <f t="shared" si="11"/>
        <v>0.00704863859</v>
      </c>
      <c r="Z223" s="15">
        <f t="shared" si="12"/>
        <v>0.001243877398</v>
      </c>
    </row>
    <row r="224" ht="14.25" customHeight="1">
      <c r="A224" s="77"/>
      <c r="B224" s="49" t="s">
        <v>33</v>
      </c>
      <c r="C224" s="57">
        <v>20.0</v>
      </c>
      <c r="D224" s="57">
        <v>1.0</v>
      </c>
      <c r="E224" s="58">
        <v>5.1</v>
      </c>
      <c r="F224" s="57">
        <v>3.8</v>
      </c>
      <c r="G224" s="57">
        <v>1.5</v>
      </c>
      <c r="H224" s="98">
        <v>0.3</v>
      </c>
      <c r="I224" s="59">
        <v>0.0</v>
      </c>
      <c r="K224" s="95">
        <f t="shared" ref="K224:O224" si="230">K223-$M$2*V223</f>
        <v>0.2520883209</v>
      </c>
      <c r="L224" s="57">
        <f t="shared" si="230"/>
        <v>-0.5367041738</v>
      </c>
      <c r="M224" s="57">
        <f t="shared" si="230"/>
        <v>-0.4889763771</v>
      </c>
      <c r="N224" s="57">
        <f t="shared" si="230"/>
        <v>0.8358113855</v>
      </c>
      <c r="O224" s="57">
        <f t="shared" si="230"/>
        <v>0.6851029578</v>
      </c>
      <c r="P224" s="57">
        <f t="shared" si="2"/>
        <v>-2.883965233</v>
      </c>
      <c r="Q224" s="57">
        <f t="shared" si="3"/>
        <v>0.05295193494</v>
      </c>
      <c r="R224" s="46">
        <f t="shared" si="4"/>
        <v>0</v>
      </c>
      <c r="S224" s="96">
        <f t="shared" si="5"/>
        <v>0.05295193494</v>
      </c>
      <c r="T224" s="97">
        <f t="shared" si="6"/>
        <v>0.002803907414</v>
      </c>
      <c r="U224" s="15">
        <f t="shared" si="7"/>
        <v>1</v>
      </c>
      <c r="V224" s="15">
        <f t="shared" si="8"/>
        <v>0.005310870182</v>
      </c>
      <c r="W224" s="15">
        <f t="shared" si="9"/>
        <v>0.02708543793</v>
      </c>
      <c r="X224" s="15">
        <f t="shared" si="10"/>
        <v>0.02018130669</v>
      </c>
      <c r="Y224" s="15">
        <f t="shared" si="11"/>
        <v>0.007966305273</v>
      </c>
      <c r="Z224" s="15">
        <f t="shared" si="12"/>
        <v>0.001593261055</v>
      </c>
    </row>
    <row r="225" ht="14.25" customHeight="1">
      <c r="A225" s="77"/>
      <c r="B225" s="49" t="s">
        <v>33</v>
      </c>
      <c r="C225" s="57">
        <v>21.0</v>
      </c>
      <c r="D225" s="57">
        <v>1.0</v>
      </c>
      <c r="E225" s="58">
        <v>5.4</v>
      </c>
      <c r="F225" s="57">
        <v>3.4</v>
      </c>
      <c r="G225" s="57">
        <v>1.7</v>
      </c>
      <c r="H225" s="98">
        <v>0.2</v>
      </c>
      <c r="I225" s="59">
        <v>0.0</v>
      </c>
      <c r="K225" s="95">
        <f t="shared" ref="K225:O225" si="231">K224-$M$2*V224</f>
        <v>0.2515572339</v>
      </c>
      <c r="L225" s="57">
        <f t="shared" si="231"/>
        <v>-0.5394127176</v>
      </c>
      <c r="M225" s="57">
        <f t="shared" si="231"/>
        <v>-0.4909945078</v>
      </c>
      <c r="N225" s="57">
        <f t="shared" si="231"/>
        <v>0.835014755</v>
      </c>
      <c r="O225" s="57">
        <f t="shared" si="231"/>
        <v>0.6849436317</v>
      </c>
      <c r="P225" s="57">
        <f t="shared" si="2"/>
        <v>-2.774138958</v>
      </c>
      <c r="Q225" s="57">
        <f t="shared" si="3"/>
        <v>0.05873776191</v>
      </c>
      <c r="R225" s="46">
        <f t="shared" si="4"/>
        <v>0</v>
      </c>
      <c r="S225" s="96">
        <f t="shared" si="5"/>
        <v>0.05873776191</v>
      </c>
      <c r="T225" s="97">
        <f t="shared" si="6"/>
        <v>0.003450124674</v>
      </c>
      <c r="U225" s="15">
        <f t="shared" si="7"/>
        <v>1</v>
      </c>
      <c r="V225" s="15">
        <f t="shared" si="8"/>
        <v>0.006494944144</v>
      </c>
      <c r="W225" s="15">
        <f t="shared" si="9"/>
        <v>0.03507269838</v>
      </c>
      <c r="X225" s="15">
        <f t="shared" si="10"/>
        <v>0.02208281009</v>
      </c>
      <c r="Y225" s="15">
        <f t="shared" si="11"/>
        <v>0.01104140505</v>
      </c>
      <c r="Z225" s="15">
        <f t="shared" si="12"/>
        <v>0.001298988829</v>
      </c>
    </row>
    <row r="226" ht="14.25" customHeight="1">
      <c r="A226" s="77"/>
      <c r="B226" s="49" t="s">
        <v>33</v>
      </c>
      <c r="C226" s="57">
        <v>22.0</v>
      </c>
      <c r="D226" s="57">
        <v>1.0</v>
      </c>
      <c r="E226" s="58">
        <v>5.1</v>
      </c>
      <c r="F226" s="57">
        <v>3.7</v>
      </c>
      <c r="G226" s="57">
        <v>1.5</v>
      </c>
      <c r="H226" s="98">
        <v>0.4</v>
      </c>
      <c r="I226" s="59">
        <v>0.0</v>
      </c>
      <c r="K226" s="95">
        <f t="shared" ref="K226:O226" si="232">K225-$M$2*V225</f>
        <v>0.2509077394</v>
      </c>
      <c r="L226" s="57">
        <f t="shared" si="232"/>
        <v>-0.5429199874</v>
      </c>
      <c r="M226" s="57">
        <f t="shared" si="232"/>
        <v>-0.4932027888</v>
      </c>
      <c r="N226" s="57">
        <f t="shared" si="232"/>
        <v>0.8339106145</v>
      </c>
      <c r="O226" s="57">
        <f t="shared" si="232"/>
        <v>0.6848137328</v>
      </c>
      <c r="P226" s="57">
        <f t="shared" si="2"/>
        <v>-2.8180431</v>
      </c>
      <c r="Q226" s="57">
        <f t="shared" si="3"/>
        <v>0.0563569128</v>
      </c>
      <c r="R226" s="46">
        <f t="shared" si="4"/>
        <v>0</v>
      </c>
      <c r="S226" s="96">
        <f t="shared" si="5"/>
        <v>0.0563569128</v>
      </c>
      <c r="T226" s="97">
        <f t="shared" si="6"/>
        <v>0.00317610162</v>
      </c>
      <c r="U226" s="15">
        <f t="shared" si="7"/>
        <v>1</v>
      </c>
      <c r="V226" s="15">
        <f t="shared" si="8"/>
        <v>0.005994212676</v>
      </c>
      <c r="W226" s="15">
        <f t="shared" si="9"/>
        <v>0.03057048465</v>
      </c>
      <c r="X226" s="15">
        <f t="shared" si="10"/>
        <v>0.0221785869</v>
      </c>
      <c r="Y226" s="15">
        <f t="shared" si="11"/>
        <v>0.008991319014</v>
      </c>
      <c r="Z226" s="15">
        <f t="shared" si="12"/>
        <v>0.002397685071</v>
      </c>
    </row>
    <row r="227" ht="14.25" customHeight="1">
      <c r="A227" s="77"/>
      <c r="B227" s="49" t="s">
        <v>33</v>
      </c>
      <c r="C227" s="57">
        <v>23.0</v>
      </c>
      <c r="D227" s="57">
        <v>1.0</v>
      </c>
      <c r="E227" s="58">
        <v>4.6</v>
      </c>
      <c r="F227" s="57">
        <v>3.6</v>
      </c>
      <c r="G227" s="57">
        <v>1.0</v>
      </c>
      <c r="H227" s="98">
        <v>0.2</v>
      </c>
      <c r="I227" s="59">
        <v>0.0</v>
      </c>
      <c r="K227" s="95">
        <f t="shared" ref="K227:O227" si="233">K226-$M$2*V226</f>
        <v>0.2503083182</v>
      </c>
      <c r="L227" s="57">
        <f t="shared" si="233"/>
        <v>-0.5459770359</v>
      </c>
      <c r="M227" s="57">
        <f t="shared" si="233"/>
        <v>-0.4954206475</v>
      </c>
      <c r="N227" s="57">
        <f t="shared" si="233"/>
        <v>0.8330114826</v>
      </c>
      <c r="O227" s="57">
        <f t="shared" si="233"/>
        <v>0.6845739643</v>
      </c>
      <c r="P227" s="57">
        <f t="shared" si="2"/>
        <v>-3.074774102</v>
      </c>
      <c r="Q227" s="57">
        <f t="shared" si="3"/>
        <v>0.04415987467</v>
      </c>
      <c r="R227" s="46">
        <f t="shared" si="4"/>
        <v>0</v>
      </c>
      <c r="S227" s="96">
        <f t="shared" si="5"/>
        <v>0.04415987467</v>
      </c>
      <c r="T227" s="97">
        <f t="shared" si="6"/>
        <v>0.001950094531</v>
      </c>
      <c r="U227" s="15">
        <f t="shared" si="7"/>
        <v>1</v>
      </c>
      <c r="V227" s="15">
        <f t="shared" si="8"/>
        <v>0.003727957201</v>
      </c>
      <c r="W227" s="15">
        <f t="shared" si="9"/>
        <v>0.01714860313</v>
      </c>
      <c r="X227" s="15">
        <f t="shared" si="10"/>
        <v>0.01342064592</v>
      </c>
      <c r="Y227" s="15">
        <f t="shared" si="11"/>
        <v>0.003727957201</v>
      </c>
      <c r="Z227" s="15">
        <f t="shared" si="12"/>
        <v>0.0007455914403</v>
      </c>
    </row>
    <row r="228" ht="14.25" customHeight="1">
      <c r="A228" s="77"/>
      <c r="B228" s="49" t="s">
        <v>33</v>
      </c>
      <c r="C228" s="57">
        <v>24.0</v>
      </c>
      <c r="D228" s="57">
        <v>1.0</v>
      </c>
      <c r="E228" s="58">
        <v>5.1</v>
      </c>
      <c r="F228" s="57">
        <v>3.3</v>
      </c>
      <c r="G228" s="57">
        <v>1.7</v>
      </c>
      <c r="H228" s="98">
        <v>0.5</v>
      </c>
      <c r="I228" s="59">
        <v>0.0</v>
      </c>
      <c r="K228" s="95">
        <f t="shared" ref="K228:O228" si="234">K227-$M$2*V227</f>
        <v>0.2499355225</v>
      </c>
      <c r="L228" s="57">
        <f t="shared" si="234"/>
        <v>-0.5476918962</v>
      </c>
      <c r="M228" s="57">
        <f t="shared" si="234"/>
        <v>-0.4967627121</v>
      </c>
      <c r="N228" s="57">
        <f t="shared" si="234"/>
        <v>0.8326386869</v>
      </c>
      <c r="O228" s="57">
        <f t="shared" si="234"/>
        <v>0.6844994052</v>
      </c>
      <c r="P228" s="57">
        <f t="shared" si="2"/>
        <v>-2.424874628</v>
      </c>
      <c r="Q228" s="57">
        <f t="shared" si="3"/>
        <v>0.08129544274</v>
      </c>
      <c r="R228" s="46">
        <f t="shared" si="4"/>
        <v>0</v>
      </c>
      <c r="S228" s="96">
        <f t="shared" si="5"/>
        <v>0.08129544274</v>
      </c>
      <c r="T228" s="97">
        <f t="shared" si="6"/>
        <v>0.006608949011</v>
      </c>
      <c r="U228" s="15">
        <f t="shared" si="7"/>
        <v>1</v>
      </c>
      <c r="V228" s="15">
        <f t="shared" si="8"/>
        <v>0.01214334315</v>
      </c>
      <c r="W228" s="15">
        <f t="shared" si="9"/>
        <v>0.06193105006</v>
      </c>
      <c r="X228" s="15">
        <f t="shared" si="10"/>
        <v>0.04007303239</v>
      </c>
      <c r="Y228" s="15">
        <f t="shared" si="11"/>
        <v>0.02064368335</v>
      </c>
      <c r="Z228" s="15">
        <f t="shared" si="12"/>
        <v>0.006071671575</v>
      </c>
    </row>
    <row r="229" ht="14.25" customHeight="1">
      <c r="A229" s="77"/>
      <c r="B229" s="49" t="s">
        <v>33</v>
      </c>
      <c r="C229" s="57">
        <v>25.0</v>
      </c>
      <c r="D229" s="57">
        <v>1.0</v>
      </c>
      <c r="E229" s="58">
        <v>4.8</v>
      </c>
      <c r="F229" s="57">
        <v>3.4</v>
      </c>
      <c r="G229" s="57">
        <v>1.9</v>
      </c>
      <c r="H229" s="98">
        <v>0.2</v>
      </c>
      <c r="I229" s="59">
        <v>0.0</v>
      </c>
      <c r="K229" s="95">
        <f t="shared" ref="K229:O229" si="235">K228-$M$2*V228</f>
        <v>0.2487211881</v>
      </c>
      <c r="L229" s="57">
        <f t="shared" si="235"/>
        <v>-0.5538850012</v>
      </c>
      <c r="M229" s="57">
        <f t="shared" si="235"/>
        <v>-0.5007700153</v>
      </c>
      <c r="N229" s="57">
        <f t="shared" si="235"/>
        <v>0.8305743185</v>
      </c>
      <c r="O229" s="57">
        <f t="shared" si="235"/>
        <v>0.683892238</v>
      </c>
      <c r="P229" s="57">
        <f t="shared" si="2"/>
        <v>-2.397675217</v>
      </c>
      <c r="Q229" s="57">
        <f t="shared" si="3"/>
        <v>0.08335014471</v>
      </c>
      <c r="R229" s="46">
        <f t="shared" si="4"/>
        <v>0</v>
      </c>
      <c r="S229" s="96">
        <f t="shared" si="5"/>
        <v>0.08335014471</v>
      </c>
      <c r="T229" s="97">
        <f t="shared" si="6"/>
        <v>0.006947246623</v>
      </c>
      <c r="U229" s="15">
        <f t="shared" si="7"/>
        <v>1</v>
      </c>
      <c r="V229" s="15">
        <f t="shared" si="8"/>
        <v>0.01273638522</v>
      </c>
      <c r="W229" s="15">
        <f t="shared" si="9"/>
        <v>0.06113464907</v>
      </c>
      <c r="X229" s="15">
        <f t="shared" si="10"/>
        <v>0.04330370976</v>
      </c>
      <c r="Y229" s="15">
        <f t="shared" si="11"/>
        <v>0.02419913192</v>
      </c>
      <c r="Z229" s="15">
        <f t="shared" si="12"/>
        <v>0.002547277045</v>
      </c>
    </row>
    <row r="230" ht="14.25" customHeight="1">
      <c r="A230" s="77"/>
      <c r="B230" s="49" t="s">
        <v>33</v>
      </c>
      <c r="C230" s="57">
        <v>26.0</v>
      </c>
      <c r="D230" s="57">
        <v>1.0</v>
      </c>
      <c r="E230" s="58">
        <v>5.0</v>
      </c>
      <c r="F230" s="57">
        <v>3.0</v>
      </c>
      <c r="G230" s="57">
        <v>1.6</v>
      </c>
      <c r="H230" s="98">
        <v>0.2</v>
      </c>
      <c r="I230" s="59">
        <v>0.0</v>
      </c>
      <c r="K230" s="95">
        <f t="shared" ref="K230:O230" si="236">K229-$M$2*V229</f>
        <v>0.2474475496</v>
      </c>
      <c r="L230" s="57">
        <f t="shared" si="236"/>
        <v>-0.5599984661</v>
      </c>
      <c r="M230" s="57">
        <f t="shared" si="236"/>
        <v>-0.5051003863</v>
      </c>
      <c r="N230" s="57">
        <f t="shared" si="236"/>
        <v>0.8281544053</v>
      </c>
      <c r="O230" s="57">
        <f t="shared" si="236"/>
        <v>0.6836375103</v>
      </c>
      <c r="P230" s="57">
        <f t="shared" si="2"/>
        <v>-2.606071389</v>
      </c>
      <c r="Q230" s="57">
        <f t="shared" si="3"/>
        <v>0.06874869675</v>
      </c>
      <c r="R230" s="46">
        <f t="shared" si="4"/>
        <v>0</v>
      </c>
      <c r="S230" s="96">
        <f t="shared" si="5"/>
        <v>0.06874869675</v>
      </c>
      <c r="T230" s="97">
        <f t="shared" si="6"/>
        <v>0.004726383305</v>
      </c>
      <c r="U230" s="15">
        <f t="shared" si="7"/>
        <v>1</v>
      </c>
      <c r="V230" s="15">
        <f t="shared" si="8"/>
        <v>0.008802901225</v>
      </c>
      <c r="W230" s="15">
        <f t="shared" si="9"/>
        <v>0.04401450613</v>
      </c>
      <c r="X230" s="15">
        <f t="shared" si="10"/>
        <v>0.02640870368</v>
      </c>
      <c r="Y230" s="15">
        <f t="shared" si="11"/>
        <v>0.01408464196</v>
      </c>
      <c r="Z230" s="15">
        <f t="shared" si="12"/>
        <v>0.001760580245</v>
      </c>
    </row>
    <row r="231" ht="14.25" customHeight="1">
      <c r="A231" s="77"/>
      <c r="B231" s="49" t="s">
        <v>33</v>
      </c>
      <c r="C231" s="57">
        <v>27.0</v>
      </c>
      <c r="D231" s="57">
        <v>1.0</v>
      </c>
      <c r="E231" s="58">
        <v>5.0</v>
      </c>
      <c r="F231" s="57">
        <v>3.4</v>
      </c>
      <c r="G231" s="57">
        <v>1.6</v>
      </c>
      <c r="H231" s="98">
        <v>0.4</v>
      </c>
      <c r="I231" s="59">
        <v>0.0</v>
      </c>
      <c r="K231" s="95">
        <f t="shared" ref="K231:O231" si="237">K230-$M$2*V230</f>
        <v>0.2465672595</v>
      </c>
      <c r="L231" s="57">
        <f t="shared" si="237"/>
        <v>-0.5643999167</v>
      </c>
      <c r="M231" s="57">
        <f t="shared" si="237"/>
        <v>-0.5077412567</v>
      </c>
      <c r="N231" s="57">
        <f t="shared" si="237"/>
        <v>0.8267459411</v>
      </c>
      <c r="O231" s="57">
        <f t="shared" si="237"/>
        <v>0.6834614523</v>
      </c>
      <c r="P231" s="57">
        <f t="shared" si="2"/>
        <v>-2.70557451</v>
      </c>
      <c r="Q231" s="57">
        <f t="shared" si="3"/>
        <v>0.06264521724</v>
      </c>
      <c r="R231" s="46">
        <f t="shared" si="4"/>
        <v>0</v>
      </c>
      <c r="S231" s="96">
        <f t="shared" si="5"/>
        <v>0.06264521724</v>
      </c>
      <c r="T231" s="97">
        <f t="shared" si="6"/>
        <v>0.003924423243</v>
      </c>
      <c r="U231" s="15">
        <f t="shared" si="7"/>
        <v>1</v>
      </c>
      <c r="V231" s="15">
        <f t="shared" si="8"/>
        <v>0.007357153793</v>
      </c>
      <c r="W231" s="15">
        <f t="shared" si="9"/>
        <v>0.03678576897</v>
      </c>
      <c r="X231" s="15">
        <f t="shared" si="10"/>
        <v>0.0250143229</v>
      </c>
      <c r="Y231" s="15">
        <f t="shared" si="11"/>
        <v>0.01177144607</v>
      </c>
      <c r="Z231" s="15">
        <f t="shared" si="12"/>
        <v>0.002942861517</v>
      </c>
    </row>
    <row r="232" ht="14.25" customHeight="1">
      <c r="A232" s="77"/>
      <c r="B232" s="49" t="s">
        <v>33</v>
      </c>
      <c r="C232" s="57">
        <v>28.0</v>
      </c>
      <c r="D232" s="57">
        <v>1.0</v>
      </c>
      <c r="E232" s="58">
        <v>5.2</v>
      </c>
      <c r="F232" s="57">
        <v>3.5</v>
      </c>
      <c r="G232" s="57">
        <v>1.5</v>
      </c>
      <c r="H232" s="98">
        <v>0.2</v>
      </c>
      <c r="I232" s="59">
        <v>0.0</v>
      </c>
      <c r="K232" s="95">
        <f t="shared" ref="K232:O232" si="238">K231-$M$2*V231</f>
        <v>0.2458315441</v>
      </c>
      <c r="L232" s="57">
        <f t="shared" si="238"/>
        <v>-0.5680784936</v>
      </c>
      <c r="M232" s="57">
        <f t="shared" si="238"/>
        <v>-0.510242689</v>
      </c>
      <c r="N232" s="57">
        <f t="shared" si="238"/>
        <v>0.8255687965</v>
      </c>
      <c r="O232" s="57">
        <f t="shared" si="238"/>
        <v>0.6831671661</v>
      </c>
      <c r="P232" s="57">
        <f t="shared" si="2"/>
        <v>-3.119039406</v>
      </c>
      <c r="Q232" s="57">
        <f t="shared" si="3"/>
        <v>0.04232869431</v>
      </c>
      <c r="R232" s="46">
        <f t="shared" si="4"/>
        <v>0</v>
      </c>
      <c r="S232" s="96">
        <f t="shared" si="5"/>
        <v>0.04232869431</v>
      </c>
      <c r="T232" s="97">
        <f t="shared" si="6"/>
        <v>0.001791718362</v>
      </c>
      <c r="U232" s="15">
        <f t="shared" si="7"/>
        <v>1</v>
      </c>
      <c r="V232" s="15">
        <f t="shared" si="8"/>
        <v>0.003431754526</v>
      </c>
      <c r="W232" s="15">
        <f t="shared" si="9"/>
        <v>0.01784512353</v>
      </c>
      <c r="X232" s="15">
        <f t="shared" si="10"/>
        <v>0.01201114084</v>
      </c>
      <c r="Y232" s="15">
        <f t="shared" si="11"/>
        <v>0.005147631789</v>
      </c>
      <c r="Z232" s="15">
        <f t="shared" si="12"/>
        <v>0.0006863509052</v>
      </c>
    </row>
    <row r="233" ht="14.25" customHeight="1">
      <c r="A233" s="77"/>
      <c r="B233" s="49" t="s">
        <v>33</v>
      </c>
      <c r="C233" s="57">
        <v>29.0</v>
      </c>
      <c r="D233" s="57">
        <v>1.0</v>
      </c>
      <c r="E233" s="58">
        <v>5.2</v>
      </c>
      <c r="F233" s="57">
        <v>3.4</v>
      </c>
      <c r="G233" s="57">
        <v>1.4</v>
      </c>
      <c r="H233" s="98">
        <v>0.2</v>
      </c>
      <c r="I233" s="59">
        <v>0.0</v>
      </c>
      <c r="K233" s="95">
        <f t="shared" ref="K233:O233" si="239">K232-$M$2*V232</f>
        <v>0.2454883687</v>
      </c>
      <c r="L233" s="57">
        <f t="shared" si="239"/>
        <v>-0.5698630059</v>
      </c>
      <c r="M233" s="57">
        <f t="shared" si="239"/>
        <v>-0.5114438031</v>
      </c>
      <c r="N233" s="57">
        <f t="shared" si="239"/>
        <v>0.8250540334</v>
      </c>
      <c r="O233" s="57">
        <f t="shared" si="239"/>
        <v>0.683098531</v>
      </c>
      <c r="P233" s="57">
        <f t="shared" si="2"/>
        <v>-3.16501284</v>
      </c>
      <c r="Q233" s="57">
        <f t="shared" si="3"/>
        <v>0.04050378906</v>
      </c>
      <c r="R233" s="46">
        <f t="shared" si="4"/>
        <v>0</v>
      </c>
      <c r="S233" s="96">
        <f t="shared" si="5"/>
        <v>0.04050378906</v>
      </c>
      <c r="T233" s="97">
        <f t="shared" si="6"/>
        <v>0.001640556928</v>
      </c>
      <c r="U233" s="15">
        <f t="shared" si="7"/>
        <v>1</v>
      </c>
      <c r="V233" s="15">
        <f t="shared" si="8"/>
        <v>0.003148216313</v>
      </c>
      <c r="W233" s="15">
        <f t="shared" si="9"/>
        <v>0.01637072483</v>
      </c>
      <c r="X233" s="15">
        <f t="shared" si="10"/>
        <v>0.01070393546</v>
      </c>
      <c r="Y233" s="15">
        <f t="shared" si="11"/>
        <v>0.004407502838</v>
      </c>
      <c r="Z233" s="15">
        <f t="shared" si="12"/>
        <v>0.0006296432625</v>
      </c>
    </row>
    <row r="234" ht="14.25" customHeight="1">
      <c r="A234" s="77"/>
      <c r="B234" s="49" t="s">
        <v>33</v>
      </c>
      <c r="C234" s="57">
        <v>30.0</v>
      </c>
      <c r="D234" s="57">
        <v>1.0</v>
      </c>
      <c r="E234" s="58">
        <v>4.7</v>
      </c>
      <c r="F234" s="57">
        <v>3.2</v>
      </c>
      <c r="G234" s="57">
        <v>1.6</v>
      </c>
      <c r="H234" s="98">
        <v>0.2</v>
      </c>
      <c r="I234" s="59">
        <v>0.0</v>
      </c>
      <c r="K234" s="95">
        <f t="shared" ref="K234:O234" si="240">K233-$M$2*V233</f>
        <v>0.245173547</v>
      </c>
      <c r="L234" s="57">
        <f t="shared" si="240"/>
        <v>-0.5715000784</v>
      </c>
      <c r="M234" s="57">
        <f t="shared" si="240"/>
        <v>-0.5125141966</v>
      </c>
      <c r="N234" s="57">
        <f t="shared" si="240"/>
        <v>0.8246132831</v>
      </c>
      <c r="O234" s="57">
        <f t="shared" si="240"/>
        <v>0.6830355667</v>
      </c>
      <c r="P234" s="57">
        <f t="shared" si="2"/>
        <v>-2.624933884</v>
      </c>
      <c r="Q234" s="57">
        <f t="shared" si="3"/>
        <v>0.06755085549</v>
      </c>
      <c r="R234" s="46">
        <f t="shared" si="4"/>
        <v>0</v>
      </c>
      <c r="S234" s="96">
        <f t="shared" si="5"/>
        <v>0.06755085549</v>
      </c>
      <c r="T234" s="97">
        <f t="shared" si="6"/>
        <v>0.004563118078</v>
      </c>
      <c r="U234" s="15">
        <f t="shared" si="7"/>
        <v>1</v>
      </c>
      <c r="V234" s="15">
        <f t="shared" si="8"/>
        <v>0.008509751096</v>
      </c>
      <c r="W234" s="15">
        <f t="shared" si="9"/>
        <v>0.03999583015</v>
      </c>
      <c r="X234" s="15">
        <f t="shared" si="10"/>
        <v>0.02723120351</v>
      </c>
      <c r="Y234" s="15">
        <f t="shared" si="11"/>
        <v>0.01361560175</v>
      </c>
      <c r="Z234" s="15">
        <f t="shared" si="12"/>
        <v>0.001701950219</v>
      </c>
    </row>
    <row r="235" ht="14.25" customHeight="1">
      <c r="A235" s="77"/>
      <c r="B235" s="49" t="s">
        <v>33</v>
      </c>
      <c r="C235" s="57">
        <v>31.0</v>
      </c>
      <c r="D235" s="57">
        <v>1.0</v>
      </c>
      <c r="E235" s="58">
        <v>4.8</v>
      </c>
      <c r="F235" s="57">
        <v>3.1</v>
      </c>
      <c r="G235" s="57">
        <v>1.6</v>
      </c>
      <c r="H235" s="98">
        <v>0.2</v>
      </c>
      <c r="I235" s="59">
        <v>0.0</v>
      </c>
      <c r="K235" s="95">
        <f t="shared" ref="K235:O235" si="241">K234-$M$2*V234</f>
        <v>0.2443225719</v>
      </c>
      <c r="L235" s="57">
        <f t="shared" si="241"/>
        <v>-0.5754996614</v>
      </c>
      <c r="M235" s="57">
        <f t="shared" si="241"/>
        <v>-0.5152373169</v>
      </c>
      <c r="N235" s="57">
        <f t="shared" si="241"/>
        <v>0.8232517229</v>
      </c>
      <c r="O235" s="57">
        <f t="shared" si="241"/>
        <v>0.6828653717</v>
      </c>
      <c r="P235" s="57">
        <f t="shared" si="2"/>
        <v>-2.661535655</v>
      </c>
      <c r="Q235" s="57">
        <f t="shared" si="3"/>
        <v>0.06528156539</v>
      </c>
      <c r="R235" s="46">
        <f t="shared" si="4"/>
        <v>0</v>
      </c>
      <c r="S235" s="96">
        <f t="shared" si="5"/>
        <v>0.06528156539</v>
      </c>
      <c r="T235" s="97">
        <f t="shared" si="6"/>
        <v>0.004261682779</v>
      </c>
      <c r="U235" s="15">
        <f t="shared" si="7"/>
        <v>1</v>
      </c>
      <c r="V235" s="15">
        <f t="shared" si="8"/>
        <v>0.007966946912</v>
      </c>
      <c r="W235" s="15">
        <f t="shared" si="9"/>
        <v>0.03824134518</v>
      </c>
      <c r="X235" s="15">
        <f t="shared" si="10"/>
        <v>0.02469753543</v>
      </c>
      <c r="Y235" s="15">
        <f t="shared" si="11"/>
        <v>0.01274711506</v>
      </c>
      <c r="Z235" s="15">
        <f t="shared" si="12"/>
        <v>0.001593389382</v>
      </c>
    </row>
    <row r="236" ht="14.25" customHeight="1">
      <c r="A236" s="77"/>
      <c r="B236" s="49" t="s">
        <v>33</v>
      </c>
      <c r="C236" s="57">
        <v>32.0</v>
      </c>
      <c r="D236" s="57">
        <v>1.0</v>
      </c>
      <c r="E236" s="58">
        <v>5.4</v>
      </c>
      <c r="F236" s="57">
        <v>3.4</v>
      </c>
      <c r="G236" s="57">
        <v>1.5</v>
      </c>
      <c r="H236" s="98">
        <v>0.4</v>
      </c>
      <c r="I236" s="59">
        <v>0.0</v>
      </c>
      <c r="K236" s="95">
        <f t="shared" ref="K236:O236" si="242">K235-$M$2*V235</f>
        <v>0.2435258772</v>
      </c>
      <c r="L236" s="57">
        <f t="shared" si="242"/>
        <v>-0.579323796</v>
      </c>
      <c r="M236" s="57">
        <f t="shared" si="242"/>
        <v>-0.5177070705</v>
      </c>
      <c r="N236" s="57">
        <f t="shared" si="242"/>
        <v>0.8219770114</v>
      </c>
      <c r="O236" s="57">
        <f t="shared" si="242"/>
        <v>0.6827060327</v>
      </c>
      <c r="P236" s="57">
        <f t="shared" si="2"/>
        <v>-3.13897873</v>
      </c>
      <c r="Q236" s="57">
        <f t="shared" si="3"/>
        <v>0.04152775007</v>
      </c>
      <c r="R236" s="46">
        <f t="shared" si="4"/>
        <v>0</v>
      </c>
      <c r="S236" s="96">
        <f t="shared" si="5"/>
        <v>0.04152775007</v>
      </c>
      <c r="T236" s="97">
        <f t="shared" si="6"/>
        <v>0.001724554026</v>
      </c>
      <c r="U236" s="15">
        <f t="shared" si="7"/>
        <v>1</v>
      </c>
      <c r="V236" s="15">
        <f t="shared" si="8"/>
        <v>0.003305874354</v>
      </c>
      <c r="W236" s="15">
        <f t="shared" si="9"/>
        <v>0.01785172151</v>
      </c>
      <c r="X236" s="15">
        <f t="shared" si="10"/>
        <v>0.0112399728</v>
      </c>
      <c r="Y236" s="15">
        <f t="shared" si="11"/>
        <v>0.004958811531</v>
      </c>
      <c r="Z236" s="15">
        <f t="shared" si="12"/>
        <v>0.001322349742</v>
      </c>
    </row>
    <row r="237" ht="14.25" customHeight="1">
      <c r="A237" s="77"/>
      <c r="B237" s="49" t="s">
        <v>33</v>
      </c>
      <c r="C237" s="57">
        <v>33.0</v>
      </c>
      <c r="D237" s="57">
        <v>1.0</v>
      </c>
      <c r="E237" s="58">
        <v>5.2</v>
      </c>
      <c r="F237" s="57">
        <v>4.1</v>
      </c>
      <c r="G237" s="57">
        <v>1.5</v>
      </c>
      <c r="H237" s="98">
        <v>0.1</v>
      </c>
      <c r="I237" s="59">
        <v>0.0</v>
      </c>
      <c r="K237" s="95">
        <f t="shared" ref="K237:O237" si="243">K236-$M$2*V236</f>
        <v>0.2431952898</v>
      </c>
      <c r="L237" s="57">
        <f t="shared" si="243"/>
        <v>-0.5811089681</v>
      </c>
      <c r="M237" s="57">
        <f t="shared" si="243"/>
        <v>-0.5188310678</v>
      </c>
      <c r="N237" s="57">
        <f t="shared" si="243"/>
        <v>0.8214811302</v>
      </c>
      <c r="O237" s="57">
        <f t="shared" si="243"/>
        <v>0.6825737978</v>
      </c>
      <c r="P237" s="57">
        <f t="shared" si="2"/>
        <v>-3.605299647</v>
      </c>
      <c r="Q237" s="57">
        <f t="shared" si="3"/>
        <v>0.02646013156</v>
      </c>
      <c r="R237" s="46">
        <f t="shared" si="4"/>
        <v>0</v>
      </c>
      <c r="S237" s="96">
        <f t="shared" si="5"/>
        <v>0.02646013156</v>
      </c>
      <c r="T237" s="97">
        <f t="shared" si="6"/>
        <v>0.000700138562</v>
      </c>
      <c r="U237" s="15">
        <f t="shared" si="7"/>
        <v>1</v>
      </c>
      <c r="V237" s="15">
        <f t="shared" si="8"/>
        <v>0.001363225607</v>
      </c>
      <c r="W237" s="15">
        <f t="shared" si="9"/>
        <v>0.007088773157</v>
      </c>
      <c r="X237" s="15">
        <f t="shared" si="10"/>
        <v>0.005589224989</v>
      </c>
      <c r="Y237" s="15">
        <f t="shared" si="11"/>
        <v>0.002044838411</v>
      </c>
      <c r="Z237" s="15">
        <f t="shared" si="12"/>
        <v>0.0001363225607</v>
      </c>
    </row>
    <row r="238" ht="14.25" customHeight="1">
      <c r="A238" s="77"/>
      <c r="B238" s="49" t="s">
        <v>33</v>
      </c>
      <c r="C238" s="57">
        <v>34.0</v>
      </c>
      <c r="D238" s="57">
        <v>1.0</v>
      </c>
      <c r="E238" s="58">
        <v>5.5</v>
      </c>
      <c r="F238" s="57">
        <v>4.2</v>
      </c>
      <c r="G238" s="57">
        <v>1.4</v>
      </c>
      <c r="H238" s="98">
        <v>0.2</v>
      </c>
      <c r="I238" s="59">
        <v>0.0</v>
      </c>
      <c r="K238" s="95">
        <f t="shared" ref="K238:O238" si="244">K237-$M$2*V237</f>
        <v>0.2430589672</v>
      </c>
      <c r="L238" s="57">
        <f t="shared" si="244"/>
        <v>-0.5818178454</v>
      </c>
      <c r="M238" s="57">
        <f t="shared" si="244"/>
        <v>-0.5193899903</v>
      </c>
      <c r="N238" s="57">
        <f t="shared" si="244"/>
        <v>0.8212766464</v>
      </c>
      <c r="O238" s="57">
        <f t="shared" si="244"/>
        <v>0.6825601655</v>
      </c>
      <c r="P238" s="57">
        <f t="shared" si="2"/>
        <v>-3.852077804</v>
      </c>
      <c r="Q238" s="57">
        <f t="shared" si="3"/>
        <v>0.02079399495</v>
      </c>
      <c r="R238" s="46">
        <f t="shared" si="4"/>
        <v>0</v>
      </c>
      <c r="S238" s="96">
        <f t="shared" si="5"/>
        <v>0.02079399495</v>
      </c>
      <c r="T238" s="97">
        <f t="shared" si="6"/>
        <v>0.000432390226</v>
      </c>
      <c r="U238" s="15">
        <f t="shared" si="7"/>
        <v>1</v>
      </c>
      <c r="V238" s="15">
        <f t="shared" si="8"/>
        <v>0.0008467982116</v>
      </c>
      <c r="W238" s="15">
        <f t="shared" si="9"/>
        <v>0.004657390164</v>
      </c>
      <c r="X238" s="15">
        <f t="shared" si="10"/>
        <v>0.003556552489</v>
      </c>
      <c r="Y238" s="15">
        <f t="shared" si="11"/>
        <v>0.001185517496</v>
      </c>
      <c r="Z238" s="15">
        <f t="shared" si="12"/>
        <v>0.0001693596423</v>
      </c>
    </row>
    <row r="239" ht="14.25" customHeight="1">
      <c r="A239" s="77"/>
      <c r="B239" s="49" t="s">
        <v>33</v>
      </c>
      <c r="C239" s="57">
        <v>35.0</v>
      </c>
      <c r="D239" s="57">
        <v>1.0</v>
      </c>
      <c r="E239" s="58">
        <v>4.9</v>
      </c>
      <c r="F239" s="57">
        <v>3.1</v>
      </c>
      <c r="G239" s="57">
        <v>1.5</v>
      </c>
      <c r="H239" s="98">
        <v>0.1</v>
      </c>
      <c r="I239" s="59">
        <v>0.0</v>
      </c>
      <c r="K239" s="95">
        <f t="shared" ref="K239:O239" si="245">K238-$M$2*V238</f>
        <v>0.2429742874</v>
      </c>
      <c r="L239" s="57">
        <f t="shared" si="245"/>
        <v>-0.5822835844</v>
      </c>
      <c r="M239" s="57">
        <f t="shared" si="245"/>
        <v>-0.5197456455</v>
      </c>
      <c r="N239" s="57">
        <f t="shared" si="245"/>
        <v>0.8211580947</v>
      </c>
      <c r="O239" s="57">
        <f t="shared" si="245"/>
        <v>0.6825432296</v>
      </c>
      <c r="P239" s="57">
        <f t="shared" si="2"/>
        <v>-2.921435313</v>
      </c>
      <c r="Q239" s="57">
        <f t="shared" si="3"/>
        <v>0.05110405426</v>
      </c>
      <c r="R239" s="46">
        <f t="shared" si="4"/>
        <v>0</v>
      </c>
      <c r="S239" s="96">
        <f t="shared" si="5"/>
        <v>0.05110405426</v>
      </c>
      <c r="T239" s="97">
        <f t="shared" si="6"/>
        <v>0.002611624362</v>
      </c>
      <c r="U239" s="15">
        <f t="shared" si="7"/>
        <v>1</v>
      </c>
      <c r="V239" s="15">
        <f t="shared" si="8"/>
        <v>0.004956319538</v>
      </c>
      <c r="W239" s="15">
        <f t="shared" si="9"/>
        <v>0.02428596574</v>
      </c>
      <c r="X239" s="15">
        <f t="shared" si="10"/>
        <v>0.01536459057</v>
      </c>
      <c r="Y239" s="15">
        <f t="shared" si="11"/>
        <v>0.007434479307</v>
      </c>
      <c r="Z239" s="15">
        <f t="shared" si="12"/>
        <v>0.0004956319538</v>
      </c>
    </row>
    <row r="240" ht="14.25" customHeight="1">
      <c r="A240" s="77"/>
      <c r="B240" s="49" t="s">
        <v>33</v>
      </c>
      <c r="C240" s="57">
        <v>36.0</v>
      </c>
      <c r="D240" s="57">
        <v>1.0</v>
      </c>
      <c r="E240" s="58">
        <v>5.0</v>
      </c>
      <c r="F240" s="57">
        <v>3.2</v>
      </c>
      <c r="G240" s="57">
        <v>1.2</v>
      </c>
      <c r="H240" s="98">
        <v>0.2</v>
      </c>
      <c r="I240" s="59">
        <v>0.0</v>
      </c>
      <c r="K240" s="95">
        <f t="shared" ref="K240:O240" si="246">K239-$M$2*V239</f>
        <v>0.2424786555</v>
      </c>
      <c r="L240" s="57">
        <f t="shared" si="246"/>
        <v>-0.584712181</v>
      </c>
      <c r="M240" s="57">
        <f t="shared" si="246"/>
        <v>-0.5212821046</v>
      </c>
      <c r="N240" s="57">
        <f t="shared" si="246"/>
        <v>0.8204146467</v>
      </c>
      <c r="O240" s="57">
        <f t="shared" si="246"/>
        <v>0.6824936664</v>
      </c>
      <c r="P240" s="57">
        <f t="shared" si="2"/>
        <v>-3.228188675</v>
      </c>
      <c r="Q240" s="57">
        <f t="shared" si="3"/>
        <v>0.03811860482</v>
      </c>
      <c r="R240" s="46">
        <f t="shared" si="4"/>
        <v>0</v>
      </c>
      <c r="S240" s="96">
        <f t="shared" si="5"/>
        <v>0.03811860482</v>
      </c>
      <c r="T240" s="97">
        <f t="shared" si="6"/>
        <v>0.001453028033</v>
      </c>
      <c r="U240" s="15">
        <f t="shared" si="7"/>
        <v>1</v>
      </c>
      <c r="V240" s="15">
        <f t="shared" si="8"/>
        <v>0.002795281263</v>
      </c>
      <c r="W240" s="15">
        <f t="shared" si="9"/>
        <v>0.01397640632</v>
      </c>
      <c r="X240" s="15">
        <f t="shared" si="10"/>
        <v>0.008944900043</v>
      </c>
      <c r="Y240" s="15">
        <f t="shared" si="11"/>
        <v>0.003354337516</v>
      </c>
      <c r="Z240" s="15">
        <f t="shared" si="12"/>
        <v>0.0005590562527</v>
      </c>
    </row>
    <row r="241" ht="14.25" customHeight="1">
      <c r="A241" s="77"/>
      <c r="B241" s="49" t="s">
        <v>33</v>
      </c>
      <c r="C241" s="57">
        <v>37.0</v>
      </c>
      <c r="D241" s="57">
        <v>1.0</v>
      </c>
      <c r="E241" s="58">
        <v>5.5</v>
      </c>
      <c r="F241" s="57">
        <v>3.5</v>
      </c>
      <c r="G241" s="57">
        <v>1.3</v>
      </c>
      <c r="H241" s="98">
        <v>0.2</v>
      </c>
      <c r="I241" s="59">
        <v>0.0</v>
      </c>
      <c r="K241" s="95">
        <f t="shared" ref="K241:O241" si="247">K240-$M$2*V240</f>
        <v>0.2421991273</v>
      </c>
      <c r="L241" s="57">
        <f t="shared" si="247"/>
        <v>-0.5861098217</v>
      </c>
      <c r="M241" s="57">
        <f t="shared" si="247"/>
        <v>-0.5221765946</v>
      </c>
      <c r="N241" s="57">
        <f t="shared" si="247"/>
        <v>0.820079213</v>
      </c>
      <c r="O241" s="57">
        <f t="shared" si="247"/>
        <v>0.6824377607</v>
      </c>
      <c r="P241" s="57">
        <f t="shared" si="2"/>
        <v>-3.606432444</v>
      </c>
      <c r="Q241" s="57">
        <f t="shared" si="3"/>
        <v>0.02643096637</v>
      </c>
      <c r="R241" s="46">
        <f t="shared" si="4"/>
        <v>0</v>
      </c>
      <c r="S241" s="96">
        <f t="shared" si="5"/>
        <v>0.02643096637</v>
      </c>
      <c r="T241" s="97">
        <f t="shared" si="6"/>
        <v>0.0006985959833</v>
      </c>
      <c r="U241" s="15">
        <f t="shared" si="7"/>
        <v>1</v>
      </c>
      <c r="V241" s="15">
        <f t="shared" si="8"/>
        <v>0.001360262833</v>
      </c>
      <c r="W241" s="15">
        <f t="shared" si="9"/>
        <v>0.00748144558</v>
      </c>
      <c r="X241" s="15">
        <f t="shared" si="10"/>
        <v>0.004760919915</v>
      </c>
      <c r="Y241" s="15">
        <f t="shared" si="11"/>
        <v>0.001768341683</v>
      </c>
      <c r="Z241" s="15">
        <f t="shared" si="12"/>
        <v>0.0002720525665</v>
      </c>
    </row>
    <row r="242" ht="14.25" customHeight="1">
      <c r="A242" s="77"/>
      <c r="B242" s="49" t="s">
        <v>33</v>
      </c>
      <c r="C242" s="57">
        <v>38.0</v>
      </c>
      <c r="D242" s="57">
        <v>1.0</v>
      </c>
      <c r="E242" s="58">
        <v>4.9</v>
      </c>
      <c r="F242" s="57">
        <v>3.1</v>
      </c>
      <c r="G242" s="57">
        <v>1.5</v>
      </c>
      <c r="H242" s="98">
        <v>0.1</v>
      </c>
      <c r="I242" s="59">
        <v>0.0</v>
      </c>
      <c r="K242" s="95">
        <f t="shared" ref="K242:O242" si="248">K241-$M$2*V241</f>
        <v>0.2420631011</v>
      </c>
      <c r="L242" s="57">
        <f t="shared" si="248"/>
        <v>-0.5868579662</v>
      </c>
      <c r="M242" s="57">
        <f t="shared" si="248"/>
        <v>-0.5226526866</v>
      </c>
      <c r="N242" s="57">
        <f t="shared" si="248"/>
        <v>0.8199023788</v>
      </c>
      <c r="O242" s="57">
        <f t="shared" si="248"/>
        <v>0.6824105555</v>
      </c>
      <c r="P242" s="57">
        <f t="shared" si="2"/>
        <v>-2.955669638</v>
      </c>
      <c r="Q242" s="57">
        <f t="shared" si="3"/>
        <v>0.04946923168</v>
      </c>
      <c r="R242" s="46">
        <f t="shared" si="4"/>
        <v>0</v>
      </c>
      <c r="S242" s="96">
        <f t="shared" si="5"/>
        <v>0.04946923168</v>
      </c>
      <c r="T242" s="97">
        <f t="shared" si="6"/>
        <v>0.002447204883</v>
      </c>
      <c r="U242" s="15">
        <f t="shared" si="7"/>
        <v>1</v>
      </c>
      <c r="V242" s="15">
        <f t="shared" si="8"/>
        <v>0.004652287075</v>
      </c>
      <c r="W242" s="15">
        <f t="shared" si="9"/>
        <v>0.02279620667</v>
      </c>
      <c r="X242" s="15">
        <f t="shared" si="10"/>
        <v>0.01442208993</v>
      </c>
      <c r="Y242" s="15">
        <f t="shared" si="11"/>
        <v>0.006978430613</v>
      </c>
      <c r="Z242" s="15">
        <f t="shared" si="12"/>
        <v>0.0004652287075</v>
      </c>
    </row>
    <row r="243" ht="14.25" customHeight="1">
      <c r="A243" s="77"/>
      <c r="B243" s="49" t="s">
        <v>33</v>
      </c>
      <c r="C243" s="57">
        <v>39.0</v>
      </c>
      <c r="D243" s="57">
        <v>1.0</v>
      </c>
      <c r="E243" s="58">
        <v>4.4</v>
      </c>
      <c r="F243" s="57">
        <v>3.0</v>
      </c>
      <c r="G243" s="57">
        <v>1.3</v>
      </c>
      <c r="H243" s="98">
        <v>0.2</v>
      </c>
      <c r="I243" s="59">
        <v>0.0</v>
      </c>
      <c r="K243" s="95">
        <f t="shared" ref="K243:O243" si="249">K242-$M$2*V242</f>
        <v>0.2415978724</v>
      </c>
      <c r="L243" s="57">
        <f t="shared" si="249"/>
        <v>-0.5891375869</v>
      </c>
      <c r="M243" s="57">
        <f t="shared" si="249"/>
        <v>-0.5240948956</v>
      </c>
      <c r="N243" s="57">
        <f t="shared" si="249"/>
        <v>0.8192045357</v>
      </c>
      <c r="O243" s="57">
        <f t="shared" si="249"/>
        <v>0.6823640326</v>
      </c>
      <c r="P243" s="57">
        <f t="shared" si="2"/>
        <v>-2.721453494</v>
      </c>
      <c r="Q243" s="57">
        <f t="shared" si="3"/>
        <v>0.06171924084</v>
      </c>
      <c r="R243" s="46">
        <f t="shared" si="4"/>
        <v>0</v>
      </c>
      <c r="S243" s="96">
        <f t="shared" si="5"/>
        <v>0.06171924084</v>
      </c>
      <c r="T243" s="97">
        <f t="shared" si="6"/>
        <v>0.00380926469</v>
      </c>
      <c r="U243" s="15">
        <f t="shared" si="7"/>
        <v>1</v>
      </c>
      <c r="V243" s="15">
        <f t="shared" si="8"/>
        <v>0.007148319531</v>
      </c>
      <c r="W243" s="15">
        <f t="shared" si="9"/>
        <v>0.03145260594</v>
      </c>
      <c r="X243" s="15">
        <f t="shared" si="10"/>
        <v>0.02144495859</v>
      </c>
      <c r="Y243" s="15">
        <f t="shared" si="11"/>
        <v>0.00929281539</v>
      </c>
      <c r="Z243" s="15">
        <f t="shared" si="12"/>
        <v>0.001429663906</v>
      </c>
    </row>
    <row r="244" ht="14.25" customHeight="1">
      <c r="A244" s="77"/>
      <c r="B244" s="49" t="s">
        <v>33</v>
      </c>
      <c r="C244" s="57">
        <v>40.0</v>
      </c>
      <c r="D244" s="57">
        <v>1.0</v>
      </c>
      <c r="E244" s="58">
        <v>5.1</v>
      </c>
      <c r="F244" s="57">
        <v>3.4</v>
      </c>
      <c r="G244" s="57">
        <v>1.5</v>
      </c>
      <c r="H244" s="98">
        <v>0.2</v>
      </c>
      <c r="I244" s="59">
        <v>0.0</v>
      </c>
      <c r="K244" s="95">
        <f t="shared" ref="K244:O244" si="250">K243-$M$2*V243</f>
        <v>0.2408830404</v>
      </c>
      <c r="L244" s="57">
        <f t="shared" si="250"/>
        <v>-0.5922828475</v>
      </c>
      <c r="M244" s="57">
        <f t="shared" si="250"/>
        <v>-0.5262393914</v>
      </c>
      <c r="N244" s="57">
        <f t="shared" si="250"/>
        <v>0.8182752542</v>
      </c>
      <c r="O244" s="57">
        <f t="shared" si="250"/>
        <v>0.6822210662</v>
      </c>
      <c r="P244" s="57">
        <f t="shared" si="2"/>
        <v>-3.205116318</v>
      </c>
      <c r="Q244" s="57">
        <f t="shared" si="3"/>
        <v>0.03897364001</v>
      </c>
      <c r="R244" s="46">
        <f t="shared" si="4"/>
        <v>0</v>
      </c>
      <c r="S244" s="96">
        <f t="shared" si="5"/>
        <v>0.03897364001</v>
      </c>
      <c r="T244" s="97">
        <f t="shared" si="6"/>
        <v>0.001518944615</v>
      </c>
      <c r="U244" s="15">
        <f t="shared" si="7"/>
        <v>1</v>
      </c>
      <c r="V244" s="15">
        <f t="shared" si="8"/>
        <v>0.00291949163</v>
      </c>
      <c r="W244" s="15">
        <f t="shared" si="9"/>
        <v>0.01488940731</v>
      </c>
      <c r="X244" s="15">
        <f t="shared" si="10"/>
        <v>0.009926271541</v>
      </c>
      <c r="Y244" s="15">
        <f t="shared" si="11"/>
        <v>0.004379237444</v>
      </c>
      <c r="Z244" s="15">
        <f t="shared" si="12"/>
        <v>0.0005838983259</v>
      </c>
    </row>
    <row r="245" ht="14.25" customHeight="1">
      <c r="A245" s="77"/>
      <c r="B245" s="49" t="s">
        <v>33</v>
      </c>
      <c r="C245" s="57">
        <v>41.0</v>
      </c>
      <c r="D245" s="57">
        <v>1.0</v>
      </c>
      <c r="E245" s="58">
        <v>5.5</v>
      </c>
      <c r="F245" s="57">
        <v>2.4</v>
      </c>
      <c r="G245" s="57">
        <v>3.8</v>
      </c>
      <c r="H245" s="98">
        <v>1.1</v>
      </c>
      <c r="I245" s="59">
        <v>1.0</v>
      </c>
      <c r="K245" s="95">
        <f t="shared" ref="K245:O245" si="251">K244-$M$2*V244</f>
        <v>0.2405910912</v>
      </c>
      <c r="L245" s="57">
        <f t="shared" si="251"/>
        <v>-0.5937717882</v>
      </c>
      <c r="M245" s="57">
        <f t="shared" si="251"/>
        <v>-0.5272320186</v>
      </c>
      <c r="N245" s="57">
        <f t="shared" si="251"/>
        <v>0.8178373305</v>
      </c>
      <c r="O245" s="57">
        <f t="shared" si="251"/>
        <v>0.6821626764</v>
      </c>
      <c r="P245" s="57">
        <f t="shared" si="2"/>
        <v>-0.4323497887</v>
      </c>
      <c r="Q245" s="57">
        <f t="shared" si="3"/>
        <v>0.3935653635</v>
      </c>
      <c r="R245" s="46">
        <f t="shared" si="4"/>
        <v>0</v>
      </c>
      <c r="S245" s="96">
        <f t="shared" si="5"/>
        <v>-0.6064346365</v>
      </c>
      <c r="T245" s="97">
        <f t="shared" si="6"/>
        <v>0.3677629683</v>
      </c>
      <c r="U245" s="15">
        <f t="shared" si="7"/>
        <v>0</v>
      </c>
      <c r="V245" s="15">
        <f t="shared" si="8"/>
        <v>-0.2894775326</v>
      </c>
      <c r="W245" s="15">
        <f t="shared" si="9"/>
        <v>-1.592126429</v>
      </c>
      <c r="X245" s="15">
        <f t="shared" si="10"/>
        <v>-0.6947460783</v>
      </c>
      <c r="Y245" s="15">
        <f t="shared" si="11"/>
        <v>-1.100014624</v>
      </c>
      <c r="Z245" s="15">
        <f t="shared" si="12"/>
        <v>-0.3184252859</v>
      </c>
    </row>
    <row r="246" ht="14.25" customHeight="1">
      <c r="A246" s="77"/>
      <c r="B246" s="49" t="s">
        <v>33</v>
      </c>
      <c r="C246" s="57">
        <v>42.0</v>
      </c>
      <c r="D246" s="57">
        <v>1.0</v>
      </c>
      <c r="E246" s="58">
        <v>5.5</v>
      </c>
      <c r="F246" s="57">
        <v>2.4</v>
      </c>
      <c r="G246" s="57">
        <v>3.7</v>
      </c>
      <c r="H246" s="98">
        <v>1.0</v>
      </c>
      <c r="I246" s="59">
        <v>1.0</v>
      </c>
      <c r="K246" s="95">
        <f t="shared" ref="K246:O246" si="252">K245-$M$2*V245</f>
        <v>0.2695388445</v>
      </c>
      <c r="L246" s="57">
        <f t="shared" si="252"/>
        <v>-0.4345591453</v>
      </c>
      <c r="M246" s="57">
        <f t="shared" si="252"/>
        <v>-0.4577574107</v>
      </c>
      <c r="N246" s="57">
        <f t="shared" si="252"/>
        <v>0.9278387929</v>
      </c>
      <c r="O246" s="57">
        <f t="shared" si="252"/>
        <v>0.714005205</v>
      </c>
      <c r="P246" s="57">
        <f t="shared" si="2"/>
        <v>0.9278544984</v>
      </c>
      <c r="Q246" s="57">
        <f t="shared" si="3"/>
        <v>0.7166398071</v>
      </c>
      <c r="R246" s="46">
        <f t="shared" si="4"/>
        <v>1</v>
      </c>
      <c r="S246" s="96">
        <f t="shared" si="5"/>
        <v>-0.2833601929</v>
      </c>
      <c r="T246" s="97">
        <f t="shared" si="6"/>
        <v>0.08029299894</v>
      </c>
      <c r="U246" s="15">
        <f t="shared" si="7"/>
        <v>1</v>
      </c>
      <c r="V246" s="15">
        <f t="shared" si="8"/>
        <v>-0.1150823185</v>
      </c>
      <c r="W246" s="15">
        <f t="shared" si="9"/>
        <v>-0.6329527519</v>
      </c>
      <c r="X246" s="15">
        <f t="shared" si="10"/>
        <v>-0.2761975645</v>
      </c>
      <c r="Y246" s="15">
        <f t="shared" si="11"/>
        <v>-0.4258045786</v>
      </c>
      <c r="Z246" s="15">
        <f t="shared" si="12"/>
        <v>-0.1150823185</v>
      </c>
    </row>
    <row r="247" ht="14.25" customHeight="1">
      <c r="A247" s="77"/>
      <c r="B247" s="49" t="s">
        <v>33</v>
      </c>
      <c r="C247" s="57">
        <v>43.0</v>
      </c>
      <c r="D247" s="57">
        <v>1.0</v>
      </c>
      <c r="E247" s="58">
        <v>5.8</v>
      </c>
      <c r="F247" s="57">
        <v>2.7</v>
      </c>
      <c r="G247" s="57">
        <v>3.9</v>
      </c>
      <c r="H247" s="98">
        <v>1.2</v>
      </c>
      <c r="I247" s="59">
        <v>1.0</v>
      </c>
      <c r="K247" s="95">
        <f t="shared" ref="K247:O247" si="253">K246-$M$2*V246</f>
        <v>0.2810470764</v>
      </c>
      <c r="L247" s="57">
        <f t="shared" si="253"/>
        <v>-0.3712638701</v>
      </c>
      <c r="M247" s="57">
        <f t="shared" si="253"/>
        <v>-0.4301376543</v>
      </c>
      <c r="N247" s="57">
        <f t="shared" si="253"/>
        <v>0.9704192507</v>
      </c>
      <c r="O247" s="57">
        <f t="shared" si="253"/>
        <v>0.7255134368</v>
      </c>
      <c r="P247" s="57">
        <f t="shared" si="2"/>
        <v>1.621596165</v>
      </c>
      <c r="Q247" s="57">
        <f t="shared" si="3"/>
        <v>0.8350151429</v>
      </c>
      <c r="R247" s="46">
        <f t="shared" si="4"/>
        <v>1</v>
      </c>
      <c r="S247" s="96">
        <f t="shared" si="5"/>
        <v>-0.1649848571</v>
      </c>
      <c r="T247" s="97">
        <f t="shared" si="6"/>
        <v>0.02722000307</v>
      </c>
      <c r="U247" s="15">
        <f t="shared" si="7"/>
        <v>1</v>
      </c>
      <c r="V247" s="15">
        <f t="shared" si="8"/>
        <v>-0.04545822951</v>
      </c>
      <c r="W247" s="15">
        <f t="shared" si="9"/>
        <v>-0.2636577312</v>
      </c>
      <c r="X247" s="15">
        <f t="shared" si="10"/>
        <v>-0.1227372197</v>
      </c>
      <c r="Y247" s="15">
        <f t="shared" si="11"/>
        <v>-0.1772870951</v>
      </c>
      <c r="Z247" s="15">
        <f t="shared" si="12"/>
        <v>-0.05454987541</v>
      </c>
    </row>
    <row r="248" ht="14.25" customHeight="1">
      <c r="A248" s="77"/>
      <c r="B248" s="49" t="s">
        <v>33</v>
      </c>
      <c r="C248" s="57">
        <v>44.0</v>
      </c>
      <c r="D248" s="57">
        <v>1.0</v>
      </c>
      <c r="E248" s="58">
        <v>6.0</v>
      </c>
      <c r="F248" s="57">
        <v>2.7</v>
      </c>
      <c r="G248" s="57">
        <v>5.1</v>
      </c>
      <c r="H248" s="98">
        <v>1.6</v>
      </c>
      <c r="I248" s="59">
        <v>1.0</v>
      </c>
      <c r="K248" s="95">
        <f t="shared" ref="K248:O248" si="254">K247-$M$2*V247</f>
        <v>0.2855928993</v>
      </c>
      <c r="L248" s="57">
        <f t="shared" si="254"/>
        <v>-0.3448980969</v>
      </c>
      <c r="M248" s="57">
        <f t="shared" si="254"/>
        <v>-0.4178639323</v>
      </c>
      <c r="N248" s="57">
        <f t="shared" si="254"/>
        <v>0.9881479602</v>
      </c>
      <c r="O248" s="57">
        <f t="shared" si="254"/>
        <v>0.7309684244</v>
      </c>
      <c r="P248" s="57">
        <f t="shared" si="2"/>
        <v>3.297075776</v>
      </c>
      <c r="Q248" s="57">
        <f t="shared" si="3"/>
        <v>0.9643283563</v>
      </c>
      <c r="R248" s="46">
        <f t="shared" si="4"/>
        <v>1</v>
      </c>
      <c r="S248" s="96">
        <f t="shared" si="5"/>
        <v>-0.03567164369</v>
      </c>
      <c r="T248" s="97">
        <f t="shared" si="6"/>
        <v>0.001272466163</v>
      </c>
      <c r="U248" s="15">
        <f t="shared" si="7"/>
        <v>1</v>
      </c>
      <c r="V248" s="15">
        <f t="shared" si="8"/>
        <v>-0.002454150408</v>
      </c>
      <c r="W248" s="15">
        <f t="shared" si="9"/>
        <v>-0.01472490245</v>
      </c>
      <c r="X248" s="15">
        <f t="shared" si="10"/>
        <v>-0.006626206101</v>
      </c>
      <c r="Y248" s="15">
        <f t="shared" si="11"/>
        <v>-0.01251616708</v>
      </c>
      <c r="Z248" s="15">
        <f t="shared" si="12"/>
        <v>-0.003926640652</v>
      </c>
    </row>
    <row r="249" ht="14.25" customHeight="1">
      <c r="A249" s="77"/>
      <c r="B249" s="49" t="s">
        <v>33</v>
      </c>
      <c r="C249" s="57">
        <v>45.0</v>
      </c>
      <c r="D249" s="57">
        <v>1.0</v>
      </c>
      <c r="E249" s="58">
        <v>5.4</v>
      </c>
      <c r="F249" s="57">
        <v>3.0</v>
      </c>
      <c r="G249" s="57">
        <v>4.5</v>
      </c>
      <c r="H249" s="98">
        <v>1.5</v>
      </c>
      <c r="I249" s="59">
        <v>1.0</v>
      </c>
      <c r="K249" s="95">
        <f t="shared" ref="K249:O249" si="255">K248-$M$2*V248</f>
        <v>0.2858383143</v>
      </c>
      <c r="L249" s="57">
        <f t="shared" si="255"/>
        <v>-0.3434256067</v>
      </c>
      <c r="M249" s="57">
        <f t="shared" si="255"/>
        <v>-0.4172013117</v>
      </c>
      <c r="N249" s="57">
        <f t="shared" si="255"/>
        <v>0.9893995769</v>
      </c>
      <c r="O249" s="57">
        <f t="shared" si="255"/>
        <v>0.7313610884</v>
      </c>
      <c r="P249" s="57">
        <f t="shared" si="2"/>
        <v>2.729075832</v>
      </c>
      <c r="Q249" s="57">
        <f t="shared" si="3"/>
        <v>0.9387206967</v>
      </c>
      <c r="R249" s="46">
        <f t="shared" si="4"/>
        <v>1</v>
      </c>
      <c r="S249" s="96">
        <f t="shared" si="5"/>
        <v>-0.06127930326</v>
      </c>
      <c r="T249" s="97">
        <f t="shared" si="6"/>
        <v>0.003755153008</v>
      </c>
      <c r="U249" s="15">
        <f t="shared" si="7"/>
        <v>1</v>
      </c>
      <c r="V249" s="15">
        <f t="shared" si="8"/>
        <v>-0.007050079696</v>
      </c>
      <c r="W249" s="15">
        <f t="shared" si="9"/>
        <v>-0.03807043036</v>
      </c>
      <c r="X249" s="15">
        <f t="shared" si="10"/>
        <v>-0.02115023909</v>
      </c>
      <c r="Y249" s="15">
        <f t="shared" si="11"/>
        <v>-0.03172535863</v>
      </c>
      <c r="Z249" s="15">
        <f t="shared" si="12"/>
        <v>-0.01057511954</v>
      </c>
    </row>
    <row r="250" ht="14.25" customHeight="1">
      <c r="A250" s="77"/>
      <c r="B250" s="49" t="s">
        <v>33</v>
      </c>
      <c r="C250" s="57">
        <v>46.0</v>
      </c>
      <c r="D250" s="57">
        <v>1.0</v>
      </c>
      <c r="E250" s="58">
        <v>6.0</v>
      </c>
      <c r="F250" s="57">
        <v>3.4</v>
      </c>
      <c r="G250" s="57">
        <v>4.5</v>
      </c>
      <c r="H250" s="98">
        <v>1.6</v>
      </c>
      <c r="I250" s="59">
        <v>1.0</v>
      </c>
      <c r="K250" s="95">
        <f t="shared" ref="K250:O250" si="256">K249-$M$2*V249</f>
        <v>0.2865433223</v>
      </c>
      <c r="L250" s="57">
        <f t="shared" si="256"/>
        <v>-0.3396185637</v>
      </c>
      <c r="M250" s="57">
        <f t="shared" si="256"/>
        <v>-0.4150862878</v>
      </c>
      <c r="N250" s="57">
        <f t="shared" si="256"/>
        <v>0.9925721128</v>
      </c>
      <c r="O250" s="57">
        <f t="shared" si="256"/>
        <v>0.7324186004</v>
      </c>
      <c r="P250" s="57">
        <f t="shared" si="2"/>
        <v>2.47598283</v>
      </c>
      <c r="Q250" s="57">
        <f t="shared" si="3"/>
        <v>0.9224408819</v>
      </c>
      <c r="R250" s="46">
        <f t="shared" si="4"/>
        <v>1</v>
      </c>
      <c r="S250" s="96">
        <f t="shared" si="5"/>
        <v>-0.07755911806</v>
      </c>
      <c r="T250" s="97">
        <f t="shared" si="6"/>
        <v>0.006015416795</v>
      </c>
      <c r="U250" s="15">
        <f t="shared" si="7"/>
        <v>1</v>
      </c>
      <c r="V250" s="15">
        <f t="shared" si="8"/>
        <v>-0.01109773275</v>
      </c>
      <c r="W250" s="15">
        <f t="shared" si="9"/>
        <v>-0.06658639648</v>
      </c>
      <c r="X250" s="15">
        <f t="shared" si="10"/>
        <v>-0.03773229134</v>
      </c>
      <c r="Y250" s="15">
        <f t="shared" si="11"/>
        <v>-0.04993979736</v>
      </c>
      <c r="Z250" s="15">
        <f t="shared" si="12"/>
        <v>-0.01775637239</v>
      </c>
    </row>
    <row r="251" ht="14.25" customHeight="1">
      <c r="A251" s="77"/>
      <c r="B251" s="49" t="s">
        <v>33</v>
      </c>
      <c r="C251" s="57">
        <v>47.0</v>
      </c>
      <c r="D251" s="57">
        <v>1.0</v>
      </c>
      <c r="E251" s="58">
        <v>6.7</v>
      </c>
      <c r="F251" s="57">
        <v>3.1</v>
      </c>
      <c r="G251" s="57">
        <v>4.7</v>
      </c>
      <c r="H251" s="98">
        <v>1.5</v>
      </c>
      <c r="I251" s="59">
        <v>1.0</v>
      </c>
      <c r="K251" s="95">
        <f t="shared" ref="K251:O251" si="257">K250-$M$2*V250</f>
        <v>0.2876530956</v>
      </c>
      <c r="L251" s="57">
        <f t="shared" si="257"/>
        <v>-0.332959924</v>
      </c>
      <c r="M251" s="57">
        <f t="shared" si="257"/>
        <v>-0.4113130587</v>
      </c>
      <c r="N251" s="57">
        <f t="shared" si="257"/>
        <v>0.9975660925</v>
      </c>
      <c r="O251" s="57">
        <f t="shared" si="257"/>
        <v>0.7341942376</v>
      </c>
      <c r="P251" s="57">
        <f t="shared" si="2"/>
        <v>2.571603114</v>
      </c>
      <c r="Q251" s="57">
        <f t="shared" si="3"/>
        <v>0.9290114927</v>
      </c>
      <c r="R251" s="46">
        <f t="shared" si="4"/>
        <v>1</v>
      </c>
      <c r="S251" s="96">
        <f t="shared" si="5"/>
        <v>-0.07098850735</v>
      </c>
      <c r="T251" s="97">
        <f t="shared" si="6"/>
        <v>0.005039368176</v>
      </c>
      <c r="U251" s="15">
        <f t="shared" si="7"/>
        <v>1</v>
      </c>
      <c r="V251" s="15">
        <f t="shared" si="8"/>
        <v>-0.009363261902</v>
      </c>
      <c r="W251" s="15">
        <f t="shared" si="9"/>
        <v>-0.06273385474</v>
      </c>
      <c r="X251" s="15">
        <f t="shared" si="10"/>
        <v>-0.0290261119</v>
      </c>
      <c r="Y251" s="15">
        <f t="shared" si="11"/>
        <v>-0.04400733094</v>
      </c>
      <c r="Z251" s="15">
        <f t="shared" si="12"/>
        <v>-0.01404489285</v>
      </c>
    </row>
    <row r="252" ht="14.25" customHeight="1">
      <c r="A252" s="77"/>
      <c r="B252" s="49" t="s">
        <v>33</v>
      </c>
      <c r="C252" s="57">
        <v>48.0</v>
      </c>
      <c r="D252" s="57">
        <v>1.0</v>
      </c>
      <c r="E252" s="58">
        <v>6.3</v>
      </c>
      <c r="F252" s="57">
        <v>2.3</v>
      </c>
      <c r="G252" s="57">
        <v>4.4</v>
      </c>
      <c r="H252" s="98">
        <v>1.3</v>
      </c>
      <c r="I252" s="59">
        <v>1.0</v>
      </c>
      <c r="K252" s="95">
        <f t="shared" ref="K252:O252" si="258">K251-$M$2*V251</f>
        <v>0.2885894218</v>
      </c>
      <c r="L252" s="57">
        <f t="shared" si="258"/>
        <v>-0.3266865385</v>
      </c>
      <c r="M252" s="57">
        <f t="shared" si="258"/>
        <v>-0.4084104475</v>
      </c>
      <c r="N252" s="57">
        <f t="shared" si="258"/>
        <v>1.001966826</v>
      </c>
      <c r="O252" s="57">
        <f t="shared" si="258"/>
        <v>0.7355987269</v>
      </c>
      <c r="P252" s="57">
        <f t="shared" si="2"/>
        <v>2.656052577</v>
      </c>
      <c r="Q252" s="57">
        <f t="shared" si="3"/>
        <v>0.9343830593</v>
      </c>
      <c r="R252" s="46">
        <f t="shared" si="4"/>
        <v>1</v>
      </c>
      <c r="S252" s="96">
        <f t="shared" si="5"/>
        <v>-0.06561694066</v>
      </c>
      <c r="T252" s="97">
        <f t="shared" si="6"/>
        <v>0.004305582902</v>
      </c>
      <c r="U252" s="15">
        <f t="shared" si="7"/>
        <v>1</v>
      </c>
      <c r="V252" s="15">
        <f t="shared" si="8"/>
        <v>-0.008046127449</v>
      </c>
      <c r="W252" s="15">
        <f t="shared" si="9"/>
        <v>-0.05069060293</v>
      </c>
      <c r="X252" s="15">
        <f t="shared" si="10"/>
        <v>-0.01850609313</v>
      </c>
      <c r="Y252" s="15">
        <f t="shared" si="11"/>
        <v>-0.03540296077</v>
      </c>
      <c r="Z252" s="15">
        <f t="shared" si="12"/>
        <v>-0.01045996568</v>
      </c>
    </row>
    <row r="253" ht="14.25" customHeight="1">
      <c r="A253" s="77"/>
      <c r="B253" s="49" t="s">
        <v>33</v>
      </c>
      <c r="C253" s="57">
        <v>49.0</v>
      </c>
      <c r="D253" s="57">
        <v>1.0</v>
      </c>
      <c r="E253" s="58">
        <v>5.6</v>
      </c>
      <c r="F253" s="57">
        <v>3.0</v>
      </c>
      <c r="G253" s="57">
        <v>4.1</v>
      </c>
      <c r="H253" s="98">
        <v>1.3</v>
      </c>
      <c r="I253" s="59">
        <v>1.0</v>
      </c>
      <c r="K253" s="95">
        <f t="shared" ref="K253:O253" si="259">K252-$M$2*V252</f>
        <v>0.2893940345</v>
      </c>
      <c r="L253" s="57">
        <f t="shared" si="259"/>
        <v>-0.3216174783</v>
      </c>
      <c r="M253" s="57">
        <f t="shared" si="259"/>
        <v>-0.4065598382</v>
      </c>
      <c r="N253" s="57">
        <f t="shared" si="259"/>
        <v>1.005507122</v>
      </c>
      <c r="O253" s="57">
        <f t="shared" si="259"/>
        <v>0.7366447235</v>
      </c>
      <c r="P253" s="57">
        <f t="shared" si="2"/>
        <v>2.348873981</v>
      </c>
      <c r="Q253" s="57">
        <f t="shared" si="3"/>
        <v>0.912844684</v>
      </c>
      <c r="R253" s="46">
        <f t="shared" si="4"/>
        <v>1</v>
      </c>
      <c r="S253" s="96">
        <f t="shared" si="5"/>
        <v>-0.08715531603</v>
      </c>
      <c r="T253" s="97">
        <f t="shared" si="6"/>
        <v>0.007596049112</v>
      </c>
      <c r="U253" s="15">
        <f t="shared" si="7"/>
        <v>1</v>
      </c>
      <c r="V253" s="15">
        <f t="shared" si="8"/>
        <v>-0.0138680261</v>
      </c>
      <c r="W253" s="15">
        <f t="shared" si="9"/>
        <v>-0.07766094617</v>
      </c>
      <c r="X253" s="15">
        <f t="shared" si="10"/>
        <v>-0.04160407831</v>
      </c>
      <c r="Y253" s="15">
        <f t="shared" si="11"/>
        <v>-0.05685890702</v>
      </c>
      <c r="Z253" s="15">
        <f t="shared" si="12"/>
        <v>-0.01802843393</v>
      </c>
    </row>
    <row r="254" ht="14.25" customHeight="1">
      <c r="A254" s="77"/>
      <c r="B254" s="49" t="s">
        <v>33</v>
      </c>
      <c r="C254" s="57">
        <v>50.0</v>
      </c>
      <c r="D254" s="57">
        <v>1.0</v>
      </c>
      <c r="E254" s="58">
        <v>5.5</v>
      </c>
      <c r="F254" s="57">
        <v>2.5</v>
      </c>
      <c r="G254" s="57">
        <v>4.0</v>
      </c>
      <c r="H254" s="98">
        <v>1.3</v>
      </c>
      <c r="I254" s="59">
        <v>1.0</v>
      </c>
      <c r="K254" s="95">
        <f t="shared" ref="K254:O254" si="260">K253-$M$2*V253</f>
        <v>0.2907808371</v>
      </c>
      <c r="L254" s="57">
        <f t="shared" si="260"/>
        <v>-0.3138513836</v>
      </c>
      <c r="M254" s="57">
        <f t="shared" si="260"/>
        <v>-0.4023994303</v>
      </c>
      <c r="N254" s="57">
        <f t="shared" si="260"/>
        <v>1.011193012</v>
      </c>
      <c r="O254" s="57">
        <f t="shared" si="260"/>
        <v>0.7384475669</v>
      </c>
      <c r="P254" s="57">
        <f t="shared" si="2"/>
        <v>2.563353538</v>
      </c>
      <c r="Q254" s="57">
        <f t="shared" si="3"/>
        <v>0.928465511</v>
      </c>
      <c r="R254" s="46">
        <f t="shared" si="4"/>
        <v>1</v>
      </c>
      <c r="S254" s="96">
        <f t="shared" si="5"/>
        <v>-0.07153448902</v>
      </c>
      <c r="T254" s="97">
        <f t="shared" si="6"/>
        <v>0.00511718312</v>
      </c>
      <c r="U254" s="15">
        <f t="shared" si="7"/>
        <v>1</v>
      </c>
      <c r="V254" s="15">
        <f t="shared" si="8"/>
        <v>-0.009502256081</v>
      </c>
      <c r="W254" s="15">
        <f t="shared" si="9"/>
        <v>-0.05226240844</v>
      </c>
      <c r="X254" s="15">
        <f t="shared" si="10"/>
        <v>-0.0237556402</v>
      </c>
      <c r="Y254" s="15">
        <f t="shared" si="11"/>
        <v>-0.03800902432</v>
      </c>
      <c r="Z254" s="15">
        <f t="shared" si="12"/>
        <v>-0.0123529329</v>
      </c>
    </row>
    <row r="255" ht="14.25" customHeight="1">
      <c r="A255" s="77"/>
      <c r="B255" s="49" t="s">
        <v>33</v>
      </c>
      <c r="C255" s="57">
        <v>51.0</v>
      </c>
      <c r="D255" s="57">
        <v>1.0</v>
      </c>
      <c r="E255" s="58">
        <v>7.0</v>
      </c>
      <c r="F255" s="57">
        <v>3.2</v>
      </c>
      <c r="G255" s="57">
        <v>4.7</v>
      </c>
      <c r="H255" s="98">
        <v>1.4</v>
      </c>
      <c r="I255" s="59">
        <v>1.0</v>
      </c>
      <c r="K255" s="95">
        <f t="shared" ref="K255:O255" si="261">K254-$M$2*V254</f>
        <v>0.2917310627</v>
      </c>
      <c r="L255" s="57">
        <f t="shared" si="261"/>
        <v>-0.3086251428</v>
      </c>
      <c r="M255" s="57">
        <f t="shared" si="261"/>
        <v>-0.4000238663</v>
      </c>
      <c r="N255" s="57">
        <f t="shared" si="261"/>
        <v>1.014993915</v>
      </c>
      <c r="O255" s="57">
        <f t="shared" si="261"/>
        <v>0.7396828602</v>
      </c>
      <c r="P255" s="57">
        <f t="shared" si="2"/>
        <v>2.657306095</v>
      </c>
      <c r="Q255" s="57">
        <f t="shared" si="3"/>
        <v>0.9344598724</v>
      </c>
      <c r="R255" s="46">
        <f t="shared" si="4"/>
        <v>1</v>
      </c>
      <c r="S255" s="96">
        <f t="shared" si="5"/>
        <v>-0.06554012764</v>
      </c>
      <c r="T255" s="97">
        <f t="shared" si="6"/>
        <v>0.004295508331</v>
      </c>
      <c r="U255" s="15">
        <f t="shared" si="7"/>
        <v>1</v>
      </c>
      <c r="V255" s="15">
        <f t="shared" si="8"/>
        <v>-0.008027960334</v>
      </c>
      <c r="W255" s="15">
        <f t="shared" si="9"/>
        <v>-0.05619572234</v>
      </c>
      <c r="X255" s="15">
        <f t="shared" si="10"/>
        <v>-0.02568947307</v>
      </c>
      <c r="Y255" s="15">
        <f t="shared" si="11"/>
        <v>-0.03773141357</v>
      </c>
      <c r="Z255" s="15">
        <f t="shared" si="12"/>
        <v>-0.01123914447</v>
      </c>
    </row>
    <row r="256" ht="14.25" customHeight="1">
      <c r="A256" s="77"/>
      <c r="B256" s="49" t="s">
        <v>33</v>
      </c>
      <c r="C256" s="57">
        <v>52.0</v>
      </c>
      <c r="D256" s="57">
        <v>1.0</v>
      </c>
      <c r="E256" s="58">
        <v>6.4</v>
      </c>
      <c r="F256" s="57">
        <v>3.2</v>
      </c>
      <c r="G256" s="57">
        <v>4.5</v>
      </c>
      <c r="H256" s="98">
        <v>1.5</v>
      </c>
      <c r="I256" s="59">
        <v>1.0</v>
      </c>
      <c r="K256" s="95">
        <f t="shared" ref="K256:O256" si="262">K255-$M$2*V255</f>
        <v>0.2925338588</v>
      </c>
      <c r="L256" s="57">
        <f t="shared" si="262"/>
        <v>-0.3030055706</v>
      </c>
      <c r="M256" s="57">
        <f t="shared" si="262"/>
        <v>-0.397454919</v>
      </c>
      <c r="N256" s="57">
        <f t="shared" si="262"/>
        <v>1.018767056</v>
      </c>
      <c r="O256" s="57">
        <f t="shared" si="262"/>
        <v>0.7408067746</v>
      </c>
      <c r="P256" s="57">
        <f t="shared" si="2"/>
        <v>2.777104381</v>
      </c>
      <c r="Q256" s="57">
        <f t="shared" si="3"/>
        <v>0.941425975</v>
      </c>
      <c r="R256" s="46">
        <f t="shared" si="4"/>
        <v>1</v>
      </c>
      <c r="S256" s="96">
        <f t="shared" si="5"/>
        <v>-0.05857402502</v>
      </c>
      <c r="T256" s="97">
        <f t="shared" si="6"/>
        <v>0.003430916407</v>
      </c>
      <c r="U256" s="15">
        <f t="shared" si="7"/>
        <v>1</v>
      </c>
      <c r="V256" s="15">
        <f t="shared" si="8"/>
        <v>-0.006459907648</v>
      </c>
      <c r="W256" s="15">
        <f t="shared" si="9"/>
        <v>-0.04134340894</v>
      </c>
      <c r="X256" s="15">
        <f t="shared" si="10"/>
        <v>-0.02067170447</v>
      </c>
      <c r="Y256" s="15">
        <f t="shared" si="11"/>
        <v>-0.02906958441</v>
      </c>
      <c r="Z256" s="15">
        <f t="shared" si="12"/>
        <v>-0.009689861471</v>
      </c>
    </row>
    <row r="257" ht="14.25" customHeight="1">
      <c r="A257" s="77"/>
      <c r="B257" s="49" t="s">
        <v>33</v>
      </c>
      <c r="C257" s="57">
        <v>53.0</v>
      </c>
      <c r="D257" s="57">
        <v>1.0</v>
      </c>
      <c r="E257" s="58">
        <v>6.9</v>
      </c>
      <c r="F257" s="57">
        <v>3.1</v>
      </c>
      <c r="G257" s="57">
        <v>4.9</v>
      </c>
      <c r="H257" s="98">
        <v>1.5</v>
      </c>
      <c r="I257" s="59">
        <v>1.0</v>
      </c>
      <c r="K257" s="95">
        <f t="shared" ref="K257:O257" si="263">K256-$M$2*V256</f>
        <v>0.2931798495</v>
      </c>
      <c r="L257" s="57">
        <f t="shared" si="263"/>
        <v>-0.2988712297</v>
      </c>
      <c r="M257" s="57">
        <f t="shared" si="263"/>
        <v>-0.3953877486</v>
      </c>
      <c r="N257" s="57">
        <f t="shared" si="263"/>
        <v>1.021674015</v>
      </c>
      <c r="O257" s="57">
        <f t="shared" si="263"/>
        <v>0.7417757608</v>
      </c>
      <c r="P257" s="57">
        <f t="shared" si="2"/>
        <v>3.124132657</v>
      </c>
      <c r="Q257" s="57">
        <f t="shared" si="3"/>
        <v>0.9578772901</v>
      </c>
      <c r="R257" s="46">
        <f t="shared" si="4"/>
        <v>1</v>
      </c>
      <c r="S257" s="96">
        <f t="shared" si="5"/>
        <v>-0.04212270991</v>
      </c>
      <c r="T257" s="97">
        <f t="shared" si="6"/>
        <v>0.00177432269</v>
      </c>
      <c r="U257" s="15">
        <f t="shared" si="7"/>
        <v>1</v>
      </c>
      <c r="V257" s="15">
        <f t="shared" si="8"/>
        <v>-0.00339916682</v>
      </c>
      <c r="W257" s="15">
        <f t="shared" si="9"/>
        <v>-0.02345425106</v>
      </c>
      <c r="X257" s="15">
        <f t="shared" si="10"/>
        <v>-0.01053741714</v>
      </c>
      <c r="Y257" s="15">
        <f t="shared" si="11"/>
        <v>-0.01665591742</v>
      </c>
      <c r="Z257" s="15">
        <f t="shared" si="12"/>
        <v>-0.00509875023</v>
      </c>
    </row>
    <row r="258" ht="14.25" customHeight="1">
      <c r="A258" s="77"/>
      <c r="B258" s="49" t="s">
        <v>33</v>
      </c>
      <c r="C258" s="57">
        <v>54.0</v>
      </c>
      <c r="D258" s="57">
        <v>1.0</v>
      </c>
      <c r="E258" s="58">
        <v>5.5</v>
      </c>
      <c r="F258" s="57">
        <v>2.3</v>
      </c>
      <c r="G258" s="57">
        <v>4.0</v>
      </c>
      <c r="H258" s="98">
        <v>1.3</v>
      </c>
      <c r="I258" s="59">
        <v>1.0</v>
      </c>
      <c r="K258" s="95">
        <f t="shared" ref="K258:O258" si="264">K257-$M$2*V257</f>
        <v>0.2935197662</v>
      </c>
      <c r="L258" s="57">
        <f t="shared" si="264"/>
        <v>-0.2965258046</v>
      </c>
      <c r="M258" s="57">
        <f t="shared" si="264"/>
        <v>-0.3943340069</v>
      </c>
      <c r="N258" s="57">
        <f t="shared" si="264"/>
        <v>1.023339606</v>
      </c>
      <c r="O258" s="57">
        <f t="shared" si="264"/>
        <v>0.7422856358</v>
      </c>
      <c r="P258" s="57">
        <f t="shared" si="2"/>
        <v>2.813989377</v>
      </c>
      <c r="Q258" s="57">
        <f t="shared" si="3"/>
        <v>0.9434271188</v>
      </c>
      <c r="R258" s="46">
        <f t="shared" si="4"/>
        <v>1</v>
      </c>
      <c r="S258" s="96">
        <f t="shared" si="5"/>
        <v>-0.05657288116</v>
      </c>
      <c r="T258" s="97">
        <f t="shared" si="6"/>
        <v>0.003200490882</v>
      </c>
      <c r="U258" s="15">
        <f t="shared" si="7"/>
        <v>1</v>
      </c>
      <c r="V258" s="15">
        <f t="shared" si="8"/>
        <v>-0.006038859784</v>
      </c>
      <c r="W258" s="15">
        <f t="shared" si="9"/>
        <v>-0.03321372881</v>
      </c>
      <c r="X258" s="15">
        <f t="shared" si="10"/>
        <v>-0.0138893775</v>
      </c>
      <c r="Y258" s="15">
        <f t="shared" si="11"/>
        <v>-0.02415543914</v>
      </c>
      <c r="Z258" s="15">
        <f t="shared" si="12"/>
        <v>-0.007850517719</v>
      </c>
    </row>
    <row r="259" ht="14.25" customHeight="1">
      <c r="A259" s="77"/>
      <c r="B259" s="49" t="s">
        <v>33</v>
      </c>
      <c r="C259" s="57">
        <v>55.0</v>
      </c>
      <c r="D259" s="57">
        <v>1.0</v>
      </c>
      <c r="E259" s="58">
        <v>6.5</v>
      </c>
      <c r="F259" s="57">
        <v>2.8</v>
      </c>
      <c r="G259" s="57">
        <v>4.6</v>
      </c>
      <c r="H259" s="98">
        <v>1.5</v>
      </c>
      <c r="I259" s="59">
        <v>1.0</v>
      </c>
      <c r="K259" s="95">
        <f t="shared" ref="K259:O259" si="265">K258-$M$2*V258</f>
        <v>0.2941236522</v>
      </c>
      <c r="L259" s="57">
        <f t="shared" si="265"/>
        <v>-0.2932044317</v>
      </c>
      <c r="M259" s="57">
        <f t="shared" si="265"/>
        <v>-0.3929450691</v>
      </c>
      <c r="N259" s="57">
        <f t="shared" si="265"/>
        <v>1.02575515</v>
      </c>
      <c r="O259" s="57">
        <f t="shared" si="265"/>
        <v>0.7430706875</v>
      </c>
      <c r="P259" s="57">
        <f t="shared" si="2"/>
        <v>3.121128375</v>
      </c>
      <c r="Q259" s="57">
        <f t="shared" si="3"/>
        <v>0.9577559053</v>
      </c>
      <c r="R259" s="46">
        <f t="shared" si="4"/>
        <v>1</v>
      </c>
      <c r="S259" s="96">
        <f t="shared" si="5"/>
        <v>-0.04224409471</v>
      </c>
      <c r="T259" s="97">
        <f t="shared" si="6"/>
        <v>0.001784563538</v>
      </c>
      <c r="U259" s="15">
        <f t="shared" si="7"/>
        <v>1</v>
      </c>
      <c r="V259" s="15">
        <f t="shared" si="8"/>
        <v>-0.003418352534</v>
      </c>
      <c r="W259" s="15">
        <f t="shared" si="9"/>
        <v>-0.02221929147</v>
      </c>
      <c r="X259" s="15">
        <f t="shared" si="10"/>
        <v>-0.009571387094</v>
      </c>
      <c r="Y259" s="15">
        <f t="shared" si="11"/>
        <v>-0.01572442165</v>
      </c>
      <c r="Z259" s="15">
        <f t="shared" si="12"/>
        <v>-0.0051275288</v>
      </c>
    </row>
    <row r="260" ht="14.25" customHeight="1">
      <c r="A260" s="77"/>
      <c r="B260" s="49" t="s">
        <v>33</v>
      </c>
      <c r="C260" s="57">
        <v>56.0</v>
      </c>
      <c r="D260" s="57">
        <v>1.0</v>
      </c>
      <c r="E260" s="58">
        <v>5.7</v>
      </c>
      <c r="F260" s="57">
        <v>2.8</v>
      </c>
      <c r="G260" s="57">
        <v>4.5</v>
      </c>
      <c r="H260" s="98">
        <v>1.3</v>
      </c>
      <c r="I260" s="59">
        <v>1.0</v>
      </c>
      <c r="K260" s="95">
        <f t="shared" ref="K260:O260" si="266">K259-$M$2*V259</f>
        <v>0.2944654875</v>
      </c>
      <c r="L260" s="57">
        <f t="shared" si="266"/>
        <v>-0.2909825025</v>
      </c>
      <c r="M260" s="57">
        <f t="shared" si="266"/>
        <v>-0.3919879304</v>
      </c>
      <c r="N260" s="57">
        <f t="shared" si="266"/>
        <v>1.027327592</v>
      </c>
      <c r="O260" s="57">
        <f t="shared" si="266"/>
        <v>0.7435834404</v>
      </c>
      <c r="P260" s="57">
        <f t="shared" si="2"/>
        <v>3.127931657</v>
      </c>
      <c r="Q260" s="57">
        <f t="shared" si="3"/>
        <v>0.9580303072</v>
      </c>
      <c r="R260" s="46">
        <f t="shared" si="4"/>
        <v>1</v>
      </c>
      <c r="S260" s="96">
        <f t="shared" si="5"/>
        <v>-0.04196969276</v>
      </c>
      <c r="T260" s="97">
        <f t="shared" si="6"/>
        <v>0.00176145511</v>
      </c>
      <c r="U260" s="15">
        <f t="shared" si="7"/>
        <v>1</v>
      </c>
      <c r="V260" s="15">
        <f t="shared" si="8"/>
        <v>-0.003375054761</v>
      </c>
      <c r="W260" s="15">
        <f t="shared" si="9"/>
        <v>-0.01923781214</v>
      </c>
      <c r="X260" s="15">
        <f t="shared" si="10"/>
        <v>-0.009450153332</v>
      </c>
      <c r="Y260" s="15">
        <f t="shared" si="11"/>
        <v>-0.01518774643</v>
      </c>
      <c r="Z260" s="15">
        <f t="shared" si="12"/>
        <v>-0.00438757119</v>
      </c>
    </row>
    <row r="261" ht="14.25" customHeight="1">
      <c r="A261" s="77"/>
      <c r="B261" s="49" t="s">
        <v>33</v>
      </c>
      <c r="C261" s="57">
        <v>57.0</v>
      </c>
      <c r="D261" s="57">
        <v>1.0</v>
      </c>
      <c r="E261" s="58">
        <v>6.3</v>
      </c>
      <c r="F261" s="57">
        <v>3.3</v>
      </c>
      <c r="G261" s="57">
        <v>4.7</v>
      </c>
      <c r="H261" s="98">
        <v>1.6</v>
      </c>
      <c r="I261" s="59">
        <v>1.0</v>
      </c>
      <c r="K261" s="95">
        <f t="shared" ref="K261:O261" si="267">K260-$M$2*V260</f>
        <v>0.2948029929</v>
      </c>
      <c r="L261" s="57">
        <f t="shared" si="267"/>
        <v>-0.2890587213</v>
      </c>
      <c r="M261" s="57">
        <f t="shared" si="267"/>
        <v>-0.3910429151</v>
      </c>
      <c r="N261" s="57">
        <f t="shared" si="267"/>
        <v>1.028846367</v>
      </c>
      <c r="O261" s="57">
        <f t="shared" si="267"/>
        <v>0.7440221975</v>
      </c>
      <c r="P261" s="57">
        <f t="shared" si="2"/>
        <v>3.20930487</v>
      </c>
      <c r="Q261" s="57">
        <f t="shared" si="3"/>
        <v>0.9611829384</v>
      </c>
      <c r="R261" s="46">
        <f t="shared" si="4"/>
        <v>1</v>
      </c>
      <c r="S261" s="96">
        <f t="shared" si="5"/>
        <v>-0.03881706164</v>
      </c>
      <c r="T261" s="97">
        <f t="shared" si="6"/>
        <v>0.001506764274</v>
      </c>
      <c r="U261" s="15">
        <f t="shared" si="7"/>
        <v>1</v>
      </c>
      <c r="V261" s="15">
        <f t="shared" si="8"/>
        <v>-0.002896552225</v>
      </c>
      <c r="W261" s="15">
        <f t="shared" si="9"/>
        <v>-0.01824827902</v>
      </c>
      <c r="X261" s="15">
        <f t="shared" si="10"/>
        <v>-0.009558622343</v>
      </c>
      <c r="Y261" s="15">
        <f t="shared" si="11"/>
        <v>-0.01361379546</v>
      </c>
      <c r="Z261" s="15">
        <f t="shared" si="12"/>
        <v>-0.00463448356</v>
      </c>
    </row>
    <row r="262" ht="14.25" customHeight="1">
      <c r="A262" s="77"/>
      <c r="B262" s="49" t="s">
        <v>33</v>
      </c>
      <c r="C262" s="57">
        <v>58.0</v>
      </c>
      <c r="D262" s="57">
        <v>1.0</v>
      </c>
      <c r="E262" s="58">
        <v>4.9</v>
      </c>
      <c r="F262" s="57">
        <v>2.4</v>
      </c>
      <c r="G262" s="57">
        <v>3.3</v>
      </c>
      <c r="H262" s="98">
        <v>1.0</v>
      </c>
      <c r="I262" s="59">
        <v>1.0</v>
      </c>
      <c r="K262" s="95">
        <f t="shared" ref="K262:O262" si="268">K261-$M$2*V261</f>
        <v>0.2950926482</v>
      </c>
      <c r="L262" s="57">
        <f t="shared" si="268"/>
        <v>-0.2872338934</v>
      </c>
      <c r="M262" s="57">
        <f t="shared" si="268"/>
        <v>-0.3900870528</v>
      </c>
      <c r="N262" s="57">
        <f t="shared" si="268"/>
        <v>1.030207747</v>
      </c>
      <c r="O262" s="57">
        <f t="shared" si="268"/>
        <v>0.7444856459</v>
      </c>
      <c r="P262" s="57">
        <f t="shared" si="2"/>
        <v>2.095608853</v>
      </c>
      <c r="Q262" s="57">
        <f t="shared" si="3"/>
        <v>0.8904756494</v>
      </c>
      <c r="R262" s="46">
        <f t="shared" si="4"/>
        <v>1</v>
      </c>
      <c r="S262" s="96">
        <f t="shared" si="5"/>
        <v>-0.1095243506</v>
      </c>
      <c r="T262" s="97">
        <f t="shared" si="6"/>
        <v>0.01199558337</v>
      </c>
      <c r="U262" s="15">
        <f t="shared" si="7"/>
        <v>1</v>
      </c>
      <c r="V262" s="15">
        <f t="shared" si="8"/>
        <v>-0.02136354978</v>
      </c>
      <c r="W262" s="15">
        <f t="shared" si="9"/>
        <v>-0.1046813939</v>
      </c>
      <c r="X262" s="15">
        <f t="shared" si="10"/>
        <v>-0.05127251946</v>
      </c>
      <c r="Y262" s="15">
        <f t="shared" si="11"/>
        <v>-0.07049971426</v>
      </c>
      <c r="Z262" s="15">
        <f t="shared" si="12"/>
        <v>-0.02136354978</v>
      </c>
    </row>
    <row r="263" ht="14.25" customHeight="1">
      <c r="A263" s="77"/>
      <c r="B263" s="49" t="s">
        <v>33</v>
      </c>
      <c r="C263" s="57">
        <v>59.0</v>
      </c>
      <c r="D263" s="57">
        <v>1.0</v>
      </c>
      <c r="E263" s="58">
        <v>6.6</v>
      </c>
      <c r="F263" s="57">
        <v>2.9</v>
      </c>
      <c r="G263" s="57">
        <v>4.6</v>
      </c>
      <c r="H263" s="98">
        <v>1.3</v>
      </c>
      <c r="I263" s="59">
        <v>1.0</v>
      </c>
      <c r="K263" s="95">
        <f t="shared" ref="K263:O263" si="269">K262-$M$2*V262</f>
        <v>0.2972290031</v>
      </c>
      <c r="L263" s="57">
        <f t="shared" si="269"/>
        <v>-0.276765754</v>
      </c>
      <c r="M263" s="57">
        <f t="shared" si="269"/>
        <v>-0.3849598009</v>
      </c>
      <c r="N263" s="57">
        <f t="shared" si="269"/>
        <v>1.037257718</v>
      </c>
      <c r="O263" s="57">
        <f t="shared" si="269"/>
        <v>0.7466220009</v>
      </c>
      <c r="P263" s="57">
        <f t="shared" si="2"/>
        <v>3.096185708</v>
      </c>
      <c r="Q263" s="57">
        <f t="shared" si="3"/>
        <v>0.9567351348</v>
      </c>
      <c r="R263" s="46">
        <f t="shared" si="4"/>
        <v>1</v>
      </c>
      <c r="S263" s="96">
        <f t="shared" si="5"/>
        <v>-0.04326486521</v>
      </c>
      <c r="T263" s="97">
        <f t="shared" si="6"/>
        <v>0.001871848562</v>
      </c>
      <c r="U263" s="15">
        <f t="shared" si="7"/>
        <v>1</v>
      </c>
      <c r="V263" s="15">
        <f t="shared" si="8"/>
        <v>-0.003581726572</v>
      </c>
      <c r="W263" s="15">
        <f t="shared" si="9"/>
        <v>-0.02363939538</v>
      </c>
      <c r="X263" s="15">
        <f t="shared" si="10"/>
        <v>-0.01038700706</v>
      </c>
      <c r="Y263" s="15">
        <f t="shared" si="11"/>
        <v>-0.01647594223</v>
      </c>
      <c r="Z263" s="15">
        <f t="shared" si="12"/>
        <v>-0.004656244544</v>
      </c>
    </row>
    <row r="264" ht="14.25" customHeight="1">
      <c r="A264" s="77"/>
      <c r="B264" s="49" t="s">
        <v>33</v>
      </c>
      <c r="C264" s="57">
        <v>60.0</v>
      </c>
      <c r="D264" s="57">
        <v>1.0</v>
      </c>
      <c r="E264" s="58">
        <v>5.2</v>
      </c>
      <c r="F264" s="57">
        <v>2.7</v>
      </c>
      <c r="G264" s="57">
        <v>3.9</v>
      </c>
      <c r="H264" s="98">
        <v>1.4</v>
      </c>
      <c r="I264" s="59">
        <v>1.0</v>
      </c>
      <c r="K264" s="95">
        <f t="shared" ref="K264:O264" si="270">K263-$M$2*V263</f>
        <v>0.2975871758</v>
      </c>
      <c r="L264" s="57">
        <f t="shared" si="270"/>
        <v>-0.2744018145</v>
      </c>
      <c r="M264" s="57">
        <f t="shared" si="270"/>
        <v>-0.3839211002</v>
      </c>
      <c r="N264" s="57">
        <f t="shared" si="270"/>
        <v>1.038905312</v>
      </c>
      <c r="O264" s="57">
        <f t="shared" si="270"/>
        <v>0.7470876253</v>
      </c>
      <c r="P264" s="57">
        <f t="shared" si="2"/>
        <v>2.931764163</v>
      </c>
      <c r="Q264" s="57">
        <f t="shared" si="3"/>
        <v>0.9493945008</v>
      </c>
      <c r="R264" s="46">
        <f t="shared" si="4"/>
        <v>1</v>
      </c>
      <c r="S264" s="96">
        <f t="shared" si="5"/>
        <v>-0.05060549921</v>
      </c>
      <c r="T264" s="97">
        <f t="shared" si="6"/>
        <v>0.00256091655</v>
      </c>
      <c r="U264" s="15">
        <f t="shared" si="7"/>
        <v>1</v>
      </c>
      <c r="V264" s="15">
        <f t="shared" si="8"/>
        <v>-0.004862640179</v>
      </c>
      <c r="W264" s="15">
        <f t="shared" si="9"/>
        <v>-0.02528572893</v>
      </c>
      <c r="X264" s="15">
        <f t="shared" si="10"/>
        <v>-0.01312912848</v>
      </c>
      <c r="Y264" s="15">
        <f t="shared" si="11"/>
        <v>-0.0189642967</v>
      </c>
      <c r="Z264" s="15">
        <f t="shared" si="12"/>
        <v>-0.006807696251</v>
      </c>
    </row>
    <row r="265" ht="14.25" customHeight="1">
      <c r="A265" s="77"/>
      <c r="B265" s="49" t="s">
        <v>33</v>
      </c>
      <c r="C265" s="57">
        <v>61.0</v>
      </c>
      <c r="D265" s="57">
        <v>1.0</v>
      </c>
      <c r="E265" s="58">
        <v>5.0</v>
      </c>
      <c r="F265" s="57">
        <v>2.0</v>
      </c>
      <c r="G265" s="57">
        <v>3.5</v>
      </c>
      <c r="H265" s="98">
        <v>1.0</v>
      </c>
      <c r="I265" s="59">
        <v>1.0</v>
      </c>
      <c r="K265" s="95">
        <f t="shared" ref="K265:O265" si="271">K264-$M$2*V264</f>
        <v>0.2980734398</v>
      </c>
      <c r="L265" s="57">
        <f t="shared" si="271"/>
        <v>-0.2718732416</v>
      </c>
      <c r="M265" s="57">
        <f t="shared" si="271"/>
        <v>-0.3826081873</v>
      </c>
      <c r="N265" s="57">
        <f t="shared" si="271"/>
        <v>1.040801742</v>
      </c>
      <c r="O265" s="57">
        <f t="shared" si="271"/>
        <v>0.747768395</v>
      </c>
      <c r="P265" s="57">
        <f t="shared" si="2"/>
        <v>2.564065349</v>
      </c>
      <c r="Q265" s="57">
        <f t="shared" si="3"/>
        <v>0.9285127731</v>
      </c>
      <c r="R265" s="46">
        <f t="shared" si="4"/>
        <v>1</v>
      </c>
      <c r="S265" s="96">
        <f t="shared" si="5"/>
        <v>-0.07148722686</v>
      </c>
      <c r="T265" s="97">
        <f t="shared" si="6"/>
        <v>0.005110423604</v>
      </c>
      <c r="U265" s="15">
        <f t="shared" si="7"/>
        <v>1</v>
      </c>
      <c r="V265" s="15">
        <f t="shared" si="8"/>
        <v>-0.009490187185</v>
      </c>
      <c r="W265" s="15">
        <f t="shared" si="9"/>
        <v>-0.04745093593</v>
      </c>
      <c r="X265" s="15">
        <f t="shared" si="10"/>
        <v>-0.01898037437</v>
      </c>
      <c r="Y265" s="15">
        <f t="shared" si="11"/>
        <v>-0.03321565515</v>
      </c>
      <c r="Z265" s="15">
        <f t="shared" si="12"/>
        <v>-0.009490187185</v>
      </c>
    </row>
    <row r="266" ht="14.25" customHeight="1">
      <c r="A266" s="77"/>
      <c r="B266" s="49" t="s">
        <v>33</v>
      </c>
      <c r="C266" s="57">
        <v>62.0</v>
      </c>
      <c r="D266" s="57">
        <v>1.0</v>
      </c>
      <c r="E266" s="58">
        <v>5.9</v>
      </c>
      <c r="F266" s="57">
        <v>3.0</v>
      </c>
      <c r="G266" s="57">
        <v>4.2</v>
      </c>
      <c r="H266" s="98">
        <v>1.5</v>
      </c>
      <c r="I266" s="59">
        <v>1.0</v>
      </c>
      <c r="K266" s="95">
        <f t="shared" ref="K266:O266" si="272">K265-$M$2*V265</f>
        <v>0.2990224585</v>
      </c>
      <c r="L266" s="57">
        <f t="shared" si="272"/>
        <v>-0.267128148</v>
      </c>
      <c r="M266" s="57">
        <f t="shared" si="272"/>
        <v>-0.3807101499</v>
      </c>
      <c r="N266" s="57">
        <f t="shared" si="272"/>
        <v>1.044123307</v>
      </c>
      <c r="O266" s="57">
        <f t="shared" si="272"/>
        <v>0.7487174137</v>
      </c>
      <c r="P266" s="57">
        <f t="shared" si="2"/>
        <v>3.089229948</v>
      </c>
      <c r="Q266" s="57">
        <f t="shared" si="3"/>
        <v>0.9564462984</v>
      </c>
      <c r="R266" s="46">
        <f t="shared" si="4"/>
        <v>1</v>
      </c>
      <c r="S266" s="96">
        <f t="shared" si="5"/>
        <v>-0.04355370158</v>
      </c>
      <c r="T266" s="97">
        <f t="shared" si="6"/>
        <v>0.001896924922</v>
      </c>
      <c r="U266" s="15">
        <f t="shared" si="7"/>
        <v>1</v>
      </c>
      <c r="V266" s="15">
        <f t="shared" si="8"/>
        <v>-0.003628613639</v>
      </c>
      <c r="W266" s="15">
        <f t="shared" si="9"/>
        <v>-0.02140882047</v>
      </c>
      <c r="X266" s="15">
        <f t="shared" si="10"/>
        <v>-0.01088584092</v>
      </c>
      <c r="Y266" s="15">
        <f t="shared" si="11"/>
        <v>-0.01524017729</v>
      </c>
      <c r="Z266" s="15">
        <f t="shared" si="12"/>
        <v>-0.005442920459</v>
      </c>
    </row>
    <row r="267" ht="14.25" customHeight="1">
      <c r="A267" s="77"/>
      <c r="B267" s="49" t="s">
        <v>33</v>
      </c>
      <c r="C267" s="57">
        <v>63.0</v>
      </c>
      <c r="D267" s="57">
        <v>1.0</v>
      </c>
      <c r="E267" s="58">
        <v>6.0</v>
      </c>
      <c r="F267" s="57">
        <v>2.2</v>
      </c>
      <c r="G267" s="57">
        <v>4.0</v>
      </c>
      <c r="H267" s="98">
        <v>1.0</v>
      </c>
      <c r="I267" s="59">
        <v>1.0</v>
      </c>
      <c r="K267" s="95">
        <f t="shared" ref="K267:O267" si="273">K266-$M$2*V266</f>
        <v>0.2993853199</v>
      </c>
      <c r="L267" s="57">
        <f t="shared" si="273"/>
        <v>-0.264987266</v>
      </c>
      <c r="M267" s="57">
        <f t="shared" si="273"/>
        <v>-0.3796215658</v>
      </c>
      <c r="N267" s="57">
        <f t="shared" si="273"/>
        <v>1.045647325</v>
      </c>
      <c r="O267" s="57">
        <f t="shared" si="273"/>
        <v>0.7492617057</v>
      </c>
      <c r="P267" s="57">
        <f t="shared" si="2"/>
        <v>2.806145286</v>
      </c>
      <c r="Q267" s="57">
        <f t="shared" si="3"/>
        <v>0.9430070018</v>
      </c>
      <c r="R267" s="46">
        <f t="shared" si="4"/>
        <v>1</v>
      </c>
      <c r="S267" s="96">
        <f t="shared" si="5"/>
        <v>-0.0569929982</v>
      </c>
      <c r="T267" s="97">
        <f t="shared" si="6"/>
        <v>0.003248201844</v>
      </c>
      <c r="U267" s="15">
        <f t="shared" si="7"/>
        <v>1</v>
      </c>
      <c r="V267" s="15">
        <f t="shared" si="8"/>
        <v>-0.006126154164</v>
      </c>
      <c r="W267" s="15">
        <f t="shared" si="9"/>
        <v>-0.03675692498</v>
      </c>
      <c r="X267" s="15">
        <f t="shared" si="10"/>
        <v>-0.01347753916</v>
      </c>
      <c r="Y267" s="15">
        <f t="shared" si="11"/>
        <v>-0.02450461665</v>
      </c>
      <c r="Z267" s="15">
        <f t="shared" si="12"/>
        <v>-0.006126154164</v>
      </c>
    </row>
    <row r="268" ht="14.25" customHeight="1">
      <c r="A268" s="77"/>
      <c r="B268" s="49" t="s">
        <v>33</v>
      </c>
      <c r="C268" s="57">
        <v>64.0</v>
      </c>
      <c r="D268" s="57">
        <v>1.0</v>
      </c>
      <c r="E268" s="58">
        <v>6.1</v>
      </c>
      <c r="F268" s="57">
        <v>2.9</v>
      </c>
      <c r="G268" s="57">
        <v>4.7</v>
      </c>
      <c r="H268" s="98">
        <v>1.4</v>
      </c>
      <c r="I268" s="59">
        <v>1.0</v>
      </c>
      <c r="K268" s="95">
        <f t="shared" ref="K268:O268" si="274">K267-$M$2*V267</f>
        <v>0.2999979353</v>
      </c>
      <c r="L268" s="57">
        <f t="shared" si="274"/>
        <v>-0.2613115735</v>
      </c>
      <c r="M268" s="57">
        <f t="shared" si="274"/>
        <v>-0.3782738119</v>
      </c>
      <c r="N268" s="57">
        <f t="shared" si="274"/>
        <v>1.048097787</v>
      </c>
      <c r="O268" s="57">
        <f t="shared" si="274"/>
        <v>0.7498743211</v>
      </c>
      <c r="P268" s="57">
        <f t="shared" si="2"/>
        <v>3.584886931</v>
      </c>
      <c r="Q268" s="57">
        <f t="shared" si="3"/>
        <v>0.9730089232</v>
      </c>
      <c r="R268" s="46">
        <f t="shared" si="4"/>
        <v>1</v>
      </c>
      <c r="S268" s="96">
        <f t="shared" si="5"/>
        <v>-0.02699107679</v>
      </c>
      <c r="T268" s="97">
        <f t="shared" si="6"/>
        <v>0.0007285182265</v>
      </c>
      <c r="U268" s="15">
        <f t="shared" si="7"/>
        <v>1</v>
      </c>
      <c r="V268" s="15">
        <f t="shared" si="8"/>
        <v>-0.00141770947</v>
      </c>
      <c r="W268" s="15">
        <f t="shared" si="9"/>
        <v>-0.008648027768</v>
      </c>
      <c r="X268" s="15">
        <f t="shared" si="10"/>
        <v>-0.004111357464</v>
      </c>
      <c r="Y268" s="15">
        <f t="shared" si="11"/>
        <v>-0.00666323451</v>
      </c>
      <c r="Z268" s="15">
        <f t="shared" si="12"/>
        <v>-0.001984793258</v>
      </c>
    </row>
    <row r="269" ht="14.25" customHeight="1">
      <c r="A269" s="77"/>
      <c r="B269" s="49" t="s">
        <v>33</v>
      </c>
      <c r="C269" s="57">
        <v>65.0</v>
      </c>
      <c r="D269" s="57">
        <v>1.0</v>
      </c>
      <c r="E269" s="58">
        <v>5.6</v>
      </c>
      <c r="F269" s="57">
        <v>2.9</v>
      </c>
      <c r="G269" s="57">
        <v>3.6</v>
      </c>
      <c r="H269" s="98">
        <v>1.3</v>
      </c>
      <c r="I269" s="59">
        <v>1.0</v>
      </c>
      <c r="K269" s="95">
        <f t="shared" ref="K269:O269" si="275">K268-$M$2*V268</f>
        <v>0.3001397062</v>
      </c>
      <c r="L269" s="57">
        <f t="shared" si="275"/>
        <v>-0.2604467707</v>
      </c>
      <c r="M269" s="57">
        <f t="shared" si="275"/>
        <v>-0.3778626761</v>
      </c>
      <c r="N269" s="57">
        <f t="shared" si="275"/>
        <v>1.04876411</v>
      </c>
      <c r="O269" s="57">
        <f t="shared" si="275"/>
        <v>0.7500728005</v>
      </c>
      <c r="P269" s="57">
        <f t="shared" si="2"/>
        <v>2.496481467</v>
      </c>
      <c r="Q269" s="57">
        <f t="shared" si="3"/>
        <v>0.9238947894</v>
      </c>
      <c r="R269" s="46">
        <f t="shared" si="4"/>
        <v>1</v>
      </c>
      <c r="S269" s="96">
        <f t="shared" si="5"/>
        <v>-0.07610521063</v>
      </c>
      <c r="T269" s="97">
        <f t="shared" si="6"/>
        <v>0.005792003086</v>
      </c>
      <c r="U269" s="15">
        <f t="shared" si="7"/>
        <v>1</v>
      </c>
      <c r="V269" s="15">
        <f t="shared" si="8"/>
        <v>-0.01070240294</v>
      </c>
      <c r="W269" s="15">
        <f t="shared" si="9"/>
        <v>-0.05993345647</v>
      </c>
      <c r="X269" s="15">
        <f t="shared" si="10"/>
        <v>-0.03103696853</v>
      </c>
      <c r="Y269" s="15">
        <f t="shared" si="11"/>
        <v>-0.03852865059</v>
      </c>
      <c r="Z269" s="15">
        <f t="shared" si="12"/>
        <v>-0.01391312382</v>
      </c>
    </row>
    <row r="270" ht="14.25" customHeight="1">
      <c r="A270" s="77"/>
      <c r="B270" s="49" t="s">
        <v>33</v>
      </c>
      <c r="C270" s="57">
        <v>66.0</v>
      </c>
      <c r="D270" s="57">
        <v>1.0</v>
      </c>
      <c r="E270" s="58">
        <v>6.7</v>
      </c>
      <c r="F270" s="57">
        <v>3.1</v>
      </c>
      <c r="G270" s="57">
        <v>4.4</v>
      </c>
      <c r="H270" s="98">
        <v>1.4</v>
      </c>
      <c r="I270" s="59">
        <v>1.0</v>
      </c>
      <c r="K270" s="95">
        <f t="shared" ref="K270:O270" si="276">K269-$M$2*V269</f>
        <v>0.3012099465</v>
      </c>
      <c r="L270" s="57">
        <f t="shared" si="276"/>
        <v>-0.254453425</v>
      </c>
      <c r="M270" s="57">
        <f t="shared" si="276"/>
        <v>-0.3747589793</v>
      </c>
      <c r="N270" s="57">
        <f t="shared" si="276"/>
        <v>1.052616975</v>
      </c>
      <c r="O270" s="57">
        <f t="shared" si="276"/>
        <v>0.7514641129</v>
      </c>
      <c r="P270" s="57">
        <f t="shared" si="2"/>
        <v>3.118183613</v>
      </c>
      <c r="Q270" s="57">
        <f t="shared" si="3"/>
        <v>0.9576366008</v>
      </c>
      <c r="R270" s="46">
        <f t="shared" si="4"/>
        <v>1</v>
      </c>
      <c r="S270" s="96">
        <f t="shared" si="5"/>
        <v>-0.04236339916</v>
      </c>
      <c r="T270" s="97">
        <f t="shared" si="6"/>
        <v>0.001794657589</v>
      </c>
      <c r="U270" s="15">
        <f t="shared" si="7"/>
        <v>1</v>
      </c>
      <c r="V270" s="15">
        <f t="shared" si="8"/>
        <v>-0.003437259586</v>
      </c>
      <c r="W270" s="15">
        <f t="shared" si="9"/>
        <v>-0.02302963923</v>
      </c>
      <c r="X270" s="15">
        <f t="shared" si="10"/>
        <v>-0.01065550472</v>
      </c>
      <c r="Y270" s="15">
        <f t="shared" si="11"/>
        <v>-0.01512394218</v>
      </c>
      <c r="Z270" s="15">
        <f t="shared" si="12"/>
        <v>-0.00481216342</v>
      </c>
    </row>
    <row r="271" ht="14.25" customHeight="1">
      <c r="A271" s="77"/>
      <c r="B271" s="49" t="s">
        <v>33</v>
      </c>
      <c r="C271" s="57">
        <v>67.0</v>
      </c>
      <c r="D271" s="57">
        <v>1.0</v>
      </c>
      <c r="E271" s="58">
        <v>5.6</v>
      </c>
      <c r="F271" s="57">
        <v>3.0</v>
      </c>
      <c r="G271" s="57">
        <v>4.5</v>
      </c>
      <c r="H271" s="98">
        <v>1.5</v>
      </c>
      <c r="I271" s="59">
        <v>1.0</v>
      </c>
      <c r="K271" s="95">
        <f t="shared" ref="K271:O271" si="277">K270-$M$2*V270</f>
        <v>0.3015536725</v>
      </c>
      <c r="L271" s="57">
        <f t="shared" si="277"/>
        <v>-0.2521504611</v>
      </c>
      <c r="M271" s="57">
        <f t="shared" si="277"/>
        <v>-0.3736934288</v>
      </c>
      <c r="N271" s="57">
        <f t="shared" si="277"/>
        <v>1.05412937</v>
      </c>
      <c r="O271" s="57">
        <f t="shared" si="277"/>
        <v>0.7519453292</v>
      </c>
      <c r="P271" s="57">
        <f t="shared" si="2"/>
        <v>3.639930961</v>
      </c>
      <c r="Q271" s="57">
        <f t="shared" si="3"/>
        <v>0.9744174907</v>
      </c>
      <c r="R271" s="46">
        <f t="shared" si="4"/>
        <v>1</v>
      </c>
      <c r="S271" s="96">
        <f t="shared" si="5"/>
        <v>-0.02558250927</v>
      </c>
      <c r="T271" s="97">
        <f t="shared" si="6"/>
        <v>0.0006544647804</v>
      </c>
      <c r="U271" s="15">
        <f t="shared" si="7"/>
        <v>1</v>
      </c>
      <c r="V271" s="15">
        <f t="shared" si="8"/>
        <v>-0.001275443858</v>
      </c>
      <c r="W271" s="15">
        <f t="shared" si="9"/>
        <v>-0.007142485605</v>
      </c>
      <c r="X271" s="15">
        <f t="shared" si="10"/>
        <v>-0.003826331574</v>
      </c>
      <c r="Y271" s="15">
        <f t="shared" si="11"/>
        <v>-0.005739497361</v>
      </c>
      <c r="Z271" s="15">
        <f t="shared" si="12"/>
        <v>-0.001913165787</v>
      </c>
    </row>
    <row r="272" ht="14.25" customHeight="1">
      <c r="A272" s="77"/>
      <c r="B272" s="49" t="s">
        <v>33</v>
      </c>
      <c r="C272" s="57">
        <v>68.0</v>
      </c>
      <c r="D272" s="57">
        <v>1.0</v>
      </c>
      <c r="E272" s="58">
        <v>5.8</v>
      </c>
      <c r="F272" s="57">
        <v>2.7</v>
      </c>
      <c r="G272" s="57">
        <v>4.1</v>
      </c>
      <c r="H272" s="98">
        <v>1.0</v>
      </c>
      <c r="I272" s="59">
        <v>1.0</v>
      </c>
      <c r="K272" s="95">
        <f t="shared" ref="K272:O272" si="278">K271-$M$2*V271</f>
        <v>0.3016812169</v>
      </c>
      <c r="L272" s="57">
        <f t="shared" si="278"/>
        <v>-0.2514362125</v>
      </c>
      <c r="M272" s="57">
        <f t="shared" si="278"/>
        <v>-0.3733107957</v>
      </c>
      <c r="N272" s="57">
        <f t="shared" si="278"/>
        <v>1.054703319</v>
      </c>
      <c r="O272" s="57">
        <f t="shared" si="278"/>
        <v>0.7521366458</v>
      </c>
      <c r="P272" s="57">
        <f t="shared" si="2"/>
        <v>2.911832291</v>
      </c>
      <c r="Q272" s="57">
        <f t="shared" si="3"/>
        <v>0.9484282594</v>
      </c>
      <c r="R272" s="46">
        <f t="shared" si="4"/>
        <v>1</v>
      </c>
      <c r="S272" s="96">
        <f t="shared" si="5"/>
        <v>-0.0515717406</v>
      </c>
      <c r="T272" s="97">
        <f t="shared" si="6"/>
        <v>0.002659644429</v>
      </c>
      <c r="U272" s="15">
        <f t="shared" si="7"/>
        <v>1</v>
      </c>
      <c r="V272" s="15">
        <f t="shared" si="8"/>
        <v>-0.005044963873</v>
      </c>
      <c r="W272" s="15">
        <f t="shared" si="9"/>
        <v>-0.02926079046</v>
      </c>
      <c r="X272" s="15">
        <f t="shared" si="10"/>
        <v>-0.01362140246</v>
      </c>
      <c r="Y272" s="15">
        <f t="shared" si="11"/>
        <v>-0.02068435188</v>
      </c>
      <c r="Z272" s="15">
        <f t="shared" si="12"/>
        <v>-0.005044963873</v>
      </c>
    </row>
    <row r="273" ht="14.25" customHeight="1">
      <c r="A273" s="77"/>
      <c r="B273" s="49" t="s">
        <v>33</v>
      </c>
      <c r="C273" s="57">
        <v>69.0</v>
      </c>
      <c r="D273" s="57">
        <v>1.0</v>
      </c>
      <c r="E273" s="58">
        <v>6.2</v>
      </c>
      <c r="F273" s="57">
        <v>2.2</v>
      </c>
      <c r="G273" s="57">
        <v>4.5</v>
      </c>
      <c r="H273" s="98">
        <v>1.5</v>
      </c>
      <c r="I273" s="59">
        <v>1.0</v>
      </c>
      <c r="K273" s="95">
        <f t="shared" ref="K273:O273" si="279">K272-$M$2*V272</f>
        <v>0.3021857133</v>
      </c>
      <c r="L273" s="57">
        <f t="shared" si="279"/>
        <v>-0.2485101335</v>
      </c>
      <c r="M273" s="57">
        <f t="shared" si="279"/>
        <v>-0.3719486554</v>
      </c>
      <c r="N273" s="57">
        <f t="shared" si="279"/>
        <v>1.056771755</v>
      </c>
      <c r="O273" s="57">
        <f t="shared" si="279"/>
        <v>0.7526411422</v>
      </c>
      <c r="P273" s="57">
        <f t="shared" si="2"/>
        <v>3.827570452</v>
      </c>
      <c r="Q273" s="57">
        <f t="shared" si="3"/>
        <v>0.9787010916</v>
      </c>
      <c r="R273" s="46">
        <f t="shared" si="4"/>
        <v>1</v>
      </c>
      <c r="S273" s="96">
        <f t="shared" si="5"/>
        <v>-0.02129890842</v>
      </c>
      <c r="T273" s="97">
        <f t="shared" si="6"/>
        <v>0.0004536434999</v>
      </c>
      <c r="U273" s="15">
        <f t="shared" si="7"/>
        <v>1</v>
      </c>
      <c r="V273" s="15">
        <f t="shared" si="8"/>
        <v>-0.000887962777</v>
      </c>
      <c r="W273" s="15">
        <f t="shared" si="9"/>
        <v>-0.005505369217</v>
      </c>
      <c r="X273" s="15">
        <f t="shared" si="10"/>
        <v>-0.001953518109</v>
      </c>
      <c r="Y273" s="15">
        <f t="shared" si="11"/>
        <v>-0.003995832497</v>
      </c>
      <c r="Z273" s="15">
        <f t="shared" si="12"/>
        <v>-0.001331944166</v>
      </c>
    </row>
    <row r="274" ht="14.25" customHeight="1">
      <c r="A274" s="77"/>
      <c r="B274" s="49" t="s">
        <v>33</v>
      </c>
      <c r="C274" s="57">
        <v>70.0</v>
      </c>
      <c r="D274" s="57">
        <v>1.0</v>
      </c>
      <c r="E274" s="58">
        <v>5.6</v>
      </c>
      <c r="F274" s="57">
        <v>2.5</v>
      </c>
      <c r="G274" s="57">
        <v>3.9</v>
      </c>
      <c r="H274" s="98">
        <v>1.1</v>
      </c>
      <c r="I274" s="59">
        <v>1.0</v>
      </c>
      <c r="K274" s="95">
        <f t="shared" ref="K274:O274" si="280">K273-$M$2*V273</f>
        <v>0.3022745096</v>
      </c>
      <c r="L274" s="57">
        <f t="shared" si="280"/>
        <v>-0.2479595966</v>
      </c>
      <c r="M274" s="57">
        <f t="shared" si="280"/>
        <v>-0.3717533036</v>
      </c>
      <c r="N274" s="57">
        <f t="shared" si="280"/>
        <v>1.057171338</v>
      </c>
      <c r="O274" s="57">
        <f t="shared" si="280"/>
        <v>0.7527743366</v>
      </c>
      <c r="P274" s="57">
        <f t="shared" si="2"/>
        <v>2.935337497</v>
      </c>
      <c r="Q274" s="57">
        <f t="shared" si="3"/>
        <v>0.9495659047</v>
      </c>
      <c r="R274" s="46">
        <f t="shared" si="4"/>
        <v>1</v>
      </c>
      <c r="S274" s="96">
        <f t="shared" si="5"/>
        <v>-0.0504340953</v>
      </c>
      <c r="T274" s="97">
        <f t="shared" si="6"/>
        <v>0.002543597969</v>
      </c>
      <c r="U274" s="15">
        <f t="shared" si="7"/>
        <v>1</v>
      </c>
      <c r="V274" s="15">
        <f t="shared" si="8"/>
        <v>-0.004830627813</v>
      </c>
      <c r="W274" s="15">
        <f t="shared" si="9"/>
        <v>-0.02705151575</v>
      </c>
      <c r="X274" s="15">
        <f t="shared" si="10"/>
        <v>-0.01207656953</v>
      </c>
      <c r="Y274" s="15">
        <f t="shared" si="11"/>
        <v>-0.01883944847</v>
      </c>
      <c r="Z274" s="15">
        <f t="shared" si="12"/>
        <v>-0.005313690595</v>
      </c>
    </row>
    <row r="275" ht="14.25" customHeight="1">
      <c r="A275" s="77"/>
      <c r="B275" s="49" t="s">
        <v>33</v>
      </c>
      <c r="C275" s="57">
        <v>71.0</v>
      </c>
      <c r="D275" s="57">
        <v>1.0</v>
      </c>
      <c r="E275" s="58">
        <v>5.9</v>
      </c>
      <c r="F275" s="57">
        <v>3.2</v>
      </c>
      <c r="G275" s="57">
        <v>4.8</v>
      </c>
      <c r="H275" s="98">
        <v>1.8</v>
      </c>
      <c r="I275" s="59">
        <v>1.0</v>
      </c>
      <c r="K275" s="95">
        <f t="shared" ref="K275:O275" si="281">K274-$M$2*V274</f>
        <v>0.3027575723</v>
      </c>
      <c r="L275" s="57">
        <f t="shared" si="281"/>
        <v>-0.245254445</v>
      </c>
      <c r="M275" s="57">
        <f t="shared" si="281"/>
        <v>-0.3705456466</v>
      </c>
      <c r="N275" s="57">
        <f t="shared" si="281"/>
        <v>1.059055283</v>
      </c>
      <c r="O275" s="57">
        <f t="shared" si="281"/>
        <v>0.7533057056</v>
      </c>
      <c r="P275" s="57">
        <f t="shared" si="2"/>
        <v>4.109425904</v>
      </c>
      <c r="Q275" s="57">
        <f t="shared" si="3"/>
        <v>0.9838479741</v>
      </c>
      <c r="R275" s="46">
        <f t="shared" si="4"/>
        <v>1</v>
      </c>
      <c r="S275" s="96">
        <f t="shared" si="5"/>
        <v>-0.01615202588</v>
      </c>
      <c r="T275" s="97">
        <f t="shared" si="6"/>
        <v>0.0002608879399</v>
      </c>
      <c r="U275" s="15">
        <f t="shared" si="7"/>
        <v>1</v>
      </c>
      <c r="V275" s="15">
        <f t="shared" si="8"/>
        <v>-0.0005133481422</v>
      </c>
      <c r="W275" s="15">
        <f t="shared" si="9"/>
        <v>-0.003028754039</v>
      </c>
      <c r="X275" s="15">
        <f t="shared" si="10"/>
        <v>-0.001642714055</v>
      </c>
      <c r="Y275" s="15">
        <f t="shared" si="11"/>
        <v>-0.002464071083</v>
      </c>
      <c r="Z275" s="15">
        <f t="shared" si="12"/>
        <v>-0.000924026656</v>
      </c>
    </row>
    <row r="276" ht="14.25" customHeight="1">
      <c r="A276" s="77"/>
      <c r="B276" s="49" t="s">
        <v>33</v>
      </c>
      <c r="C276" s="57">
        <v>72.0</v>
      </c>
      <c r="D276" s="57">
        <v>1.0</v>
      </c>
      <c r="E276" s="58">
        <v>6.1</v>
      </c>
      <c r="F276" s="57">
        <v>2.8</v>
      </c>
      <c r="G276" s="57">
        <v>4.0</v>
      </c>
      <c r="H276" s="98">
        <v>1.3</v>
      </c>
      <c r="I276" s="59">
        <v>1.0</v>
      </c>
      <c r="K276" s="95">
        <f t="shared" ref="K276:O276" si="282">K275-$M$2*V275</f>
        <v>0.3028089071</v>
      </c>
      <c r="L276" s="57">
        <f t="shared" si="282"/>
        <v>-0.2449515696</v>
      </c>
      <c r="M276" s="57">
        <f t="shared" si="282"/>
        <v>-0.3703813752</v>
      </c>
      <c r="N276" s="57">
        <f t="shared" si="282"/>
        <v>1.05930169</v>
      </c>
      <c r="O276" s="57">
        <f t="shared" si="282"/>
        <v>0.7533981083</v>
      </c>
      <c r="P276" s="57">
        <f t="shared" si="2"/>
        <v>2.988160782</v>
      </c>
      <c r="Q276" s="57">
        <f t="shared" si="3"/>
        <v>0.9520363955</v>
      </c>
      <c r="R276" s="46">
        <f t="shared" si="4"/>
        <v>1</v>
      </c>
      <c r="S276" s="96">
        <f t="shared" si="5"/>
        <v>-0.04796360447</v>
      </c>
      <c r="T276" s="97">
        <f t="shared" si="6"/>
        <v>0.002300507353</v>
      </c>
      <c r="U276" s="15">
        <f t="shared" si="7"/>
        <v>1</v>
      </c>
      <c r="V276" s="15">
        <f t="shared" si="8"/>
        <v>-0.004380333457</v>
      </c>
      <c r="W276" s="15">
        <f t="shared" si="9"/>
        <v>-0.02672003409</v>
      </c>
      <c r="X276" s="15">
        <f t="shared" si="10"/>
        <v>-0.01226493368</v>
      </c>
      <c r="Y276" s="15">
        <f t="shared" si="11"/>
        <v>-0.01752133383</v>
      </c>
      <c r="Z276" s="15">
        <f t="shared" si="12"/>
        <v>-0.005694433495</v>
      </c>
    </row>
    <row r="277" ht="14.25" customHeight="1">
      <c r="A277" s="77"/>
      <c r="B277" s="49" t="s">
        <v>33</v>
      </c>
      <c r="C277" s="57">
        <v>73.0</v>
      </c>
      <c r="D277" s="57">
        <v>1.0</v>
      </c>
      <c r="E277" s="58">
        <v>6.3</v>
      </c>
      <c r="F277" s="57">
        <v>2.5</v>
      </c>
      <c r="G277" s="57">
        <v>4.9</v>
      </c>
      <c r="H277" s="98">
        <v>1.5</v>
      </c>
      <c r="I277" s="59">
        <v>1.0</v>
      </c>
      <c r="K277" s="95">
        <f t="shared" ref="K277:O277" si="283">K276-$M$2*V276</f>
        <v>0.3032469405</v>
      </c>
      <c r="L277" s="57">
        <f t="shared" si="283"/>
        <v>-0.2422795662</v>
      </c>
      <c r="M277" s="57">
        <f t="shared" si="283"/>
        <v>-0.3691548819</v>
      </c>
      <c r="N277" s="57">
        <f t="shared" si="283"/>
        <v>1.061053823</v>
      </c>
      <c r="O277" s="57">
        <f t="shared" si="283"/>
        <v>0.7539675516</v>
      </c>
      <c r="P277" s="57">
        <f t="shared" si="2"/>
        <v>4.18411353</v>
      </c>
      <c r="Q277" s="57">
        <f t="shared" si="3"/>
        <v>0.9849929372</v>
      </c>
      <c r="R277" s="46">
        <f t="shared" si="4"/>
        <v>1</v>
      </c>
      <c r="S277" s="96">
        <f t="shared" si="5"/>
        <v>-0.01500706276</v>
      </c>
      <c r="T277" s="97">
        <f t="shared" si="6"/>
        <v>0.0002252119328</v>
      </c>
      <c r="U277" s="15">
        <f t="shared" si="7"/>
        <v>1</v>
      </c>
      <c r="V277" s="15">
        <f t="shared" si="8"/>
        <v>-0.0004436643264</v>
      </c>
      <c r="W277" s="15">
        <f t="shared" si="9"/>
        <v>-0.002795085257</v>
      </c>
      <c r="X277" s="15">
        <f t="shared" si="10"/>
        <v>-0.001109160816</v>
      </c>
      <c r="Y277" s="15">
        <f t="shared" si="11"/>
        <v>-0.0021739552</v>
      </c>
      <c r="Z277" s="15">
        <f t="shared" si="12"/>
        <v>-0.0006654964897</v>
      </c>
    </row>
    <row r="278" ht="14.25" customHeight="1">
      <c r="A278" s="77"/>
      <c r="B278" s="49" t="s">
        <v>33</v>
      </c>
      <c r="C278" s="57">
        <v>74.0</v>
      </c>
      <c r="D278" s="57">
        <v>1.0</v>
      </c>
      <c r="E278" s="58">
        <v>6.1</v>
      </c>
      <c r="F278" s="57">
        <v>2.8</v>
      </c>
      <c r="G278" s="57">
        <v>4.7</v>
      </c>
      <c r="H278" s="98">
        <v>1.2</v>
      </c>
      <c r="I278" s="59">
        <v>1.0</v>
      </c>
      <c r="K278" s="95">
        <f t="shared" ref="K278:O278" si="284">K277-$M$2*V277</f>
        <v>0.3032913069</v>
      </c>
      <c r="L278" s="57">
        <f t="shared" si="284"/>
        <v>-0.2420000577</v>
      </c>
      <c r="M278" s="57">
        <f t="shared" si="284"/>
        <v>-0.3690439658</v>
      </c>
      <c r="N278" s="57">
        <f t="shared" si="284"/>
        <v>1.061271219</v>
      </c>
      <c r="O278" s="57">
        <f t="shared" si="284"/>
        <v>0.7540341013</v>
      </c>
      <c r="P278" s="57">
        <f t="shared" si="2"/>
        <v>3.6865835</v>
      </c>
      <c r="Q278" s="57">
        <f t="shared" si="3"/>
        <v>0.9755550633</v>
      </c>
      <c r="R278" s="46">
        <f t="shared" si="4"/>
        <v>1</v>
      </c>
      <c r="S278" s="96">
        <f t="shared" si="5"/>
        <v>-0.02444493665</v>
      </c>
      <c r="T278" s="97">
        <f t="shared" si="6"/>
        <v>0.000597554928</v>
      </c>
      <c r="U278" s="15">
        <f t="shared" si="7"/>
        <v>1</v>
      </c>
      <c r="V278" s="15">
        <f t="shared" si="8"/>
        <v>-0.001165895471</v>
      </c>
      <c r="W278" s="15">
        <f t="shared" si="9"/>
        <v>-0.007111962375</v>
      </c>
      <c r="X278" s="15">
        <f t="shared" si="10"/>
        <v>-0.00326450732</v>
      </c>
      <c r="Y278" s="15">
        <f t="shared" si="11"/>
        <v>-0.005479708715</v>
      </c>
      <c r="Z278" s="15">
        <f t="shared" si="12"/>
        <v>-0.001399074566</v>
      </c>
    </row>
    <row r="279" ht="14.25" customHeight="1">
      <c r="A279" s="77"/>
      <c r="B279" s="49" t="s">
        <v>33</v>
      </c>
      <c r="C279" s="57">
        <v>75.0</v>
      </c>
      <c r="D279" s="57">
        <v>1.0</v>
      </c>
      <c r="E279" s="58">
        <v>6.4</v>
      </c>
      <c r="F279" s="57">
        <v>2.9</v>
      </c>
      <c r="G279" s="57">
        <v>4.3</v>
      </c>
      <c r="H279" s="98">
        <v>1.3</v>
      </c>
      <c r="I279" s="59">
        <v>1.0</v>
      </c>
      <c r="K279" s="95">
        <f t="shared" ref="K279:O279" si="285">K278-$M$2*V278</f>
        <v>0.3034078965</v>
      </c>
      <c r="L279" s="57">
        <f t="shared" si="285"/>
        <v>-0.2412888614</v>
      </c>
      <c r="M279" s="57">
        <f t="shared" si="285"/>
        <v>-0.3687175151</v>
      </c>
      <c r="N279" s="57">
        <f t="shared" si="285"/>
        <v>1.06181919</v>
      </c>
      <c r="O279" s="57">
        <f t="shared" si="285"/>
        <v>0.7541740088</v>
      </c>
      <c r="P279" s="57">
        <f t="shared" si="2"/>
        <v>3.236127116</v>
      </c>
      <c r="Q279" s="57">
        <f t="shared" si="3"/>
        <v>0.9621713979</v>
      </c>
      <c r="R279" s="46">
        <f t="shared" si="4"/>
        <v>1</v>
      </c>
      <c r="S279" s="96">
        <f t="shared" si="5"/>
        <v>-0.03782860215</v>
      </c>
      <c r="T279" s="97">
        <f t="shared" si="6"/>
        <v>0.001431003141</v>
      </c>
      <c r="U279" s="15">
        <f t="shared" si="7"/>
        <v>1</v>
      </c>
      <c r="V279" s="15">
        <f t="shared" si="8"/>
        <v>-0.002753740584</v>
      </c>
      <c r="W279" s="15">
        <f t="shared" si="9"/>
        <v>-0.01762393974</v>
      </c>
      <c r="X279" s="15">
        <f t="shared" si="10"/>
        <v>-0.007985847694</v>
      </c>
      <c r="Y279" s="15">
        <f t="shared" si="11"/>
        <v>-0.01184108451</v>
      </c>
      <c r="Z279" s="15">
        <f t="shared" si="12"/>
        <v>-0.003579862759</v>
      </c>
    </row>
    <row r="280" ht="14.25" customHeight="1">
      <c r="A280" s="77"/>
      <c r="B280" s="49" t="s">
        <v>33</v>
      </c>
      <c r="C280" s="57">
        <v>76.0</v>
      </c>
      <c r="D280" s="57">
        <v>1.0</v>
      </c>
      <c r="E280" s="58">
        <v>6.6</v>
      </c>
      <c r="F280" s="57">
        <v>3.0</v>
      </c>
      <c r="G280" s="57">
        <v>4.4</v>
      </c>
      <c r="H280" s="98">
        <v>1.4</v>
      </c>
      <c r="I280" s="59">
        <v>1.0</v>
      </c>
      <c r="K280" s="95">
        <f t="shared" ref="K280:O280" si="286">K279-$M$2*V279</f>
        <v>0.3036832705</v>
      </c>
      <c r="L280" s="57">
        <f t="shared" si="286"/>
        <v>-0.2395264675</v>
      </c>
      <c r="M280" s="57">
        <f t="shared" si="286"/>
        <v>-0.3679189303</v>
      </c>
      <c r="N280" s="57">
        <f t="shared" si="286"/>
        <v>1.063003298</v>
      </c>
      <c r="O280" s="57">
        <f t="shared" si="286"/>
        <v>0.754531995</v>
      </c>
      <c r="P280" s="57">
        <f t="shared" si="2"/>
        <v>3.352611099</v>
      </c>
      <c r="Q280" s="57">
        <f t="shared" si="3"/>
        <v>0.9661902356</v>
      </c>
      <c r="R280" s="46">
        <f t="shared" si="4"/>
        <v>1</v>
      </c>
      <c r="S280" s="96">
        <f t="shared" si="5"/>
        <v>-0.03380976437</v>
      </c>
      <c r="T280" s="97">
        <f t="shared" si="6"/>
        <v>0.001143100167</v>
      </c>
      <c r="U280" s="15">
        <f t="shared" si="7"/>
        <v>1</v>
      </c>
      <c r="V280" s="15">
        <f t="shared" si="8"/>
        <v>-0.002208904439</v>
      </c>
      <c r="W280" s="15">
        <f t="shared" si="9"/>
        <v>-0.0145787693</v>
      </c>
      <c r="X280" s="15">
        <f t="shared" si="10"/>
        <v>-0.006626713318</v>
      </c>
      <c r="Y280" s="15">
        <f t="shared" si="11"/>
        <v>-0.009719179534</v>
      </c>
      <c r="Z280" s="15">
        <f t="shared" si="12"/>
        <v>-0.003092466215</v>
      </c>
    </row>
    <row r="281" ht="14.25" customHeight="1">
      <c r="A281" s="77"/>
      <c r="B281" s="49" t="s">
        <v>33</v>
      </c>
      <c r="C281" s="57">
        <v>77.0</v>
      </c>
      <c r="D281" s="57">
        <v>1.0</v>
      </c>
      <c r="E281" s="58">
        <v>6.8</v>
      </c>
      <c r="F281" s="57">
        <v>2.8</v>
      </c>
      <c r="G281" s="57">
        <v>4.8</v>
      </c>
      <c r="H281" s="98">
        <v>1.4</v>
      </c>
      <c r="I281" s="59">
        <v>1.0</v>
      </c>
      <c r="K281" s="95">
        <f t="shared" ref="K281:O281" si="287">K280-$M$2*V280</f>
        <v>0.303904161</v>
      </c>
      <c r="L281" s="57">
        <f t="shared" si="287"/>
        <v>-0.2380685905</v>
      </c>
      <c r="M281" s="57">
        <f t="shared" si="287"/>
        <v>-0.367256259</v>
      </c>
      <c r="N281" s="57">
        <f t="shared" si="287"/>
        <v>1.063975216</v>
      </c>
      <c r="O281" s="57">
        <f t="shared" si="287"/>
        <v>0.7548412417</v>
      </c>
      <c r="P281" s="57">
        <f t="shared" si="2"/>
        <v>3.820578995</v>
      </c>
      <c r="Q281" s="57">
        <f t="shared" si="3"/>
        <v>0.978554864</v>
      </c>
      <c r="R281" s="46">
        <f t="shared" si="4"/>
        <v>1</v>
      </c>
      <c r="S281" s="96">
        <f t="shared" si="5"/>
        <v>-0.021445136</v>
      </c>
      <c r="T281" s="97">
        <f t="shared" si="6"/>
        <v>0.000459893858</v>
      </c>
      <c r="U281" s="15">
        <f t="shared" si="7"/>
        <v>1</v>
      </c>
      <c r="V281" s="15">
        <f t="shared" si="8"/>
        <v>-0.0009000627434</v>
      </c>
      <c r="W281" s="15">
        <f t="shared" si="9"/>
        <v>-0.006120426655</v>
      </c>
      <c r="X281" s="15">
        <f t="shared" si="10"/>
        <v>-0.002520175682</v>
      </c>
      <c r="Y281" s="15">
        <f t="shared" si="11"/>
        <v>-0.004320301168</v>
      </c>
      <c r="Z281" s="15">
        <f t="shared" si="12"/>
        <v>-0.001260087841</v>
      </c>
    </row>
    <row r="282" ht="14.25" customHeight="1">
      <c r="A282" s="77"/>
      <c r="B282" s="49" t="s">
        <v>33</v>
      </c>
      <c r="C282" s="57">
        <v>78.0</v>
      </c>
      <c r="D282" s="57">
        <v>1.0</v>
      </c>
      <c r="E282" s="58">
        <v>6.7</v>
      </c>
      <c r="F282" s="57">
        <v>3.0</v>
      </c>
      <c r="G282" s="57">
        <v>5.0</v>
      </c>
      <c r="H282" s="98">
        <v>1.7</v>
      </c>
      <c r="I282" s="59">
        <v>1.0</v>
      </c>
      <c r="K282" s="95">
        <f t="shared" ref="K282:O282" si="288">K281-$M$2*V281</f>
        <v>0.3039941673</v>
      </c>
      <c r="L282" s="57">
        <f t="shared" si="288"/>
        <v>-0.2374565479</v>
      </c>
      <c r="M282" s="57">
        <f t="shared" si="288"/>
        <v>-0.3670042414</v>
      </c>
      <c r="N282" s="57">
        <f t="shared" si="288"/>
        <v>1.064407246</v>
      </c>
      <c r="O282" s="57">
        <f t="shared" si="288"/>
        <v>0.7549672504</v>
      </c>
      <c r="P282" s="57">
        <f t="shared" si="2"/>
        <v>4.217503128</v>
      </c>
      <c r="Q282" s="57">
        <f t="shared" si="3"/>
        <v>0.9854785877</v>
      </c>
      <c r="R282" s="46">
        <f t="shared" si="4"/>
        <v>1</v>
      </c>
      <c r="S282" s="96">
        <f t="shared" si="5"/>
        <v>-0.0145214123</v>
      </c>
      <c r="T282" s="97">
        <f t="shared" si="6"/>
        <v>0.0002108714153</v>
      </c>
      <c r="U282" s="15">
        <f t="shared" si="7"/>
        <v>1</v>
      </c>
      <c r="V282" s="15">
        <f t="shared" si="8"/>
        <v>-0.000415618529</v>
      </c>
      <c r="W282" s="15">
        <f t="shared" si="9"/>
        <v>-0.002784644144</v>
      </c>
      <c r="X282" s="15">
        <f t="shared" si="10"/>
        <v>-0.001246855587</v>
      </c>
      <c r="Y282" s="15">
        <f t="shared" si="11"/>
        <v>-0.002078092645</v>
      </c>
      <c r="Z282" s="15">
        <f t="shared" si="12"/>
        <v>-0.0007065514993</v>
      </c>
    </row>
    <row r="283" ht="14.25" customHeight="1">
      <c r="A283" s="77"/>
      <c r="B283" s="49" t="s">
        <v>33</v>
      </c>
      <c r="C283" s="57">
        <v>79.0</v>
      </c>
      <c r="D283" s="57">
        <v>1.0</v>
      </c>
      <c r="E283" s="58">
        <v>6.0</v>
      </c>
      <c r="F283" s="57">
        <v>2.9</v>
      </c>
      <c r="G283" s="57">
        <v>4.5</v>
      </c>
      <c r="H283" s="98">
        <v>1.5</v>
      </c>
      <c r="I283" s="59">
        <v>1.0</v>
      </c>
      <c r="K283" s="95">
        <f t="shared" ref="K283:O283" si="289">K282-$M$2*V282</f>
        <v>0.3040357291</v>
      </c>
      <c r="L283" s="57">
        <f t="shared" si="289"/>
        <v>-0.2371780834</v>
      </c>
      <c r="M283" s="57">
        <f t="shared" si="289"/>
        <v>-0.3668795558</v>
      </c>
      <c r="N283" s="57">
        <f t="shared" si="289"/>
        <v>1.064615055</v>
      </c>
      <c r="O283" s="57">
        <f t="shared" si="289"/>
        <v>0.7550379056</v>
      </c>
      <c r="P283" s="57">
        <f t="shared" si="2"/>
        <v>3.740341124</v>
      </c>
      <c r="Q283" s="57">
        <f t="shared" si="3"/>
        <v>0.976804792</v>
      </c>
      <c r="R283" s="46">
        <f t="shared" si="4"/>
        <v>1</v>
      </c>
      <c r="S283" s="96">
        <f t="shared" si="5"/>
        <v>-0.02319520798</v>
      </c>
      <c r="T283" s="97">
        <f t="shared" si="6"/>
        <v>0.0005380176734</v>
      </c>
      <c r="U283" s="15">
        <f t="shared" si="7"/>
        <v>1</v>
      </c>
      <c r="V283" s="15">
        <f t="shared" si="8"/>
        <v>-0.001051076483</v>
      </c>
      <c r="W283" s="15">
        <f t="shared" si="9"/>
        <v>-0.006306458899</v>
      </c>
      <c r="X283" s="15">
        <f t="shared" si="10"/>
        <v>-0.003048121801</v>
      </c>
      <c r="Y283" s="15">
        <f t="shared" si="11"/>
        <v>-0.004729844174</v>
      </c>
      <c r="Z283" s="15">
        <f t="shared" si="12"/>
        <v>-0.001576614725</v>
      </c>
    </row>
    <row r="284" ht="14.25" customHeight="1">
      <c r="A284" s="77"/>
      <c r="B284" s="49" t="s">
        <v>33</v>
      </c>
      <c r="C284" s="57">
        <v>80.0</v>
      </c>
      <c r="D284" s="57">
        <v>1.0</v>
      </c>
      <c r="E284" s="58">
        <v>5.7</v>
      </c>
      <c r="F284" s="57">
        <v>2.6</v>
      </c>
      <c r="G284" s="57">
        <v>3.5</v>
      </c>
      <c r="H284" s="98">
        <v>1.0</v>
      </c>
      <c r="I284" s="59">
        <v>1.0</v>
      </c>
      <c r="K284" s="95">
        <f t="shared" ref="K284:O284" si="290">K283-$M$2*V283</f>
        <v>0.3041408368</v>
      </c>
      <c r="L284" s="57">
        <f t="shared" si="290"/>
        <v>-0.2365474376</v>
      </c>
      <c r="M284" s="57">
        <f t="shared" si="290"/>
        <v>-0.3665747437</v>
      </c>
      <c r="N284" s="57">
        <f t="shared" si="290"/>
        <v>1.06508804</v>
      </c>
      <c r="O284" s="57">
        <f t="shared" si="290"/>
        <v>0.7551955671</v>
      </c>
      <c r="P284" s="57">
        <f t="shared" si="2"/>
        <v>2.485729815</v>
      </c>
      <c r="Q284" s="57">
        <f t="shared" si="3"/>
        <v>0.9231353523</v>
      </c>
      <c r="R284" s="46">
        <f t="shared" si="4"/>
        <v>1</v>
      </c>
      <c r="S284" s="96">
        <f t="shared" si="5"/>
        <v>-0.07686464766</v>
      </c>
      <c r="T284" s="97">
        <f t="shared" si="6"/>
        <v>0.005908174059</v>
      </c>
      <c r="U284" s="15">
        <f t="shared" si="7"/>
        <v>1</v>
      </c>
      <c r="V284" s="15">
        <f t="shared" si="8"/>
        <v>-0.01090808868</v>
      </c>
      <c r="W284" s="15">
        <f t="shared" si="9"/>
        <v>-0.0621761055</v>
      </c>
      <c r="X284" s="15">
        <f t="shared" si="10"/>
        <v>-0.02836103058</v>
      </c>
      <c r="Y284" s="15">
        <f t="shared" si="11"/>
        <v>-0.03817831039</v>
      </c>
      <c r="Z284" s="15">
        <f t="shared" si="12"/>
        <v>-0.01090808868</v>
      </c>
    </row>
    <row r="285" ht="14.25" customHeight="1">
      <c r="A285" s="77"/>
      <c r="B285" s="49" t="s">
        <v>34</v>
      </c>
      <c r="C285" s="57">
        <v>81.0</v>
      </c>
      <c r="D285" s="57">
        <v>1.0</v>
      </c>
      <c r="E285" s="58">
        <v>5.0</v>
      </c>
      <c r="F285" s="57">
        <v>3.5</v>
      </c>
      <c r="G285" s="57">
        <v>1.3</v>
      </c>
      <c r="H285" s="98">
        <v>0.3</v>
      </c>
      <c r="I285" s="59">
        <v>0.0</v>
      </c>
      <c r="K285" s="95">
        <f t="shared" ref="K285:O285" si="291">K284-$M$2*V284</f>
        <v>0.3052316456</v>
      </c>
      <c r="L285" s="57">
        <f t="shared" si="291"/>
        <v>-0.230329827</v>
      </c>
      <c r="M285" s="57">
        <f t="shared" si="291"/>
        <v>-0.3637386406</v>
      </c>
      <c r="N285" s="57">
        <f t="shared" si="291"/>
        <v>1.068905871</v>
      </c>
      <c r="O285" s="57">
        <f t="shared" si="291"/>
        <v>0.7562863759</v>
      </c>
      <c r="P285" s="57">
        <f t="shared" si="2"/>
        <v>-0.5030391867</v>
      </c>
      <c r="Q285" s="57">
        <f t="shared" si="3"/>
        <v>0.3768267149</v>
      </c>
      <c r="R285" s="46">
        <f t="shared" si="4"/>
        <v>0</v>
      </c>
      <c r="S285" s="96">
        <f t="shared" si="5"/>
        <v>0.3768267149</v>
      </c>
      <c r="T285" s="97">
        <f t="shared" si="6"/>
        <v>0.1419983731</v>
      </c>
      <c r="U285" s="15">
        <f t="shared" si="7"/>
        <v>1</v>
      </c>
      <c r="V285" s="15">
        <f t="shared" si="8"/>
        <v>0.1769791852</v>
      </c>
      <c r="W285" s="15">
        <f t="shared" si="9"/>
        <v>0.8848959262</v>
      </c>
      <c r="X285" s="15">
        <f t="shared" si="10"/>
        <v>0.6194271484</v>
      </c>
      <c r="Y285" s="15">
        <f t="shared" si="11"/>
        <v>0.2300729408</v>
      </c>
      <c r="Z285" s="15">
        <f t="shared" si="12"/>
        <v>0.05309375557</v>
      </c>
    </row>
    <row r="286" ht="14.25" customHeight="1">
      <c r="A286" s="77"/>
      <c r="B286" s="49" t="s">
        <v>34</v>
      </c>
      <c r="C286" s="57">
        <v>82.0</v>
      </c>
      <c r="D286" s="57">
        <v>1.0</v>
      </c>
      <c r="E286" s="58">
        <v>4.5</v>
      </c>
      <c r="F286" s="57">
        <v>2.3</v>
      </c>
      <c r="G286" s="57">
        <v>1.3</v>
      </c>
      <c r="H286" s="98">
        <v>0.3</v>
      </c>
      <c r="I286" s="59">
        <v>0.0</v>
      </c>
      <c r="K286" s="95">
        <f t="shared" ref="K286:O286" si="292">K285-$M$2*V285</f>
        <v>0.2875337271</v>
      </c>
      <c r="L286" s="57">
        <f t="shared" si="292"/>
        <v>-0.3188194196</v>
      </c>
      <c r="M286" s="57">
        <f t="shared" si="292"/>
        <v>-0.4256813554</v>
      </c>
      <c r="N286" s="57">
        <f t="shared" si="292"/>
        <v>1.045898577</v>
      </c>
      <c r="O286" s="57">
        <f t="shared" si="292"/>
        <v>0.7509770004</v>
      </c>
      <c r="P286" s="57">
        <f t="shared" si="2"/>
        <v>-0.5412595289</v>
      </c>
      <c r="Q286" s="57">
        <f t="shared" si="3"/>
        <v>0.3678946324</v>
      </c>
      <c r="R286" s="46">
        <f t="shared" si="4"/>
        <v>0</v>
      </c>
      <c r="S286" s="96">
        <f t="shared" si="5"/>
        <v>0.3678946324</v>
      </c>
      <c r="T286" s="97">
        <f t="shared" si="6"/>
        <v>0.1353464606</v>
      </c>
      <c r="U286" s="15">
        <f t="shared" si="7"/>
        <v>1</v>
      </c>
      <c r="V286" s="15">
        <f t="shared" si="8"/>
        <v>0.1711064484</v>
      </c>
      <c r="W286" s="15">
        <f t="shared" si="9"/>
        <v>0.7699790178</v>
      </c>
      <c r="X286" s="15">
        <f t="shared" si="10"/>
        <v>0.3935448313</v>
      </c>
      <c r="Y286" s="15">
        <f t="shared" si="11"/>
        <v>0.2224383829</v>
      </c>
      <c r="Z286" s="15">
        <f t="shared" si="12"/>
        <v>0.05133193452</v>
      </c>
    </row>
    <row r="287" ht="14.25" customHeight="1">
      <c r="A287" s="77"/>
      <c r="B287" s="49" t="s">
        <v>34</v>
      </c>
      <c r="C287" s="57">
        <v>83.0</v>
      </c>
      <c r="D287" s="57">
        <v>1.0</v>
      </c>
      <c r="E287" s="58">
        <v>4.4</v>
      </c>
      <c r="F287" s="57">
        <v>3.2</v>
      </c>
      <c r="G287" s="57">
        <v>1.3</v>
      </c>
      <c r="H287" s="98">
        <v>0.2</v>
      </c>
      <c r="I287" s="59">
        <v>0.0</v>
      </c>
      <c r="K287" s="95">
        <f t="shared" ref="K287:O287" si="293">K286-$M$2*V286</f>
        <v>0.2704230823</v>
      </c>
      <c r="L287" s="57">
        <f t="shared" si="293"/>
        <v>-0.3958173214</v>
      </c>
      <c r="M287" s="57">
        <f t="shared" si="293"/>
        <v>-0.4650358386</v>
      </c>
      <c r="N287" s="57">
        <f t="shared" si="293"/>
        <v>1.023654738</v>
      </c>
      <c r="O287" s="57">
        <f t="shared" si="293"/>
        <v>0.7458438069</v>
      </c>
      <c r="P287" s="57">
        <f t="shared" si="2"/>
        <v>-1.479367894</v>
      </c>
      <c r="Q287" s="57">
        <f t="shared" si="3"/>
        <v>0.1855229141</v>
      </c>
      <c r="R287" s="46">
        <f t="shared" si="4"/>
        <v>0</v>
      </c>
      <c r="S287" s="96">
        <f t="shared" si="5"/>
        <v>0.1855229141</v>
      </c>
      <c r="T287" s="97">
        <f t="shared" si="6"/>
        <v>0.03441875167</v>
      </c>
      <c r="U287" s="15">
        <f t="shared" si="7"/>
        <v>1</v>
      </c>
      <c r="V287" s="15">
        <f t="shared" si="8"/>
        <v>0.05606656912</v>
      </c>
      <c r="W287" s="15">
        <f t="shared" si="9"/>
        <v>0.2466929041</v>
      </c>
      <c r="X287" s="15">
        <f t="shared" si="10"/>
        <v>0.1794130212</v>
      </c>
      <c r="Y287" s="15">
        <f t="shared" si="11"/>
        <v>0.07288653986</v>
      </c>
      <c r="Z287" s="15">
        <f t="shared" si="12"/>
        <v>0.01121331382</v>
      </c>
    </row>
    <row r="288" ht="14.25" customHeight="1">
      <c r="A288" s="77"/>
      <c r="B288" s="49" t="s">
        <v>34</v>
      </c>
      <c r="C288" s="57">
        <v>84.0</v>
      </c>
      <c r="D288" s="57">
        <v>1.0</v>
      </c>
      <c r="E288" s="58">
        <v>5.0</v>
      </c>
      <c r="F288" s="57">
        <v>3.5</v>
      </c>
      <c r="G288" s="57">
        <v>1.6</v>
      </c>
      <c r="H288" s="98">
        <v>0.6</v>
      </c>
      <c r="I288" s="59">
        <v>0.0</v>
      </c>
      <c r="K288" s="95">
        <f t="shared" ref="K288:O288" si="294">K287-$M$2*V287</f>
        <v>0.2648164253</v>
      </c>
      <c r="L288" s="57">
        <f t="shared" si="294"/>
        <v>-0.4204866118</v>
      </c>
      <c r="M288" s="57">
        <f t="shared" si="294"/>
        <v>-0.4829771407</v>
      </c>
      <c r="N288" s="57">
        <f t="shared" si="294"/>
        <v>1.016366084</v>
      </c>
      <c r="O288" s="57">
        <f t="shared" si="294"/>
        <v>0.7447224755</v>
      </c>
      <c r="P288" s="57">
        <f t="shared" si="2"/>
        <v>-1.455017406</v>
      </c>
      <c r="Q288" s="57">
        <f t="shared" si="3"/>
        <v>0.1892305832</v>
      </c>
      <c r="R288" s="46">
        <f t="shared" si="4"/>
        <v>0</v>
      </c>
      <c r="S288" s="96">
        <f t="shared" si="5"/>
        <v>0.1892305832</v>
      </c>
      <c r="T288" s="97">
        <f t="shared" si="6"/>
        <v>0.03580821361</v>
      </c>
      <c r="U288" s="15">
        <f t="shared" si="7"/>
        <v>1</v>
      </c>
      <c r="V288" s="15">
        <f t="shared" si="8"/>
        <v>0.05806440894</v>
      </c>
      <c r="W288" s="15">
        <f t="shared" si="9"/>
        <v>0.2903220447</v>
      </c>
      <c r="X288" s="15">
        <f t="shared" si="10"/>
        <v>0.2032254313</v>
      </c>
      <c r="Y288" s="15">
        <f t="shared" si="11"/>
        <v>0.0929030543</v>
      </c>
      <c r="Z288" s="15">
        <f t="shared" si="12"/>
        <v>0.03483864536</v>
      </c>
    </row>
    <row r="289" ht="14.25" customHeight="1">
      <c r="A289" s="77"/>
      <c r="B289" s="49" t="s">
        <v>34</v>
      </c>
      <c r="C289" s="57">
        <v>85.0</v>
      </c>
      <c r="D289" s="57">
        <v>1.0</v>
      </c>
      <c r="E289" s="58">
        <v>5.1</v>
      </c>
      <c r="F289" s="57">
        <v>3.8</v>
      </c>
      <c r="G289" s="57">
        <v>1.9</v>
      </c>
      <c r="H289" s="98">
        <v>0.4</v>
      </c>
      <c r="I289" s="59">
        <v>0.0</v>
      </c>
      <c r="K289" s="95">
        <f t="shared" ref="K289:O289" si="295">K288-$M$2*V288</f>
        <v>0.2590099844</v>
      </c>
      <c r="L289" s="57">
        <f t="shared" si="295"/>
        <v>-0.4495188163</v>
      </c>
      <c r="M289" s="57">
        <f t="shared" si="295"/>
        <v>-0.5032996838</v>
      </c>
      <c r="N289" s="57">
        <f t="shared" si="295"/>
        <v>1.007075779</v>
      </c>
      <c r="O289" s="57">
        <f t="shared" si="295"/>
        <v>0.741238611</v>
      </c>
      <c r="P289" s="57">
        <f t="shared" si="2"/>
        <v>-1.736135353</v>
      </c>
      <c r="Q289" s="57">
        <f t="shared" si="3"/>
        <v>0.1498044821</v>
      </c>
      <c r="R289" s="46">
        <f t="shared" si="4"/>
        <v>0</v>
      </c>
      <c r="S289" s="96">
        <f t="shared" si="5"/>
        <v>0.1498044821</v>
      </c>
      <c r="T289" s="97">
        <f t="shared" si="6"/>
        <v>0.02244138287</v>
      </c>
      <c r="U289" s="15">
        <f t="shared" si="7"/>
        <v>1</v>
      </c>
      <c r="V289" s="15">
        <f t="shared" si="8"/>
        <v>0.03815912625</v>
      </c>
      <c r="W289" s="15">
        <f t="shared" si="9"/>
        <v>0.1946115439</v>
      </c>
      <c r="X289" s="15">
        <f t="shared" si="10"/>
        <v>0.1450046798</v>
      </c>
      <c r="Y289" s="15">
        <f t="shared" si="11"/>
        <v>0.07250233988</v>
      </c>
      <c r="Z289" s="15">
        <f t="shared" si="12"/>
        <v>0.0152636505</v>
      </c>
    </row>
    <row r="290" ht="14.25" customHeight="1">
      <c r="A290" s="77"/>
      <c r="B290" s="49" t="s">
        <v>34</v>
      </c>
      <c r="C290" s="57">
        <v>86.0</v>
      </c>
      <c r="D290" s="57">
        <v>1.0</v>
      </c>
      <c r="E290" s="58">
        <v>4.8</v>
      </c>
      <c r="F290" s="57">
        <v>3.0</v>
      </c>
      <c r="G290" s="57">
        <v>1.4</v>
      </c>
      <c r="H290" s="98">
        <v>0.3</v>
      </c>
      <c r="I290" s="59">
        <v>0.0</v>
      </c>
      <c r="K290" s="95">
        <f t="shared" ref="K290:O290" si="296">K289-$M$2*V289</f>
        <v>0.2551940718</v>
      </c>
      <c r="L290" s="57">
        <f t="shared" si="296"/>
        <v>-0.4689799707</v>
      </c>
      <c r="M290" s="57">
        <f t="shared" si="296"/>
        <v>-0.5178001518</v>
      </c>
      <c r="N290" s="57">
        <f t="shared" si="296"/>
        <v>0.999825545</v>
      </c>
      <c r="O290" s="57">
        <f t="shared" si="296"/>
        <v>0.7397122459</v>
      </c>
      <c r="P290" s="57">
        <f t="shared" si="2"/>
        <v>-1.927640806</v>
      </c>
      <c r="Q290" s="57">
        <f t="shared" si="3"/>
        <v>0.1270119372</v>
      </c>
      <c r="R290" s="46">
        <f t="shared" si="4"/>
        <v>0</v>
      </c>
      <c r="S290" s="96">
        <f t="shared" si="5"/>
        <v>0.1270119372</v>
      </c>
      <c r="T290" s="97">
        <f t="shared" si="6"/>
        <v>0.0161320322</v>
      </c>
      <c r="U290" s="15">
        <f t="shared" si="7"/>
        <v>1</v>
      </c>
      <c r="V290" s="15">
        <f t="shared" si="8"/>
        <v>0.02816614307</v>
      </c>
      <c r="W290" s="15">
        <f t="shared" si="9"/>
        <v>0.1351974867</v>
      </c>
      <c r="X290" s="15">
        <f t="shared" si="10"/>
        <v>0.08449842922</v>
      </c>
      <c r="Y290" s="15">
        <f t="shared" si="11"/>
        <v>0.0394326003</v>
      </c>
      <c r="Z290" s="15">
        <f t="shared" si="12"/>
        <v>0.008449842922</v>
      </c>
    </row>
    <row r="291" ht="14.25" customHeight="1">
      <c r="A291" s="77"/>
      <c r="B291" s="49" t="s">
        <v>34</v>
      </c>
      <c r="C291" s="57">
        <v>87.0</v>
      </c>
      <c r="D291" s="57">
        <v>1.0</v>
      </c>
      <c r="E291" s="58">
        <v>5.1</v>
      </c>
      <c r="F291" s="57">
        <v>3.8</v>
      </c>
      <c r="G291" s="57">
        <v>1.6</v>
      </c>
      <c r="H291" s="98">
        <v>0.2</v>
      </c>
      <c r="I291" s="59">
        <v>0.0</v>
      </c>
      <c r="K291" s="95">
        <f t="shared" ref="K291:O291" si="297">K290-$M$2*V290</f>
        <v>0.2523774575</v>
      </c>
      <c r="L291" s="57">
        <f t="shared" si="297"/>
        <v>-0.4824997194</v>
      </c>
      <c r="M291" s="57">
        <f t="shared" si="297"/>
        <v>-0.5262499947</v>
      </c>
      <c r="N291" s="57">
        <f t="shared" si="297"/>
        <v>0.9958822849</v>
      </c>
      <c r="O291" s="57">
        <f t="shared" si="297"/>
        <v>0.7388672617</v>
      </c>
      <c r="P291" s="57">
        <f t="shared" si="2"/>
        <v>-2.466935983</v>
      </c>
      <c r="Q291" s="57">
        <f t="shared" si="3"/>
        <v>0.07820884165</v>
      </c>
      <c r="R291" s="46">
        <f t="shared" si="4"/>
        <v>0</v>
      </c>
      <c r="S291" s="96">
        <f t="shared" si="5"/>
        <v>0.07820884165</v>
      </c>
      <c r="T291" s="97">
        <f t="shared" si="6"/>
        <v>0.006116622912</v>
      </c>
      <c r="U291" s="15">
        <f t="shared" si="7"/>
        <v>1</v>
      </c>
      <c r="V291" s="15">
        <f t="shared" si="8"/>
        <v>0.01127649784</v>
      </c>
      <c r="W291" s="15">
        <f t="shared" si="9"/>
        <v>0.05751013897</v>
      </c>
      <c r="X291" s="15">
        <f t="shared" si="10"/>
        <v>0.04285069178</v>
      </c>
      <c r="Y291" s="15">
        <f t="shared" si="11"/>
        <v>0.01804239654</v>
      </c>
      <c r="Z291" s="15">
        <f t="shared" si="12"/>
        <v>0.002255299568</v>
      </c>
    </row>
    <row r="292" ht="14.25" customHeight="1">
      <c r="A292" s="77"/>
      <c r="B292" s="49" t="s">
        <v>34</v>
      </c>
      <c r="C292" s="57">
        <v>88.0</v>
      </c>
      <c r="D292" s="57">
        <v>1.0</v>
      </c>
      <c r="E292" s="58">
        <v>4.6</v>
      </c>
      <c r="F292" s="57">
        <v>3.2</v>
      </c>
      <c r="G292" s="57">
        <v>1.4</v>
      </c>
      <c r="H292" s="98">
        <v>0.2</v>
      </c>
      <c r="I292" s="59">
        <v>0.0</v>
      </c>
      <c r="K292" s="95">
        <f t="shared" ref="K292:O292" si="298">K291-$M$2*V291</f>
        <v>0.2512498077</v>
      </c>
      <c r="L292" s="57">
        <f t="shared" si="298"/>
        <v>-0.4882507332</v>
      </c>
      <c r="M292" s="57">
        <f t="shared" si="298"/>
        <v>-0.5305350639</v>
      </c>
      <c r="N292" s="57">
        <f t="shared" si="298"/>
        <v>0.9940780453</v>
      </c>
      <c r="O292" s="57">
        <f t="shared" si="298"/>
        <v>0.7386417317</v>
      </c>
      <c r="P292" s="57">
        <f t="shared" si="2"/>
        <v>-2.15297816</v>
      </c>
      <c r="Q292" s="57">
        <f t="shared" si="3"/>
        <v>0.1040532531</v>
      </c>
      <c r="R292" s="46">
        <f t="shared" si="4"/>
        <v>0</v>
      </c>
      <c r="S292" s="96">
        <f t="shared" si="5"/>
        <v>0.1040532531</v>
      </c>
      <c r="T292" s="97">
        <f t="shared" si="6"/>
        <v>0.01082707948</v>
      </c>
      <c r="U292" s="15">
        <f t="shared" si="7"/>
        <v>1</v>
      </c>
      <c r="V292" s="15">
        <f t="shared" si="8"/>
        <v>0.01940097328</v>
      </c>
      <c r="W292" s="15">
        <f t="shared" si="9"/>
        <v>0.08924447707</v>
      </c>
      <c r="X292" s="15">
        <f t="shared" si="10"/>
        <v>0.06208311448</v>
      </c>
      <c r="Y292" s="15">
        <f t="shared" si="11"/>
        <v>0.02716136259</v>
      </c>
      <c r="Z292" s="15">
        <f t="shared" si="12"/>
        <v>0.003880194655</v>
      </c>
    </row>
    <row r="293" ht="14.25" customHeight="1">
      <c r="A293" s="77"/>
      <c r="B293" s="49" t="s">
        <v>34</v>
      </c>
      <c r="C293" s="57">
        <v>89.0</v>
      </c>
      <c r="D293" s="57">
        <v>1.0</v>
      </c>
      <c r="E293" s="58">
        <v>5.3</v>
      </c>
      <c r="F293" s="57">
        <v>3.7</v>
      </c>
      <c r="G293" s="57">
        <v>1.5</v>
      </c>
      <c r="H293" s="98">
        <v>0.2</v>
      </c>
      <c r="I293" s="59">
        <v>0.0</v>
      </c>
      <c r="K293" s="95">
        <f t="shared" ref="K293:O293" si="299">K292-$M$2*V292</f>
        <v>0.2493097104</v>
      </c>
      <c r="L293" s="57">
        <f t="shared" si="299"/>
        <v>-0.497175181</v>
      </c>
      <c r="M293" s="57">
        <f t="shared" si="299"/>
        <v>-0.5367433753</v>
      </c>
      <c r="N293" s="57">
        <f t="shared" si="299"/>
        <v>0.991361909</v>
      </c>
      <c r="O293" s="57">
        <f t="shared" si="299"/>
        <v>0.7382537122</v>
      </c>
      <c r="P293" s="57">
        <f t="shared" si="2"/>
        <v>-2.736975631</v>
      </c>
      <c r="Q293" s="57">
        <f t="shared" si="3"/>
        <v>0.06082644587</v>
      </c>
      <c r="R293" s="46">
        <f t="shared" si="4"/>
        <v>0</v>
      </c>
      <c r="S293" s="96">
        <f t="shared" si="5"/>
        <v>0.06082644587</v>
      </c>
      <c r="T293" s="97">
        <f t="shared" si="6"/>
        <v>0.003699856517</v>
      </c>
      <c r="U293" s="15">
        <f t="shared" si="7"/>
        <v>1</v>
      </c>
      <c r="V293" s="15">
        <f t="shared" si="8"/>
        <v>0.00694961479</v>
      </c>
      <c r="W293" s="15">
        <f t="shared" si="9"/>
        <v>0.03683295839</v>
      </c>
      <c r="X293" s="15">
        <f t="shared" si="10"/>
        <v>0.02571357472</v>
      </c>
      <c r="Y293" s="15">
        <f t="shared" si="11"/>
        <v>0.01042442219</v>
      </c>
      <c r="Z293" s="15">
        <f t="shared" si="12"/>
        <v>0.001389922958</v>
      </c>
    </row>
    <row r="294" ht="14.25" customHeight="1">
      <c r="A294" s="77"/>
      <c r="B294" s="49" t="s">
        <v>34</v>
      </c>
      <c r="C294" s="57">
        <v>90.0</v>
      </c>
      <c r="D294" s="57">
        <v>1.0</v>
      </c>
      <c r="E294" s="58">
        <v>5.0</v>
      </c>
      <c r="F294" s="57">
        <v>3.3</v>
      </c>
      <c r="G294" s="57">
        <v>1.4</v>
      </c>
      <c r="H294" s="98">
        <v>0.2</v>
      </c>
      <c r="I294" s="59">
        <v>0.0</v>
      </c>
      <c r="K294" s="95">
        <f t="shared" ref="K294:O294" si="300">K293-$M$2*V293</f>
        <v>0.2486147489</v>
      </c>
      <c r="L294" s="57">
        <f t="shared" si="300"/>
        <v>-0.5008584768</v>
      </c>
      <c r="M294" s="57">
        <f t="shared" si="300"/>
        <v>-0.5393147328</v>
      </c>
      <c r="N294" s="57">
        <f t="shared" si="300"/>
        <v>0.9903194668</v>
      </c>
      <c r="O294" s="57">
        <f t="shared" si="300"/>
        <v>0.7381147199</v>
      </c>
      <c r="P294" s="57">
        <f t="shared" si="2"/>
        <v>-2.501346056</v>
      </c>
      <c r="Q294" s="57">
        <f t="shared" si="3"/>
        <v>0.07576387037</v>
      </c>
      <c r="R294" s="46">
        <f t="shared" si="4"/>
        <v>0</v>
      </c>
      <c r="S294" s="96">
        <f t="shared" si="5"/>
        <v>0.07576387037</v>
      </c>
      <c r="T294" s="97">
        <f t="shared" si="6"/>
        <v>0.005740164053</v>
      </c>
      <c r="U294" s="15">
        <f t="shared" si="7"/>
        <v>1</v>
      </c>
      <c r="V294" s="15">
        <f t="shared" si="8"/>
        <v>0.01061053402</v>
      </c>
      <c r="W294" s="15">
        <f t="shared" si="9"/>
        <v>0.05305267008</v>
      </c>
      <c r="X294" s="15">
        <f t="shared" si="10"/>
        <v>0.03501476225</v>
      </c>
      <c r="Y294" s="15">
        <f t="shared" si="11"/>
        <v>0.01485474762</v>
      </c>
      <c r="Z294" s="15">
        <f t="shared" si="12"/>
        <v>0.002122106803</v>
      </c>
    </row>
    <row r="295" ht="14.25" customHeight="1">
      <c r="A295" s="77"/>
      <c r="B295" s="49" t="s">
        <v>34</v>
      </c>
      <c r="C295" s="57">
        <v>91.0</v>
      </c>
      <c r="D295" s="57">
        <v>1.0</v>
      </c>
      <c r="E295" s="58">
        <v>5.5</v>
      </c>
      <c r="F295" s="57">
        <v>2.6</v>
      </c>
      <c r="G295" s="57">
        <v>4.4</v>
      </c>
      <c r="H295" s="98">
        <v>1.2</v>
      </c>
      <c r="I295" s="59">
        <v>1.0</v>
      </c>
      <c r="K295" s="95">
        <f t="shared" ref="K295:O295" si="301">K294-$M$2*V294</f>
        <v>0.2475536955</v>
      </c>
      <c r="L295" s="57">
        <f t="shared" si="301"/>
        <v>-0.5061637438</v>
      </c>
      <c r="M295" s="57">
        <f t="shared" si="301"/>
        <v>-0.542816209</v>
      </c>
      <c r="N295" s="57">
        <f t="shared" si="301"/>
        <v>0.988833992</v>
      </c>
      <c r="O295" s="57">
        <f t="shared" si="301"/>
        <v>0.7379025093</v>
      </c>
      <c r="P295" s="57">
        <f t="shared" si="2"/>
        <v>1.288683537</v>
      </c>
      <c r="Q295" s="57">
        <f t="shared" si="3"/>
        <v>0.7839242808</v>
      </c>
      <c r="R295" s="46">
        <f t="shared" si="4"/>
        <v>1</v>
      </c>
      <c r="S295" s="96">
        <f t="shared" si="5"/>
        <v>-0.2160757192</v>
      </c>
      <c r="T295" s="97">
        <f t="shared" si="6"/>
        <v>0.04668871641</v>
      </c>
      <c r="U295" s="15">
        <f t="shared" si="7"/>
        <v>1</v>
      </c>
      <c r="V295" s="15">
        <f t="shared" si="8"/>
        <v>-0.07320083687</v>
      </c>
      <c r="W295" s="15">
        <f t="shared" si="9"/>
        <v>-0.4026046028</v>
      </c>
      <c r="X295" s="15">
        <f t="shared" si="10"/>
        <v>-0.1903221759</v>
      </c>
      <c r="Y295" s="15">
        <f t="shared" si="11"/>
        <v>-0.3220836822</v>
      </c>
      <c r="Z295" s="15">
        <f t="shared" si="12"/>
        <v>-0.08784100424</v>
      </c>
    </row>
    <row r="296" ht="14.25" customHeight="1">
      <c r="A296" s="77"/>
      <c r="B296" s="49" t="s">
        <v>34</v>
      </c>
      <c r="C296" s="57">
        <v>92.0</v>
      </c>
      <c r="D296" s="57">
        <v>1.0</v>
      </c>
      <c r="E296" s="58">
        <v>6.1</v>
      </c>
      <c r="F296" s="57">
        <v>3.0</v>
      </c>
      <c r="G296" s="57">
        <v>4.6</v>
      </c>
      <c r="H296" s="98">
        <v>1.4</v>
      </c>
      <c r="I296" s="59">
        <v>1.0</v>
      </c>
      <c r="K296" s="95">
        <f t="shared" ref="K296:O296" si="302">K295-$M$2*V295</f>
        <v>0.2548737792</v>
      </c>
      <c r="L296" s="57">
        <f t="shared" si="302"/>
        <v>-0.4659032835</v>
      </c>
      <c r="M296" s="57">
        <f t="shared" si="302"/>
        <v>-0.5237839914</v>
      </c>
      <c r="N296" s="57">
        <f t="shared" si="302"/>
        <v>1.02104236</v>
      </c>
      <c r="O296" s="57">
        <f t="shared" si="302"/>
        <v>0.7466866097</v>
      </c>
      <c r="P296" s="57">
        <f t="shared" si="2"/>
        <v>1.583667886</v>
      </c>
      <c r="Q296" s="57">
        <f t="shared" si="3"/>
        <v>0.829723353</v>
      </c>
      <c r="R296" s="46">
        <f t="shared" si="4"/>
        <v>1</v>
      </c>
      <c r="S296" s="96">
        <f t="shared" si="5"/>
        <v>-0.170276647</v>
      </c>
      <c r="T296" s="97">
        <f t="shared" si="6"/>
        <v>0.0289941365</v>
      </c>
      <c r="U296" s="15">
        <f t="shared" si="7"/>
        <v>1</v>
      </c>
      <c r="V296" s="15">
        <f t="shared" si="8"/>
        <v>-0.04811422431</v>
      </c>
      <c r="W296" s="15">
        <f t="shared" si="9"/>
        <v>-0.2934967683</v>
      </c>
      <c r="X296" s="15">
        <f t="shared" si="10"/>
        <v>-0.1443426729</v>
      </c>
      <c r="Y296" s="15">
        <f t="shared" si="11"/>
        <v>-0.2213254318</v>
      </c>
      <c r="Z296" s="15">
        <f t="shared" si="12"/>
        <v>-0.06735991404</v>
      </c>
    </row>
    <row r="297" ht="14.25" customHeight="1">
      <c r="A297" s="77"/>
      <c r="B297" s="49" t="s">
        <v>34</v>
      </c>
      <c r="C297" s="57">
        <v>93.0</v>
      </c>
      <c r="D297" s="57">
        <v>1.0</v>
      </c>
      <c r="E297" s="58">
        <v>5.8</v>
      </c>
      <c r="F297" s="57">
        <v>2.6</v>
      </c>
      <c r="G297" s="57">
        <v>4.0</v>
      </c>
      <c r="H297" s="98">
        <v>1.2</v>
      </c>
      <c r="I297" s="59">
        <v>1.0</v>
      </c>
      <c r="K297" s="95">
        <f t="shared" ref="K297:O297" si="303">K296-$M$2*V296</f>
        <v>0.2596852016</v>
      </c>
      <c r="L297" s="57">
        <f t="shared" si="303"/>
        <v>-0.4365536067</v>
      </c>
      <c r="M297" s="57">
        <f t="shared" si="303"/>
        <v>-0.5093497242</v>
      </c>
      <c r="N297" s="57">
        <f t="shared" si="303"/>
        <v>1.043174903</v>
      </c>
      <c r="O297" s="57">
        <f t="shared" si="303"/>
        <v>0.7534226011</v>
      </c>
      <c r="P297" s="57">
        <f t="shared" si="2"/>
        <v>1.480171735</v>
      </c>
      <c r="Q297" s="57">
        <f t="shared" si="3"/>
        <v>0.8145985189</v>
      </c>
      <c r="R297" s="46">
        <f t="shared" si="4"/>
        <v>1</v>
      </c>
      <c r="S297" s="96">
        <f t="shared" si="5"/>
        <v>-0.1854014811</v>
      </c>
      <c r="T297" s="97">
        <f t="shared" si="6"/>
        <v>0.0343737092</v>
      </c>
      <c r="U297" s="15">
        <f t="shared" si="7"/>
        <v>1</v>
      </c>
      <c r="V297" s="15">
        <f t="shared" si="8"/>
        <v>-0.05600154521</v>
      </c>
      <c r="W297" s="15">
        <f t="shared" si="9"/>
        <v>-0.3248089622</v>
      </c>
      <c r="X297" s="15">
        <f t="shared" si="10"/>
        <v>-0.1456040175</v>
      </c>
      <c r="Y297" s="15">
        <f t="shared" si="11"/>
        <v>-0.2240061808</v>
      </c>
      <c r="Z297" s="15">
        <f t="shared" si="12"/>
        <v>-0.06720185425</v>
      </c>
    </row>
    <row r="298" ht="14.25" customHeight="1">
      <c r="A298" s="77"/>
      <c r="B298" s="49" t="s">
        <v>34</v>
      </c>
      <c r="C298" s="57">
        <v>94.0</v>
      </c>
      <c r="D298" s="57">
        <v>1.0</v>
      </c>
      <c r="E298" s="58">
        <v>5.0</v>
      </c>
      <c r="F298" s="57">
        <v>2.3</v>
      </c>
      <c r="G298" s="57">
        <v>3.3</v>
      </c>
      <c r="H298" s="98">
        <v>1.0</v>
      </c>
      <c r="I298" s="59">
        <v>1.0</v>
      </c>
      <c r="K298" s="95">
        <f t="shared" ref="K298:O298" si="304">K297-$M$2*V297</f>
        <v>0.2652853562</v>
      </c>
      <c r="L298" s="57">
        <f t="shared" si="304"/>
        <v>-0.4040727105</v>
      </c>
      <c r="M298" s="57">
        <f t="shared" si="304"/>
        <v>-0.4947893224</v>
      </c>
      <c r="N298" s="57">
        <f t="shared" si="304"/>
        <v>1.065575522</v>
      </c>
      <c r="O298" s="57">
        <f t="shared" si="304"/>
        <v>0.7601427865</v>
      </c>
      <c r="P298" s="57">
        <f t="shared" si="2"/>
        <v>1.38344837</v>
      </c>
      <c r="Q298" s="57">
        <f t="shared" si="3"/>
        <v>0.7995442526</v>
      </c>
      <c r="R298" s="46">
        <f t="shared" si="4"/>
        <v>1</v>
      </c>
      <c r="S298" s="96">
        <f t="shared" si="5"/>
        <v>-0.2004557474</v>
      </c>
      <c r="T298" s="97">
        <f t="shared" si="6"/>
        <v>0.04018250667</v>
      </c>
      <c r="U298" s="15">
        <f t="shared" si="7"/>
        <v>1</v>
      </c>
      <c r="V298" s="15">
        <f t="shared" si="8"/>
        <v>-0.06425538453</v>
      </c>
      <c r="W298" s="15">
        <f t="shared" si="9"/>
        <v>-0.3212769226</v>
      </c>
      <c r="X298" s="15">
        <f t="shared" si="10"/>
        <v>-0.1477873844</v>
      </c>
      <c r="Y298" s="15">
        <f t="shared" si="11"/>
        <v>-0.2120427689</v>
      </c>
      <c r="Z298" s="15">
        <f t="shared" si="12"/>
        <v>-0.06425538453</v>
      </c>
    </row>
    <row r="299" ht="14.25" customHeight="1">
      <c r="A299" s="77"/>
      <c r="B299" s="49" t="s">
        <v>34</v>
      </c>
      <c r="C299" s="57">
        <v>95.0</v>
      </c>
      <c r="D299" s="57">
        <v>1.0</v>
      </c>
      <c r="E299" s="58">
        <v>5.6</v>
      </c>
      <c r="F299" s="57">
        <v>2.7</v>
      </c>
      <c r="G299" s="57">
        <v>4.2</v>
      </c>
      <c r="H299" s="98">
        <v>1.3</v>
      </c>
      <c r="I299" s="59">
        <v>1.0</v>
      </c>
      <c r="K299" s="95">
        <f t="shared" ref="K299:O299" si="305">K298-$M$2*V298</f>
        <v>0.2717108946</v>
      </c>
      <c r="L299" s="57">
        <f t="shared" si="305"/>
        <v>-0.3719450182</v>
      </c>
      <c r="M299" s="57">
        <f t="shared" si="305"/>
        <v>-0.480010584</v>
      </c>
      <c r="N299" s="57">
        <f t="shared" si="305"/>
        <v>1.086779798</v>
      </c>
      <c r="O299" s="57">
        <f t="shared" si="305"/>
        <v>0.766568325</v>
      </c>
      <c r="P299" s="57">
        <f t="shared" si="2"/>
        <v>2.453804192</v>
      </c>
      <c r="Q299" s="57">
        <f t="shared" si="3"/>
        <v>0.9208391993</v>
      </c>
      <c r="R299" s="46">
        <f t="shared" si="4"/>
        <v>1</v>
      </c>
      <c r="S299" s="96">
        <f t="shared" si="5"/>
        <v>-0.0791608007</v>
      </c>
      <c r="T299" s="97">
        <f t="shared" si="6"/>
        <v>0.006266432367</v>
      </c>
      <c r="U299" s="15">
        <f t="shared" si="7"/>
        <v>1</v>
      </c>
      <c r="V299" s="15">
        <f t="shared" si="8"/>
        <v>-0.01154075313</v>
      </c>
      <c r="W299" s="15">
        <f t="shared" si="9"/>
        <v>-0.06462821751</v>
      </c>
      <c r="X299" s="15">
        <f t="shared" si="10"/>
        <v>-0.03116003344</v>
      </c>
      <c r="Y299" s="15">
        <f t="shared" si="11"/>
        <v>-0.04847116313</v>
      </c>
      <c r="Z299" s="15">
        <f t="shared" si="12"/>
        <v>-0.01500297907</v>
      </c>
    </row>
    <row r="300" ht="14.25" customHeight="1">
      <c r="A300" s="77"/>
      <c r="B300" s="49" t="s">
        <v>34</v>
      </c>
      <c r="C300" s="57">
        <v>96.0</v>
      </c>
      <c r="D300" s="57">
        <v>1.0</v>
      </c>
      <c r="E300" s="58">
        <v>5.7</v>
      </c>
      <c r="F300" s="57">
        <v>3.0</v>
      </c>
      <c r="G300" s="57">
        <v>4.2</v>
      </c>
      <c r="H300" s="98">
        <v>1.2</v>
      </c>
      <c r="I300" s="59">
        <v>1.0</v>
      </c>
      <c r="K300" s="95">
        <f t="shared" ref="K300:O300" si="306">K299-$M$2*V299</f>
        <v>0.2728649699</v>
      </c>
      <c r="L300" s="57">
        <f t="shared" si="306"/>
        <v>-0.3654821965</v>
      </c>
      <c r="M300" s="57">
        <f t="shared" si="306"/>
        <v>-0.4768945806</v>
      </c>
      <c r="N300" s="57">
        <f t="shared" si="306"/>
        <v>1.091626915</v>
      </c>
      <c r="O300" s="57">
        <f t="shared" si="306"/>
        <v>0.7680686229</v>
      </c>
      <c r="P300" s="57">
        <f t="shared" si="2"/>
        <v>2.265448098</v>
      </c>
      <c r="Q300" s="57">
        <f t="shared" si="3"/>
        <v>0.9059747521</v>
      </c>
      <c r="R300" s="46">
        <f t="shared" si="4"/>
        <v>1</v>
      </c>
      <c r="S300" s="96">
        <f t="shared" si="5"/>
        <v>-0.09402524787</v>
      </c>
      <c r="T300" s="97">
        <f t="shared" si="6"/>
        <v>0.008840747238</v>
      </c>
      <c r="U300" s="15">
        <f t="shared" si="7"/>
        <v>1</v>
      </c>
      <c r="V300" s="15">
        <f t="shared" si="8"/>
        <v>-0.01601898757</v>
      </c>
      <c r="W300" s="15">
        <f t="shared" si="9"/>
        <v>-0.09130822918</v>
      </c>
      <c r="X300" s="15">
        <f t="shared" si="10"/>
        <v>-0.04805696272</v>
      </c>
      <c r="Y300" s="15">
        <f t="shared" si="11"/>
        <v>-0.06727974781</v>
      </c>
      <c r="Z300" s="15">
        <f t="shared" si="12"/>
        <v>-0.01922278509</v>
      </c>
    </row>
    <row r="301" ht="14.25" customHeight="1">
      <c r="A301" s="77"/>
      <c r="B301" s="49" t="s">
        <v>34</v>
      </c>
      <c r="C301" s="57">
        <v>97.0</v>
      </c>
      <c r="D301" s="57">
        <v>1.0</v>
      </c>
      <c r="E301" s="58">
        <v>5.7</v>
      </c>
      <c r="F301" s="57">
        <v>2.9</v>
      </c>
      <c r="G301" s="57">
        <v>4.2</v>
      </c>
      <c r="H301" s="98">
        <v>1.3</v>
      </c>
      <c r="I301" s="59">
        <v>1.0</v>
      </c>
      <c r="K301" s="95">
        <f t="shared" ref="K301:O301" si="307">K300-$M$2*V300</f>
        <v>0.2744668687</v>
      </c>
      <c r="L301" s="57">
        <f t="shared" si="307"/>
        <v>-0.3563513735</v>
      </c>
      <c r="M301" s="57">
        <f t="shared" si="307"/>
        <v>-0.4720888843</v>
      </c>
      <c r="N301" s="57">
        <f t="shared" si="307"/>
        <v>1.09835489</v>
      </c>
      <c r="O301" s="57">
        <f t="shared" si="307"/>
        <v>0.7699909014</v>
      </c>
      <c r="P301" s="57">
        <f t="shared" si="2"/>
        <v>2.488284983</v>
      </c>
      <c r="Q301" s="57">
        <f t="shared" si="3"/>
        <v>0.9233164621</v>
      </c>
      <c r="R301" s="46">
        <f t="shared" si="4"/>
        <v>1</v>
      </c>
      <c r="S301" s="96">
        <f t="shared" si="5"/>
        <v>-0.0766835379</v>
      </c>
      <c r="T301" s="97">
        <f t="shared" si="6"/>
        <v>0.005880364984</v>
      </c>
      <c r="U301" s="15">
        <f t="shared" si="7"/>
        <v>1</v>
      </c>
      <c r="V301" s="15">
        <f t="shared" si="8"/>
        <v>-0.01085887559</v>
      </c>
      <c r="W301" s="15">
        <f t="shared" si="9"/>
        <v>-0.06189559084</v>
      </c>
      <c r="X301" s="15">
        <f t="shared" si="10"/>
        <v>-0.0314907392</v>
      </c>
      <c r="Y301" s="15">
        <f t="shared" si="11"/>
        <v>-0.04560727746</v>
      </c>
      <c r="Z301" s="15">
        <f t="shared" si="12"/>
        <v>-0.01411653826</v>
      </c>
    </row>
    <row r="302" ht="14.25" customHeight="1">
      <c r="A302" s="77"/>
      <c r="B302" s="49" t="s">
        <v>34</v>
      </c>
      <c r="C302" s="57">
        <v>98.0</v>
      </c>
      <c r="D302" s="57">
        <v>1.0</v>
      </c>
      <c r="E302" s="58">
        <v>6.2</v>
      </c>
      <c r="F302" s="57">
        <v>2.9</v>
      </c>
      <c r="G302" s="57">
        <v>4.3</v>
      </c>
      <c r="H302" s="98">
        <v>1.3</v>
      </c>
      <c r="I302" s="59">
        <v>1.0</v>
      </c>
      <c r="K302" s="95">
        <f t="shared" ref="K302:O302" si="308">K301-$M$2*V301</f>
        <v>0.2755527562</v>
      </c>
      <c r="L302" s="57">
        <f t="shared" si="308"/>
        <v>-0.3501618145</v>
      </c>
      <c r="M302" s="57">
        <f t="shared" si="308"/>
        <v>-0.4689398104</v>
      </c>
      <c r="N302" s="57">
        <f t="shared" si="308"/>
        <v>1.102915617</v>
      </c>
      <c r="O302" s="57">
        <f t="shared" si="308"/>
        <v>0.7714025552</v>
      </c>
      <c r="P302" s="57">
        <f t="shared" si="2"/>
        <v>2.489984532</v>
      </c>
      <c r="Q302" s="57">
        <f t="shared" si="3"/>
        <v>0.9234367091</v>
      </c>
      <c r="R302" s="46">
        <f t="shared" si="4"/>
        <v>1</v>
      </c>
      <c r="S302" s="96">
        <f t="shared" si="5"/>
        <v>-0.07656329092</v>
      </c>
      <c r="T302" s="97">
        <f t="shared" si="6"/>
        <v>0.005861937517</v>
      </c>
      <c r="U302" s="15">
        <f t="shared" si="7"/>
        <v>1</v>
      </c>
      <c r="V302" s="15">
        <f t="shared" si="8"/>
        <v>-0.01082625658</v>
      </c>
      <c r="W302" s="15">
        <f t="shared" si="9"/>
        <v>-0.06712279079</v>
      </c>
      <c r="X302" s="15">
        <f t="shared" si="10"/>
        <v>-0.03139614408</v>
      </c>
      <c r="Y302" s="15">
        <f t="shared" si="11"/>
        <v>-0.04655290329</v>
      </c>
      <c r="Z302" s="15">
        <f t="shared" si="12"/>
        <v>-0.01407413355</v>
      </c>
    </row>
    <row r="303" ht="14.25" customHeight="1">
      <c r="A303" s="77"/>
      <c r="B303" s="49" t="s">
        <v>34</v>
      </c>
      <c r="C303" s="57">
        <v>99.0</v>
      </c>
      <c r="D303" s="57">
        <v>1.0</v>
      </c>
      <c r="E303" s="58">
        <v>5.1</v>
      </c>
      <c r="F303" s="57">
        <v>2.5</v>
      </c>
      <c r="G303" s="57">
        <v>3.0</v>
      </c>
      <c r="H303" s="98">
        <v>1.1</v>
      </c>
      <c r="I303" s="59">
        <v>1.0</v>
      </c>
      <c r="K303" s="95">
        <f t="shared" ref="K303:O303" si="309">K302-$M$2*V302</f>
        <v>0.2766353819</v>
      </c>
      <c r="L303" s="57">
        <f t="shared" si="309"/>
        <v>-0.3434495354</v>
      </c>
      <c r="M303" s="57">
        <f t="shared" si="309"/>
        <v>-0.465800196</v>
      </c>
      <c r="N303" s="57">
        <f t="shared" si="309"/>
        <v>1.107570908</v>
      </c>
      <c r="O303" s="57">
        <f t="shared" si="309"/>
        <v>0.7728099686</v>
      </c>
      <c r="P303" s="57">
        <f t="shared" si="2"/>
        <v>1.53334595</v>
      </c>
      <c r="Q303" s="57">
        <f t="shared" si="3"/>
        <v>0.8224953392</v>
      </c>
      <c r="R303" s="46">
        <f t="shared" si="4"/>
        <v>1</v>
      </c>
      <c r="S303" s="96">
        <f t="shared" si="5"/>
        <v>-0.1775046608</v>
      </c>
      <c r="T303" s="97">
        <f t="shared" si="6"/>
        <v>0.03150790459</v>
      </c>
      <c r="U303" s="15">
        <f t="shared" si="7"/>
        <v>1</v>
      </c>
      <c r="V303" s="15">
        <f t="shared" si="8"/>
        <v>-0.05183020935</v>
      </c>
      <c r="W303" s="15">
        <f t="shared" si="9"/>
        <v>-0.2643340677</v>
      </c>
      <c r="X303" s="15">
        <f t="shared" si="10"/>
        <v>-0.1295755234</v>
      </c>
      <c r="Y303" s="15">
        <f t="shared" si="11"/>
        <v>-0.1554906281</v>
      </c>
      <c r="Z303" s="15">
        <f t="shared" si="12"/>
        <v>-0.05701323029</v>
      </c>
    </row>
    <row r="304" ht="14.25" customHeight="1">
      <c r="A304" s="83"/>
      <c r="B304" s="60" t="s">
        <v>34</v>
      </c>
      <c r="C304" s="99">
        <v>100.0</v>
      </c>
      <c r="D304" s="99">
        <v>1.0</v>
      </c>
      <c r="E304" s="100">
        <v>5.7</v>
      </c>
      <c r="F304" s="99">
        <v>2.8</v>
      </c>
      <c r="G304" s="99">
        <v>4.1</v>
      </c>
      <c r="H304" s="101">
        <v>1.3</v>
      </c>
      <c r="I304" s="102">
        <v>1.0</v>
      </c>
      <c r="K304" s="95">
        <f t="shared" ref="K304:O304" si="310">K303-$M$2*V303</f>
        <v>0.2818184028</v>
      </c>
      <c r="L304" s="57">
        <f t="shared" si="310"/>
        <v>-0.3170161286</v>
      </c>
      <c r="M304" s="57">
        <f t="shared" si="310"/>
        <v>-0.4528426437</v>
      </c>
      <c r="N304" s="57">
        <f t="shared" si="310"/>
        <v>1.12311997</v>
      </c>
      <c r="O304" s="57">
        <f t="shared" si="310"/>
        <v>0.7785112916</v>
      </c>
      <c r="P304" s="57">
        <f t="shared" si="2"/>
        <v>2.823723625</v>
      </c>
      <c r="Q304" s="57">
        <f t="shared" si="3"/>
        <v>0.9439444219</v>
      </c>
      <c r="R304" s="46">
        <f t="shared" si="4"/>
        <v>1</v>
      </c>
      <c r="S304" s="96">
        <f t="shared" si="5"/>
        <v>-0.05605557807</v>
      </c>
      <c r="T304" s="97">
        <f t="shared" si="6"/>
        <v>0.003142227833</v>
      </c>
      <c r="U304" s="15">
        <f t="shared" si="7"/>
        <v>1</v>
      </c>
      <c r="V304" s="15">
        <f t="shared" si="8"/>
        <v>-0.005932176871</v>
      </c>
      <c r="W304" s="15">
        <f t="shared" si="9"/>
        <v>-0.03381340816</v>
      </c>
      <c r="X304" s="15">
        <f t="shared" si="10"/>
        <v>-0.01661009524</v>
      </c>
      <c r="Y304" s="15">
        <f t="shared" si="11"/>
        <v>-0.02432192517</v>
      </c>
      <c r="Z304" s="15">
        <f t="shared" si="12"/>
        <v>-0.007711829932</v>
      </c>
    </row>
    <row r="305" ht="14.25" customHeight="1">
      <c r="A305" s="66" t="s">
        <v>37</v>
      </c>
      <c r="B305" s="103" t="s">
        <v>33</v>
      </c>
      <c r="C305" s="68">
        <v>1.0</v>
      </c>
      <c r="D305" s="69">
        <v>1.0</v>
      </c>
      <c r="E305" s="70">
        <v>5.1</v>
      </c>
      <c r="F305" s="69">
        <v>3.5</v>
      </c>
      <c r="G305" s="69">
        <v>1.4</v>
      </c>
      <c r="H305" s="104">
        <v>0.2</v>
      </c>
      <c r="I305" s="72">
        <v>0.0</v>
      </c>
      <c r="K305" s="73">
        <f t="shared" ref="K305:O305" si="311">K304-$M$2*V304</f>
        <v>0.2824116205</v>
      </c>
      <c r="L305" s="74">
        <f t="shared" si="311"/>
        <v>-0.3136347878</v>
      </c>
      <c r="M305" s="74">
        <f t="shared" si="311"/>
        <v>-0.4511816341</v>
      </c>
      <c r="N305" s="74">
        <f t="shared" si="311"/>
        <v>1.125552163</v>
      </c>
      <c r="O305" s="74">
        <f t="shared" si="311"/>
        <v>0.7792824746</v>
      </c>
      <c r="P305" s="74">
        <f t="shared" si="2"/>
        <v>-1.164631994</v>
      </c>
      <c r="Q305" s="74">
        <f t="shared" si="3"/>
        <v>0.2378266468</v>
      </c>
      <c r="R305" s="75">
        <f t="shared" si="4"/>
        <v>0</v>
      </c>
      <c r="S305" s="75">
        <f t="shared" si="5"/>
        <v>0.2378266468</v>
      </c>
      <c r="T305" s="76">
        <f t="shared" si="6"/>
        <v>0.05656151395</v>
      </c>
      <c r="U305" s="15">
        <f t="shared" si="7"/>
        <v>1</v>
      </c>
      <c r="V305" s="15">
        <f t="shared" si="8"/>
        <v>0.08621935749</v>
      </c>
      <c r="W305" s="15">
        <f t="shared" si="9"/>
        <v>0.4397187232</v>
      </c>
      <c r="X305" s="15">
        <f t="shared" si="10"/>
        <v>0.3017677512</v>
      </c>
      <c r="Y305" s="15">
        <f t="shared" si="11"/>
        <v>0.1207071005</v>
      </c>
      <c r="Z305" s="15">
        <f t="shared" si="12"/>
        <v>0.0172438715</v>
      </c>
    </row>
    <row r="306" ht="14.25" customHeight="1">
      <c r="A306" s="77"/>
      <c r="B306" s="105" t="s">
        <v>33</v>
      </c>
      <c r="C306" s="79">
        <v>2.0</v>
      </c>
      <c r="D306" s="74">
        <v>1.0</v>
      </c>
      <c r="E306" s="80">
        <v>4.9</v>
      </c>
      <c r="F306" s="74">
        <v>3.0</v>
      </c>
      <c r="G306" s="74">
        <v>1.4</v>
      </c>
      <c r="H306" s="106">
        <v>0.2</v>
      </c>
      <c r="I306" s="82">
        <v>0.0</v>
      </c>
      <c r="K306" s="73">
        <f t="shared" ref="K306:O306" si="312">K305-$M$2*V305</f>
        <v>0.2737896848</v>
      </c>
      <c r="L306" s="74">
        <f t="shared" si="312"/>
        <v>-0.3576066601</v>
      </c>
      <c r="M306" s="74">
        <f t="shared" si="312"/>
        <v>-0.4813584093</v>
      </c>
      <c r="N306" s="74">
        <f t="shared" si="312"/>
        <v>1.113481453</v>
      </c>
      <c r="O306" s="74">
        <f t="shared" si="312"/>
        <v>0.7775580874</v>
      </c>
      <c r="P306" s="74">
        <f t="shared" si="2"/>
        <v>-1.208172526</v>
      </c>
      <c r="Q306" s="74">
        <f t="shared" si="3"/>
        <v>0.2300245611</v>
      </c>
      <c r="R306" s="75">
        <f t="shared" si="4"/>
        <v>0</v>
      </c>
      <c r="S306" s="75">
        <f t="shared" si="5"/>
        <v>0.2300245611</v>
      </c>
      <c r="T306" s="76">
        <f t="shared" si="6"/>
        <v>0.05291129872</v>
      </c>
      <c r="U306" s="15">
        <f t="shared" si="7"/>
        <v>1</v>
      </c>
      <c r="V306" s="15">
        <f t="shared" si="8"/>
        <v>0.0814808009</v>
      </c>
      <c r="W306" s="15">
        <f t="shared" si="9"/>
        <v>0.3992559244</v>
      </c>
      <c r="X306" s="15">
        <f t="shared" si="10"/>
        <v>0.2444424027</v>
      </c>
      <c r="Y306" s="15">
        <f t="shared" si="11"/>
        <v>0.1140731213</v>
      </c>
      <c r="Z306" s="15">
        <f t="shared" si="12"/>
        <v>0.01629616018</v>
      </c>
    </row>
    <row r="307" ht="14.25" customHeight="1">
      <c r="A307" s="77"/>
      <c r="B307" s="105" t="s">
        <v>33</v>
      </c>
      <c r="C307" s="79">
        <v>3.0</v>
      </c>
      <c r="D307" s="74">
        <v>1.0</v>
      </c>
      <c r="E307" s="80">
        <v>4.7</v>
      </c>
      <c r="F307" s="74">
        <v>3.2</v>
      </c>
      <c r="G307" s="74">
        <v>1.3</v>
      </c>
      <c r="H307" s="106">
        <v>0.2</v>
      </c>
      <c r="I307" s="82">
        <v>0.0</v>
      </c>
      <c r="K307" s="73">
        <f t="shared" ref="K307:O307" si="313">K306-$M$2*V306</f>
        <v>0.2656416047</v>
      </c>
      <c r="L307" s="74">
        <f t="shared" si="313"/>
        <v>-0.3975322526</v>
      </c>
      <c r="M307" s="74">
        <f t="shared" si="313"/>
        <v>-0.5058026495</v>
      </c>
      <c r="N307" s="74">
        <f t="shared" si="313"/>
        <v>1.102074141</v>
      </c>
      <c r="O307" s="74">
        <f t="shared" si="313"/>
        <v>0.7759284714</v>
      </c>
      <c r="P307" s="74">
        <f t="shared" si="2"/>
        <v>-1.633446384</v>
      </c>
      <c r="Q307" s="74">
        <f t="shared" si="3"/>
        <v>0.163358788</v>
      </c>
      <c r="R307" s="75">
        <f t="shared" si="4"/>
        <v>0</v>
      </c>
      <c r="S307" s="75">
        <f t="shared" si="5"/>
        <v>0.163358788</v>
      </c>
      <c r="T307" s="76">
        <f t="shared" si="6"/>
        <v>0.02668609363</v>
      </c>
      <c r="U307" s="15">
        <f t="shared" si="7"/>
        <v>1</v>
      </c>
      <c r="V307" s="15">
        <f t="shared" si="8"/>
        <v>0.04465337143</v>
      </c>
      <c r="W307" s="15">
        <f t="shared" si="9"/>
        <v>0.2098708457</v>
      </c>
      <c r="X307" s="15">
        <f t="shared" si="10"/>
        <v>0.1428907886</v>
      </c>
      <c r="Y307" s="15">
        <f t="shared" si="11"/>
        <v>0.05804938286</v>
      </c>
      <c r="Z307" s="15">
        <f t="shared" si="12"/>
        <v>0.008930674287</v>
      </c>
    </row>
    <row r="308" ht="14.25" customHeight="1">
      <c r="A308" s="77"/>
      <c r="B308" s="105" t="s">
        <v>33</v>
      </c>
      <c r="C308" s="79">
        <v>4.0</v>
      </c>
      <c r="D308" s="74">
        <v>1.0</v>
      </c>
      <c r="E308" s="80">
        <v>4.6</v>
      </c>
      <c r="F308" s="74">
        <v>3.1</v>
      </c>
      <c r="G308" s="74">
        <v>1.5</v>
      </c>
      <c r="H308" s="106">
        <v>0.2</v>
      </c>
      <c r="I308" s="82">
        <v>0.0</v>
      </c>
      <c r="K308" s="73">
        <f t="shared" ref="K308:O308" si="314">K307-$M$2*V307</f>
        <v>0.2611762675</v>
      </c>
      <c r="L308" s="74">
        <f t="shared" si="314"/>
        <v>-0.4185193371</v>
      </c>
      <c r="M308" s="74">
        <f t="shared" si="314"/>
        <v>-0.5200917284</v>
      </c>
      <c r="N308" s="74">
        <f t="shared" si="314"/>
        <v>1.096269202</v>
      </c>
      <c r="O308" s="74">
        <f t="shared" si="314"/>
        <v>0.775035404</v>
      </c>
      <c r="P308" s="74">
        <f t="shared" si="2"/>
        <v>-1.476886157</v>
      </c>
      <c r="Q308" s="74">
        <f t="shared" si="3"/>
        <v>0.1858982077</v>
      </c>
      <c r="R308" s="75">
        <f t="shared" si="4"/>
        <v>0</v>
      </c>
      <c r="S308" s="75">
        <f t="shared" si="5"/>
        <v>0.1858982077</v>
      </c>
      <c r="T308" s="76">
        <f t="shared" si="6"/>
        <v>0.03455814362</v>
      </c>
      <c r="U308" s="15">
        <f t="shared" si="7"/>
        <v>1</v>
      </c>
      <c r="V308" s="15">
        <f t="shared" si="8"/>
        <v>0.05626769332</v>
      </c>
      <c r="W308" s="15">
        <f t="shared" si="9"/>
        <v>0.2588313893</v>
      </c>
      <c r="X308" s="15">
        <f t="shared" si="10"/>
        <v>0.1744298493</v>
      </c>
      <c r="Y308" s="15">
        <f t="shared" si="11"/>
        <v>0.08440153998</v>
      </c>
      <c r="Z308" s="15">
        <f t="shared" si="12"/>
        <v>0.01125353866</v>
      </c>
    </row>
    <row r="309" ht="14.25" customHeight="1">
      <c r="A309" s="77"/>
      <c r="B309" s="105" t="s">
        <v>33</v>
      </c>
      <c r="C309" s="79">
        <v>5.0</v>
      </c>
      <c r="D309" s="74">
        <v>1.0</v>
      </c>
      <c r="E309" s="80">
        <v>5.0</v>
      </c>
      <c r="F309" s="74">
        <v>3.6</v>
      </c>
      <c r="G309" s="74">
        <v>1.4</v>
      </c>
      <c r="H309" s="106">
        <v>0.2</v>
      </c>
      <c r="I309" s="82">
        <v>0.0</v>
      </c>
      <c r="K309" s="73">
        <f t="shared" ref="K309:O309" si="315">K308-$M$2*V308</f>
        <v>0.2555494982</v>
      </c>
      <c r="L309" s="74">
        <f t="shared" si="315"/>
        <v>-0.4444024761</v>
      </c>
      <c r="M309" s="74">
        <f t="shared" si="315"/>
        <v>-0.5375347133</v>
      </c>
      <c r="N309" s="74">
        <f t="shared" si="315"/>
        <v>1.087829048</v>
      </c>
      <c r="O309" s="74">
        <f t="shared" si="315"/>
        <v>0.7739100501</v>
      </c>
      <c r="P309" s="74">
        <f t="shared" si="2"/>
        <v>-2.223845172</v>
      </c>
      <c r="Q309" s="74">
        <f t="shared" si="3"/>
        <v>0.0976295278</v>
      </c>
      <c r="R309" s="75">
        <f t="shared" si="4"/>
        <v>0</v>
      </c>
      <c r="S309" s="75">
        <f t="shared" si="5"/>
        <v>0.0976295278</v>
      </c>
      <c r="T309" s="76">
        <f t="shared" si="6"/>
        <v>0.009531524699</v>
      </c>
      <c r="U309" s="15">
        <f t="shared" si="7"/>
        <v>1</v>
      </c>
      <c r="V309" s="15">
        <f t="shared" si="8"/>
        <v>0.01720193289</v>
      </c>
      <c r="W309" s="15">
        <f t="shared" si="9"/>
        <v>0.08600966443</v>
      </c>
      <c r="X309" s="15">
        <f t="shared" si="10"/>
        <v>0.06192695839</v>
      </c>
      <c r="Y309" s="15">
        <f t="shared" si="11"/>
        <v>0.02408270604</v>
      </c>
      <c r="Z309" s="15">
        <f t="shared" si="12"/>
        <v>0.003440386577</v>
      </c>
    </row>
    <row r="310" ht="14.25" customHeight="1">
      <c r="A310" s="77"/>
      <c r="B310" s="105" t="s">
        <v>33</v>
      </c>
      <c r="C310" s="79">
        <v>6.0</v>
      </c>
      <c r="D310" s="74">
        <v>1.0</v>
      </c>
      <c r="E310" s="80">
        <v>5.4</v>
      </c>
      <c r="F310" s="74">
        <v>3.9</v>
      </c>
      <c r="G310" s="74">
        <v>1.7</v>
      </c>
      <c r="H310" s="106">
        <v>0.4</v>
      </c>
      <c r="I310" s="82">
        <v>0.0</v>
      </c>
      <c r="K310" s="73">
        <f t="shared" ref="K310:O310" si="316">K309-$M$2*V309</f>
        <v>0.2538293049</v>
      </c>
      <c r="L310" s="74">
        <f t="shared" si="316"/>
        <v>-0.4530034425</v>
      </c>
      <c r="M310" s="74">
        <f t="shared" si="316"/>
        <v>-0.5437274092</v>
      </c>
      <c r="N310" s="74">
        <f t="shared" si="316"/>
        <v>1.085420778</v>
      </c>
      <c r="O310" s="74">
        <f t="shared" si="316"/>
        <v>0.7735660115</v>
      </c>
      <c r="P310" s="74">
        <f t="shared" si="2"/>
        <v>-2.158284453</v>
      </c>
      <c r="Q310" s="74">
        <f t="shared" si="3"/>
        <v>0.103559606</v>
      </c>
      <c r="R310" s="75">
        <f t="shared" si="4"/>
        <v>0</v>
      </c>
      <c r="S310" s="75">
        <f t="shared" si="5"/>
        <v>0.103559606</v>
      </c>
      <c r="T310" s="76">
        <f t="shared" si="6"/>
        <v>0.01072459199</v>
      </c>
      <c r="U310" s="15">
        <f t="shared" si="7"/>
        <v>1</v>
      </c>
      <c r="V310" s="15">
        <f t="shared" si="8"/>
        <v>0.01922791494</v>
      </c>
      <c r="W310" s="15">
        <f t="shared" si="9"/>
        <v>0.1038307407</v>
      </c>
      <c r="X310" s="15">
        <f t="shared" si="10"/>
        <v>0.07498886825</v>
      </c>
      <c r="Y310" s="15">
        <f t="shared" si="11"/>
        <v>0.03268745539</v>
      </c>
      <c r="Z310" s="15">
        <f t="shared" si="12"/>
        <v>0.007691165974</v>
      </c>
    </row>
    <row r="311" ht="14.25" customHeight="1">
      <c r="A311" s="77"/>
      <c r="B311" s="105" t="s">
        <v>33</v>
      </c>
      <c r="C311" s="79">
        <v>7.0</v>
      </c>
      <c r="D311" s="74">
        <v>1.0</v>
      </c>
      <c r="E311" s="80">
        <v>4.6</v>
      </c>
      <c r="F311" s="74">
        <v>3.4</v>
      </c>
      <c r="G311" s="74">
        <v>1.4</v>
      </c>
      <c r="H311" s="106">
        <v>0.3</v>
      </c>
      <c r="I311" s="82">
        <v>0.0</v>
      </c>
      <c r="K311" s="73">
        <f t="shared" ref="K311:O311" si="317">K310-$M$2*V310</f>
        <v>0.2519065134</v>
      </c>
      <c r="L311" s="74">
        <f t="shared" si="317"/>
        <v>-0.4633865166</v>
      </c>
      <c r="M311" s="74">
        <f t="shared" si="317"/>
        <v>-0.551226296</v>
      </c>
      <c r="N311" s="74">
        <f t="shared" si="317"/>
        <v>1.082152032</v>
      </c>
      <c r="O311" s="74">
        <f t="shared" si="317"/>
        <v>0.7727968949</v>
      </c>
      <c r="P311" s="74">
        <f t="shared" si="2"/>
        <v>-2.006988955</v>
      </c>
      <c r="Q311" s="74">
        <f t="shared" si="3"/>
        <v>0.1184710772</v>
      </c>
      <c r="R311" s="75">
        <f t="shared" si="4"/>
        <v>0</v>
      </c>
      <c r="S311" s="75">
        <f t="shared" si="5"/>
        <v>0.1184710772</v>
      </c>
      <c r="T311" s="76">
        <f t="shared" si="6"/>
        <v>0.01403539614</v>
      </c>
      <c r="U311" s="15">
        <f t="shared" si="7"/>
        <v>1</v>
      </c>
      <c r="V311" s="15">
        <f t="shared" si="8"/>
        <v>0.02474521528</v>
      </c>
      <c r="W311" s="15">
        <f t="shared" si="9"/>
        <v>0.1138279903</v>
      </c>
      <c r="X311" s="15">
        <f t="shared" si="10"/>
        <v>0.08413373194</v>
      </c>
      <c r="Y311" s="15">
        <f t="shared" si="11"/>
        <v>0.03464330139</v>
      </c>
      <c r="Z311" s="15">
        <f t="shared" si="12"/>
        <v>0.007423564583</v>
      </c>
    </row>
    <row r="312" ht="14.25" customHeight="1">
      <c r="A312" s="77"/>
      <c r="B312" s="105" t="s">
        <v>33</v>
      </c>
      <c r="C312" s="79">
        <v>8.0</v>
      </c>
      <c r="D312" s="74">
        <v>1.0</v>
      </c>
      <c r="E312" s="80">
        <v>5.0</v>
      </c>
      <c r="F312" s="74">
        <v>3.4</v>
      </c>
      <c r="G312" s="74">
        <v>1.5</v>
      </c>
      <c r="H312" s="106">
        <v>0.2</v>
      </c>
      <c r="I312" s="82">
        <v>0.0</v>
      </c>
      <c r="K312" s="73">
        <f t="shared" ref="K312:O312" si="318">K311-$M$2*V311</f>
        <v>0.2494319919</v>
      </c>
      <c r="L312" s="74">
        <f t="shared" si="318"/>
        <v>-0.4747693156</v>
      </c>
      <c r="M312" s="74">
        <f t="shared" si="318"/>
        <v>-0.5596396692</v>
      </c>
      <c r="N312" s="74">
        <f t="shared" si="318"/>
        <v>1.078687702</v>
      </c>
      <c r="O312" s="74">
        <f t="shared" si="318"/>
        <v>0.7720545384</v>
      </c>
      <c r="P312" s="74">
        <f t="shared" si="2"/>
        <v>-2.254747</v>
      </c>
      <c r="Q312" s="74">
        <f t="shared" si="3"/>
        <v>0.0949407842</v>
      </c>
      <c r="R312" s="75">
        <f t="shared" si="4"/>
        <v>0</v>
      </c>
      <c r="S312" s="75">
        <f t="shared" si="5"/>
        <v>0.0949407842</v>
      </c>
      <c r="T312" s="76">
        <f t="shared" si="6"/>
        <v>0.009013752504</v>
      </c>
      <c r="U312" s="15">
        <f t="shared" si="7"/>
        <v>1</v>
      </c>
      <c r="V312" s="15">
        <f t="shared" si="8"/>
        <v>0.01631595955</v>
      </c>
      <c r="W312" s="15">
        <f t="shared" si="9"/>
        <v>0.08157979773</v>
      </c>
      <c r="X312" s="15">
        <f t="shared" si="10"/>
        <v>0.05547426246</v>
      </c>
      <c r="Y312" s="15">
        <f t="shared" si="11"/>
        <v>0.02447393932</v>
      </c>
      <c r="Z312" s="15">
        <f t="shared" si="12"/>
        <v>0.003263191909</v>
      </c>
    </row>
    <row r="313" ht="14.25" customHeight="1">
      <c r="A313" s="77"/>
      <c r="B313" s="105" t="s">
        <v>33</v>
      </c>
      <c r="C313" s="79">
        <v>9.0</v>
      </c>
      <c r="D313" s="74">
        <v>1.0</v>
      </c>
      <c r="E313" s="80">
        <v>4.4</v>
      </c>
      <c r="F313" s="74">
        <v>2.9</v>
      </c>
      <c r="G313" s="74">
        <v>1.4</v>
      </c>
      <c r="H313" s="106">
        <v>0.2</v>
      </c>
      <c r="I313" s="82">
        <v>0.0</v>
      </c>
      <c r="K313" s="73">
        <f t="shared" ref="K313:O313" si="319">K312-$M$2*V312</f>
        <v>0.2478003959</v>
      </c>
      <c r="L313" s="74">
        <f t="shared" si="319"/>
        <v>-0.4829272954</v>
      </c>
      <c r="M313" s="74">
        <f t="shared" si="319"/>
        <v>-0.5651870954</v>
      </c>
      <c r="N313" s="74">
        <f t="shared" si="319"/>
        <v>1.076240308</v>
      </c>
      <c r="O313" s="74">
        <f t="shared" si="319"/>
        <v>0.7717282192</v>
      </c>
      <c r="P313" s="74">
        <f t="shared" si="2"/>
        <v>-1.855040205</v>
      </c>
      <c r="Q313" s="74">
        <f t="shared" si="3"/>
        <v>0.1352822045</v>
      </c>
      <c r="R313" s="75">
        <f t="shared" si="4"/>
        <v>0</v>
      </c>
      <c r="S313" s="75">
        <f t="shared" si="5"/>
        <v>0.1352822045</v>
      </c>
      <c r="T313" s="76">
        <f t="shared" si="6"/>
        <v>0.01830127487</v>
      </c>
      <c r="U313" s="15">
        <f t="shared" si="7"/>
        <v>1</v>
      </c>
      <c r="V313" s="15">
        <f t="shared" si="8"/>
        <v>0.03165087611</v>
      </c>
      <c r="W313" s="15">
        <f t="shared" si="9"/>
        <v>0.1392638549</v>
      </c>
      <c r="X313" s="15">
        <f t="shared" si="10"/>
        <v>0.09178754073</v>
      </c>
      <c r="Y313" s="15">
        <f t="shared" si="11"/>
        <v>0.04431122656</v>
      </c>
      <c r="Z313" s="15">
        <f t="shared" si="12"/>
        <v>0.006330175223</v>
      </c>
    </row>
    <row r="314" ht="14.25" customHeight="1">
      <c r="A314" s="77"/>
      <c r="B314" s="105" t="s">
        <v>33</v>
      </c>
      <c r="C314" s="79">
        <v>10.0</v>
      </c>
      <c r="D314" s="74">
        <v>1.0</v>
      </c>
      <c r="E314" s="80">
        <v>4.9</v>
      </c>
      <c r="F314" s="74">
        <v>3.1</v>
      </c>
      <c r="G314" s="74">
        <v>1.5</v>
      </c>
      <c r="H314" s="106">
        <v>0.1</v>
      </c>
      <c r="I314" s="82">
        <v>0.0</v>
      </c>
      <c r="K314" s="73">
        <f t="shared" ref="K314:O314" si="320">K313-$M$2*V313</f>
        <v>0.2446353083</v>
      </c>
      <c r="L314" s="74">
        <f t="shared" si="320"/>
        <v>-0.4968536809</v>
      </c>
      <c r="M314" s="74">
        <f t="shared" si="320"/>
        <v>-0.5743658495</v>
      </c>
      <c r="N314" s="74">
        <f t="shared" si="320"/>
        <v>1.071809186</v>
      </c>
      <c r="O314" s="74">
        <f t="shared" si="320"/>
        <v>0.7710952017</v>
      </c>
      <c r="P314" s="74">
        <f t="shared" si="2"/>
        <v>-2.285658563</v>
      </c>
      <c r="Q314" s="74">
        <f t="shared" si="3"/>
        <v>0.09231769796</v>
      </c>
      <c r="R314" s="75">
        <f t="shared" si="4"/>
        <v>0</v>
      </c>
      <c r="S314" s="75">
        <f t="shared" si="5"/>
        <v>0.09231769796</v>
      </c>
      <c r="T314" s="76">
        <f t="shared" si="6"/>
        <v>0.008522557356</v>
      </c>
      <c r="U314" s="15">
        <f t="shared" si="7"/>
        <v>1</v>
      </c>
      <c r="V314" s="15">
        <f t="shared" si="8"/>
        <v>0.01547154896</v>
      </c>
      <c r="W314" s="15">
        <f t="shared" si="9"/>
        <v>0.07581058991</v>
      </c>
      <c r="X314" s="15">
        <f t="shared" si="10"/>
        <v>0.04796180178</v>
      </c>
      <c r="Y314" s="15">
        <f t="shared" si="11"/>
        <v>0.02320732344</v>
      </c>
      <c r="Z314" s="15">
        <f t="shared" si="12"/>
        <v>0.001547154896</v>
      </c>
    </row>
    <row r="315" ht="14.25" customHeight="1">
      <c r="A315" s="77"/>
      <c r="B315" s="105" t="s">
        <v>33</v>
      </c>
      <c r="C315" s="79">
        <v>11.0</v>
      </c>
      <c r="D315" s="74">
        <v>1.0</v>
      </c>
      <c r="E315" s="80">
        <v>5.4</v>
      </c>
      <c r="F315" s="74">
        <v>3.7</v>
      </c>
      <c r="G315" s="74">
        <v>1.5</v>
      </c>
      <c r="H315" s="106">
        <v>0.2</v>
      </c>
      <c r="I315" s="82">
        <v>0.0</v>
      </c>
      <c r="K315" s="73">
        <f t="shared" ref="K315:O315" si="321">K314-$M$2*V314</f>
        <v>0.2430881534</v>
      </c>
      <c r="L315" s="74">
        <f t="shared" si="321"/>
        <v>-0.5044347398</v>
      </c>
      <c r="M315" s="74">
        <f t="shared" si="321"/>
        <v>-0.5791620297</v>
      </c>
      <c r="N315" s="74">
        <f t="shared" si="321"/>
        <v>1.069488453</v>
      </c>
      <c r="O315" s="74">
        <f t="shared" si="321"/>
        <v>0.7709404862</v>
      </c>
      <c r="P315" s="74">
        <f t="shared" si="2"/>
        <v>-2.865338174</v>
      </c>
      <c r="Q315" s="74">
        <f t="shared" si="3"/>
        <v>0.05389386154</v>
      </c>
      <c r="R315" s="75">
        <f t="shared" si="4"/>
        <v>0</v>
      </c>
      <c r="S315" s="75">
        <f t="shared" si="5"/>
        <v>0.05389386154</v>
      </c>
      <c r="T315" s="76">
        <f t="shared" si="6"/>
        <v>0.002904548312</v>
      </c>
      <c r="U315" s="15">
        <f t="shared" si="7"/>
        <v>1</v>
      </c>
      <c r="V315" s="15">
        <f t="shared" si="8"/>
        <v>0.005496021975</v>
      </c>
      <c r="W315" s="15">
        <f t="shared" si="9"/>
        <v>0.02967851866</v>
      </c>
      <c r="X315" s="15">
        <f t="shared" si="10"/>
        <v>0.02033528131</v>
      </c>
      <c r="Y315" s="15">
        <f t="shared" si="11"/>
        <v>0.008244032962</v>
      </c>
      <c r="Z315" s="15">
        <f t="shared" si="12"/>
        <v>0.001099204395</v>
      </c>
    </row>
    <row r="316" ht="14.25" customHeight="1">
      <c r="A316" s="77"/>
      <c r="B316" s="105" t="s">
        <v>33</v>
      </c>
      <c r="C316" s="79">
        <v>12.0</v>
      </c>
      <c r="D316" s="74">
        <v>1.0</v>
      </c>
      <c r="E316" s="80">
        <v>4.8</v>
      </c>
      <c r="F316" s="74">
        <v>3.4</v>
      </c>
      <c r="G316" s="74">
        <v>1.6</v>
      </c>
      <c r="H316" s="106">
        <v>0.2</v>
      </c>
      <c r="I316" s="82">
        <v>0.0</v>
      </c>
      <c r="K316" s="73">
        <f t="shared" ref="K316:O316" si="322">K315-$M$2*V315</f>
        <v>0.2425385512</v>
      </c>
      <c r="L316" s="74">
        <f t="shared" si="322"/>
        <v>-0.5074025917</v>
      </c>
      <c r="M316" s="74">
        <f t="shared" si="322"/>
        <v>-0.5811955578</v>
      </c>
      <c r="N316" s="74">
        <f t="shared" si="322"/>
        <v>1.06866405</v>
      </c>
      <c r="O316" s="74">
        <f t="shared" si="322"/>
        <v>0.7708305658</v>
      </c>
      <c r="P316" s="74">
        <f t="shared" si="2"/>
        <v>-2.305030192</v>
      </c>
      <c r="Q316" s="74">
        <f t="shared" si="3"/>
        <v>0.0907072186</v>
      </c>
      <c r="R316" s="75">
        <f t="shared" si="4"/>
        <v>0</v>
      </c>
      <c r="S316" s="75">
        <f t="shared" si="5"/>
        <v>0.0907072186</v>
      </c>
      <c r="T316" s="76">
        <f t="shared" si="6"/>
        <v>0.008227799506</v>
      </c>
      <c r="U316" s="15">
        <f t="shared" si="7"/>
        <v>1</v>
      </c>
      <c r="V316" s="15">
        <f t="shared" si="8"/>
        <v>0.0149629574</v>
      </c>
      <c r="W316" s="15">
        <f t="shared" si="9"/>
        <v>0.0718221955</v>
      </c>
      <c r="X316" s="15">
        <f t="shared" si="10"/>
        <v>0.05087405514</v>
      </c>
      <c r="Y316" s="15">
        <f t="shared" si="11"/>
        <v>0.02394073183</v>
      </c>
      <c r="Z316" s="15">
        <f t="shared" si="12"/>
        <v>0.002992591479</v>
      </c>
    </row>
    <row r="317" ht="14.25" customHeight="1">
      <c r="A317" s="77"/>
      <c r="B317" s="105" t="s">
        <v>33</v>
      </c>
      <c r="C317" s="79">
        <v>13.0</v>
      </c>
      <c r="D317" s="74">
        <v>1.0</v>
      </c>
      <c r="E317" s="80">
        <v>4.8</v>
      </c>
      <c r="F317" s="74">
        <v>3.0</v>
      </c>
      <c r="G317" s="74">
        <v>1.4</v>
      </c>
      <c r="H317" s="106">
        <v>0.1</v>
      </c>
      <c r="I317" s="82">
        <v>0.0</v>
      </c>
      <c r="K317" s="73">
        <f t="shared" ref="K317:O317" si="323">K316-$M$2*V316</f>
        <v>0.2410422555</v>
      </c>
      <c r="L317" s="74">
        <f t="shared" si="323"/>
        <v>-0.5145848113</v>
      </c>
      <c r="M317" s="74">
        <f t="shared" si="323"/>
        <v>-0.5862829633</v>
      </c>
      <c r="N317" s="74">
        <f t="shared" si="323"/>
        <v>1.066269977</v>
      </c>
      <c r="O317" s="74">
        <f t="shared" si="323"/>
        <v>0.7705313066</v>
      </c>
      <c r="P317" s="74">
        <f t="shared" si="2"/>
        <v>-2.41798263</v>
      </c>
      <c r="Q317" s="74">
        <f t="shared" si="3"/>
        <v>0.08181166949</v>
      </c>
      <c r="R317" s="75">
        <f t="shared" si="4"/>
        <v>0</v>
      </c>
      <c r="S317" s="75">
        <f t="shared" si="5"/>
        <v>0.08181166949</v>
      </c>
      <c r="T317" s="76">
        <f t="shared" si="6"/>
        <v>0.006693149265</v>
      </c>
      <c r="U317" s="15">
        <f t="shared" si="7"/>
        <v>1</v>
      </c>
      <c r="V317" s="15">
        <f t="shared" si="8"/>
        <v>0.0122911431</v>
      </c>
      <c r="W317" s="15">
        <f t="shared" si="9"/>
        <v>0.05899748687</v>
      </c>
      <c r="X317" s="15">
        <f t="shared" si="10"/>
        <v>0.0368734293</v>
      </c>
      <c r="Y317" s="15">
        <f t="shared" si="11"/>
        <v>0.01720760034</v>
      </c>
      <c r="Z317" s="15">
        <f t="shared" si="12"/>
        <v>0.00122911431</v>
      </c>
    </row>
    <row r="318" ht="14.25" customHeight="1">
      <c r="A318" s="77"/>
      <c r="B318" s="105" t="s">
        <v>33</v>
      </c>
      <c r="C318" s="79">
        <v>14.0</v>
      </c>
      <c r="D318" s="74">
        <v>1.0</v>
      </c>
      <c r="E318" s="80">
        <v>4.3</v>
      </c>
      <c r="F318" s="74">
        <v>3.0</v>
      </c>
      <c r="G318" s="74">
        <v>1.1</v>
      </c>
      <c r="H318" s="106">
        <v>0.1</v>
      </c>
      <c r="I318" s="82">
        <v>0.0</v>
      </c>
      <c r="K318" s="73">
        <f t="shared" ref="K318:O318" si="324">K317-$M$2*V317</f>
        <v>0.2398131412</v>
      </c>
      <c r="L318" s="74">
        <f t="shared" si="324"/>
        <v>-0.52048456</v>
      </c>
      <c r="M318" s="74">
        <f t="shared" si="324"/>
        <v>-0.5899703063</v>
      </c>
      <c r="N318" s="74">
        <f t="shared" si="324"/>
        <v>1.064549217</v>
      </c>
      <c r="O318" s="74">
        <f t="shared" si="324"/>
        <v>0.7704083952</v>
      </c>
      <c r="P318" s="74">
        <f t="shared" si="2"/>
        <v>-2.520136407</v>
      </c>
      <c r="Q318" s="74">
        <f t="shared" si="3"/>
        <v>0.07445854417</v>
      </c>
      <c r="R318" s="75">
        <f t="shared" si="4"/>
        <v>0</v>
      </c>
      <c r="S318" s="75">
        <f t="shared" si="5"/>
        <v>0.07445854417</v>
      </c>
      <c r="T318" s="76">
        <f t="shared" si="6"/>
        <v>0.0055440748</v>
      </c>
      <c r="U318" s="15">
        <f t="shared" si="7"/>
        <v>1</v>
      </c>
      <c r="V318" s="15">
        <f t="shared" si="8"/>
        <v>0.01026254212</v>
      </c>
      <c r="W318" s="15">
        <f t="shared" si="9"/>
        <v>0.04412893113</v>
      </c>
      <c r="X318" s="15">
        <f t="shared" si="10"/>
        <v>0.03078762637</v>
      </c>
      <c r="Y318" s="15">
        <f t="shared" si="11"/>
        <v>0.01128879634</v>
      </c>
      <c r="Z318" s="15">
        <f t="shared" si="12"/>
        <v>0.001026254212</v>
      </c>
    </row>
    <row r="319" ht="14.25" customHeight="1">
      <c r="A319" s="77"/>
      <c r="B319" s="105" t="s">
        <v>33</v>
      </c>
      <c r="C319" s="79">
        <v>15.0</v>
      </c>
      <c r="D319" s="74">
        <v>1.0</v>
      </c>
      <c r="E319" s="80">
        <v>5.8</v>
      </c>
      <c r="F319" s="74">
        <v>4.0</v>
      </c>
      <c r="G319" s="74">
        <v>1.2</v>
      </c>
      <c r="H319" s="106">
        <v>0.2</v>
      </c>
      <c r="I319" s="82">
        <v>0.0</v>
      </c>
      <c r="K319" s="73">
        <f t="shared" ref="K319:O319" si="325">K318-$M$2*V318</f>
        <v>0.238786887</v>
      </c>
      <c r="L319" s="74">
        <f t="shared" si="325"/>
        <v>-0.5248974531</v>
      </c>
      <c r="M319" s="74">
        <f t="shared" si="325"/>
        <v>-0.5930490689</v>
      </c>
      <c r="N319" s="74">
        <f t="shared" si="325"/>
        <v>1.063420337</v>
      </c>
      <c r="O319" s="74">
        <f t="shared" si="325"/>
        <v>0.7703057698</v>
      </c>
      <c r="P319" s="74">
        <f t="shared" si="2"/>
        <v>-3.747649058</v>
      </c>
      <c r="Q319" s="74">
        <f t="shared" si="3"/>
        <v>0.0230302064</v>
      </c>
      <c r="R319" s="75">
        <f t="shared" si="4"/>
        <v>0</v>
      </c>
      <c r="S319" s="75">
        <f t="shared" si="5"/>
        <v>0.0230302064</v>
      </c>
      <c r="T319" s="76">
        <f t="shared" si="6"/>
        <v>0.000530390407</v>
      </c>
      <c r="U319" s="15">
        <f t="shared" si="7"/>
        <v>1</v>
      </c>
      <c r="V319" s="15">
        <f t="shared" si="8"/>
        <v>0.001036350813</v>
      </c>
      <c r="W319" s="15">
        <f t="shared" si="9"/>
        <v>0.006010834715</v>
      </c>
      <c r="X319" s="15">
        <f t="shared" si="10"/>
        <v>0.004145403251</v>
      </c>
      <c r="Y319" s="15">
        <f t="shared" si="11"/>
        <v>0.001243620975</v>
      </c>
      <c r="Z319" s="15">
        <f t="shared" si="12"/>
        <v>0.0002072701626</v>
      </c>
    </row>
    <row r="320" ht="14.25" customHeight="1">
      <c r="A320" s="77"/>
      <c r="B320" s="105" t="s">
        <v>33</v>
      </c>
      <c r="C320" s="79">
        <v>16.0</v>
      </c>
      <c r="D320" s="74">
        <v>1.0</v>
      </c>
      <c r="E320" s="80">
        <v>5.7</v>
      </c>
      <c r="F320" s="74">
        <v>4.4</v>
      </c>
      <c r="G320" s="74">
        <v>1.5</v>
      </c>
      <c r="H320" s="106">
        <v>0.4</v>
      </c>
      <c r="I320" s="82">
        <v>0.0</v>
      </c>
      <c r="K320" s="73">
        <f t="shared" ref="K320:O320" si="326">K319-$M$2*V319</f>
        <v>0.2386832519</v>
      </c>
      <c r="L320" s="74">
        <f t="shared" si="326"/>
        <v>-0.5254985365</v>
      </c>
      <c r="M320" s="74">
        <f t="shared" si="326"/>
        <v>-0.5934636092</v>
      </c>
      <c r="N320" s="74">
        <f t="shared" si="326"/>
        <v>1.063295975</v>
      </c>
      <c r="O320" s="74">
        <f t="shared" si="326"/>
        <v>0.7702850427</v>
      </c>
      <c r="P320" s="74">
        <f t="shared" si="2"/>
        <v>-3.464840307</v>
      </c>
      <c r="Q320" s="74">
        <f t="shared" si="3"/>
        <v>0.03032935823</v>
      </c>
      <c r="R320" s="75">
        <f t="shared" si="4"/>
        <v>0</v>
      </c>
      <c r="S320" s="75">
        <f t="shared" si="5"/>
        <v>0.03032935823</v>
      </c>
      <c r="T320" s="76">
        <f t="shared" si="6"/>
        <v>0.0009198699707</v>
      </c>
      <c r="U320" s="15">
        <f t="shared" si="7"/>
        <v>1</v>
      </c>
      <c r="V320" s="15">
        <f t="shared" si="8"/>
        <v>0.00178394181</v>
      </c>
      <c r="W320" s="15">
        <f t="shared" si="9"/>
        <v>0.01016846832</v>
      </c>
      <c r="X320" s="15">
        <f t="shared" si="10"/>
        <v>0.007849343963</v>
      </c>
      <c r="Y320" s="15">
        <f t="shared" si="11"/>
        <v>0.002675912715</v>
      </c>
      <c r="Z320" s="15">
        <f t="shared" si="12"/>
        <v>0.0007135767239</v>
      </c>
    </row>
    <row r="321" ht="14.25" customHeight="1">
      <c r="A321" s="77"/>
      <c r="B321" s="105" t="s">
        <v>33</v>
      </c>
      <c r="C321" s="79">
        <v>17.0</v>
      </c>
      <c r="D321" s="74">
        <v>1.0</v>
      </c>
      <c r="E321" s="80">
        <v>5.4</v>
      </c>
      <c r="F321" s="74">
        <v>3.9</v>
      </c>
      <c r="G321" s="74">
        <v>1.3</v>
      </c>
      <c r="H321" s="106">
        <v>0.4</v>
      </c>
      <c r="I321" s="82">
        <v>0.0</v>
      </c>
      <c r="K321" s="73">
        <f t="shared" ref="K321:O321" si="327">K320-$M$2*V320</f>
        <v>0.2385048577</v>
      </c>
      <c r="L321" s="74">
        <f t="shared" si="327"/>
        <v>-0.5265153834</v>
      </c>
      <c r="M321" s="74">
        <f t="shared" si="327"/>
        <v>-0.5942485436</v>
      </c>
      <c r="N321" s="74">
        <f t="shared" si="327"/>
        <v>1.063028384</v>
      </c>
      <c r="O321" s="74">
        <f t="shared" si="327"/>
        <v>0.7702136851</v>
      </c>
      <c r="P321" s="74">
        <f t="shared" si="2"/>
        <v>-3.23222516</v>
      </c>
      <c r="Q321" s="74">
        <f t="shared" si="3"/>
        <v>0.03797088039</v>
      </c>
      <c r="R321" s="75">
        <f t="shared" si="4"/>
        <v>0</v>
      </c>
      <c r="S321" s="75">
        <f t="shared" si="5"/>
        <v>0.03797088039</v>
      </c>
      <c r="T321" s="76">
        <f t="shared" si="6"/>
        <v>0.001441787757</v>
      </c>
      <c r="U321" s="15">
        <f t="shared" si="7"/>
        <v>1</v>
      </c>
      <c r="V321" s="15">
        <f t="shared" si="8"/>
        <v>0.002774083614</v>
      </c>
      <c r="W321" s="15">
        <f t="shared" si="9"/>
        <v>0.01498005152</v>
      </c>
      <c r="X321" s="15">
        <f t="shared" si="10"/>
        <v>0.01081892609</v>
      </c>
      <c r="Y321" s="15">
        <f t="shared" si="11"/>
        <v>0.003606308698</v>
      </c>
      <c r="Z321" s="15">
        <f t="shared" si="12"/>
        <v>0.001109633446</v>
      </c>
    </row>
    <row r="322" ht="14.25" customHeight="1">
      <c r="A322" s="77"/>
      <c r="B322" s="105" t="s">
        <v>33</v>
      </c>
      <c r="C322" s="79">
        <v>18.0</v>
      </c>
      <c r="D322" s="74">
        <v>1.0</v>
      </c>
      <c r="E322" s="80">
        <v>5.1</v>
      </c>
      <c r="F322" s="74">
        <v>3.5</v>
      </c>
      <c r="G322" s="74">
        <v>1.4</v>
      </c>
      <c r="H322" s="106">
        <v>0.3</v>
      </c>
      <c r="I322" s="82">
        <v>0.0</v>
      </c>
      <c r="K322" s="73">
        <f t="shared" ref="K322:O322" si="328">K321-$M$2*V321</f>
        <v>0.2382274494</v>
      </c>
      <c r="L322" s="74">
        <f t="shared" si="328"/>
        <v>-0.5280133885</v>
      </c>
      <c r="M322" s="74">
        <f t="shared" si="328"/>
        <v>-0.5953304362</v>
      </c>
      <c r="N322" s="74">
        <f t="shared" si="328"/>
        <v>1.062667753</v>
      </c>
      <c r="O322" s="74">
        <f t="shared" si="328"/>
        <v>0.7701027217</v>
      </c>
      <c r="P322" s="74">
        <f t="shared" si="2"/>
        <v>-2.819531688</v>
      </c>
      <c r="Q322" s="74">
        <f t="shared" si="3"/>
        <v>0.05627780072</v>
      </c>
      <c r="R322" s="75">
        <f t="shared" si="4"/>
        <v>0</v>
      </c>
      <c r="S322" s="75">
        <f t="shared" si="5"/>
        <v>0.05627780072</v>
      </c>
      <c r="T322" s="76">
        <f t="shared" si="6"/>
        <v>0.003167190854</v>
      </c>
      <c r="U322" s="15">
        <f t="shared" si="7"/>
        <v>1</v>
      </c>
      <c r="V322" s="15">
        <f t="shared" si="8"/>
        <v>0.005977896637</v>
      </c>
      <c r="W322" s="15">
        <f t="shared" si="9"/>
        <v>0.03048727285</v>
      </c>
      <c r="X322" s="15">
        <f t="shared" si="10"/>
        <v>0.02092263823</v>
      </c>
      <c r="Y322" s="15">
        <f t="shared" si="11"/>
        <v>0.008369055292</v>
      </c>
      <c r="Z322" s="15">
        <f t="shared" si="12"/>
        <v>0.001793368991</v>
      </c>
    </row>
    <row r="323" ht="14.25" customHeight="1">
      <c r="A323" s="77"/>
      <c r="B323" s="105" t="s">
        <v>33</v>
      </c>
      <c r="C323" s="79">
        <v>19.0</v>
      </c>
      <c r="D323" s="74">
        <v>1.0</v>
      </c>
      <c r="E323" s="80">
        <v>5.7</v>
      </c>
      <c r="F323" s="74">
        <v>3.8</v>
      </c>
      <c r="G323" s="74">
        <v>1.7</v>
      </c>
      <c r="H323" s="106">
        <v>0.3</v>
      </c>
      <c r="I323" s="82">
        <v>0.0</v>
      </c>
      <c r="K323" s="73">
        <f t="shared" ref="K323:O323" si="329">K322-$M$2*V322</f>
        <v>0.2376296597</v>
      </c>
      <c r="L323" s="74">
        <f t="shared" si="329"/>
        <v>-0.5310621158</v>
      </c>
      <c r="M323" s="74">
        <f t="shared" si="329"/>
        <v>-0.5974227</v>
      </c>
      <c r="N323" s="74">
        <f t="shared" si="329"/>
        <v>1.061830847</v>
      </c>
      <c r="O323" s="74">
        <f t="shared" si="329"/>
        <v>0.7699233848</v>
      </c>
      <c r="P323" s="74">
        <f t="shared" si="2"/>
        <v>-3.023541205</v>
      </c>
      <c r="Q323" s="74">
        <f t="shared" si="3"/>
        <v>0.04637361964</v>
      </c>
      <c r="R323" s="75">
        <f t="shared" si="4"/>
        <v>0</v>
      </c>
      <c r="S323" s="75">
        <f t="shared" si="5"/>
        <v>0.04637361964</v>
      </c>
      <c r="T323" s="76">
        <f t="shared" si="6"/>
        <v>0.002150512598</v>
      </c>
      <c r="U323" s="15">
        <f t="shared" si="7"/>
        <v>1</v>
      </c>
      <c r="V323" s="15">
        <f t="shared" si="8"/>
        <v>0.00410157109</v>
      </c>
      <c r="W323" s="15">
        <f t="shared" si="9"/>
        <v>0.02337895521</v>
      </c>
      <c r="X323" s="15">
        <f t="shared" si="10"/>
        <v>0.01558597014</v>
      </c>
      <c r="Y323" s="15">
        <f t="shared" si="11"/>
        <v>0.006972670853</v>
      </c>
      <c r="Z323" s="15">
        <f t="shared" si="12"/>
        <v>0.001230471327</v>
      </c>
    </row>
    <row r="324" ht="14.25" customHeight="1">
      <c r="A324" s="77"/>
      <c r="B324" s="105" t="s">
        <v>33</v>
      </c>
      <c r="C324" s="79">
        <v>20.0</v>
      </c>
      <c r="D324" s="74">
        <v>1.0</v>
      </c>
      <c r="E324" s="80">
        <v>5.1</v>
      </c>
      <c r="F324" s="74">
        <v>3.8</v>
      </c>
      <c r="G324" s="74">
        <v>1.5</v>
      </c>
      <c r="H324" s="106">
        <v>0.3</v>
      </c>
      <c r="I324" s="82">
        <v>0.0</v>
      </c>
      <c r="K324" s="73">
        <f t="shared" ref="K324:O324" si="330">K323-$M$2*V323</f>
        <v>0.2372195026</v>
      </c>
      <c r="L324" s="74">
        <f t="shared" si="330"/>
        <v>-0.5334000113</v>
      </c>
      <c r="M324" s="74">
        <f t="shared" si="330"/>
        <v>-0.5989812971</v>
      </c>
      <c r="N324" s="74">
        <f t="shared" si="330"/>
        <v>1.06113358</v>
      </c>
      <c r="O324" s="74">
        <f t="shared" si="330"/>
        <v>0.7698003377</v>
      </c>
      <c r="P324" s="74">
        <f t="shared" si="2"/>
        <v>-2.936609012</v>
      </c>
      <c r="Q324" s="74">
        <f t="shared" si="3"/>
        <v>0.05037323661</v>
      </c>
      <c r="R324" s="75">
        <f t="shared" si="4"/>
        <v>0</v>
      </c>
      <c r="S324" s="75">
        <f t="shared" si="5"/>
        <v>0.05037323661</v>
      </c>
      <c r="T324" s="76">
        <f t="shared" si="6"/>
        <v>0.002537462967</v>
      </c>
      <c r="U324" s="15">
        <f t="shared" si="7"/>
        <v>1</v>
      </c>
      <c r="V324" s="15">
        <f t="shared" si="8"/>
        <v>0.004819285489</v>
      </c>
      <c r="W324" s="15">
        <f t="shared" si="9"/>
        <v>0.02457835599</v>
      </c>
      <c r="X324" s="15">
        <f t="shared" si="10"/>
        <v>0.01831328486</v>
      </c>
      <c r="Y324" s="15">
        <f t="shared" si="11"/>
        <v>0.007228928233</v>
      </c>
      <c r="Z324" s="15">
        <f t="shared" si="12"/>
        <v>0.001445785647</v>
      </c>
    </row>
    <row r="325" ht="14.25" customHeight="1">
      <c r="A325" s="77"/>
      <c r="B325" s="105" t="s">
        <v>33</v>
      </c>
      <c r="C325" s="79">
        <v>21.0</v>
      </c>
      <c r="D325" s="74">
        <v>1.0</v>
      </c>
      <c r="E325" s="80">
        <v>5.4</v>
      </c>
      <c r="F325" s="74">
        <v>3.4</v>
      </c>
      <c r="G325" s="74">
        <v>1.7</v>
      </c>
      <c r="H325" s="106">
        <v>0.2</v>
      </c>
      <c r="I325" s="82">
        <v>0.0</v>
      </c>
      <c r="K325" s="73">
        <f t="shared" ref="K325:O325" si="331">K324-$M$2*V324</f>
        <v>0.236737574</v>
      </c>
      <c r="L325" s="74">
        <f t="shared" si="331"/>
        <v>-0.5358578469</v>
      </c>
      <c r="M325" s="74">
        <f t="shared" si="331"/>
        <v>-0.6008126255</v>
      </c>
      <c r="N325" s="74">
        <f t="shared" si="331"/>
        <v>1.060410687</v>
      </c>
      <c r="O325" s="74">
        <f t="shared" si="331"/>
        <v>0.7696557591</v>
      </c>
      <c r="P325" s="74">
        <f t="shared" si="2"/>
        <v>-2.743028406</v>
      </c>
      <c r="Q325" s="74">
        <f t="shared" si="3"/>
        <v>0.06048158927</v>
      </c>
      <c r="R325" s="75">
        <f t="shared" si="4"/>
        <v>0</v>
      </c>
      <c r="S325" s="75">
        <f t="shared" si="5"/>
        <v>0.06048158927</v>
      </c>
      <c r="T325" s="76">
        <f t="shared" si="6"/>
        <v>0.003658022641</v>
      </c>
      <c r="U325" s="15">
        <f t="shared" si="7"/>
        <v>1</v>
      </c>
      <c r="V325" s="15">
        <f t="shared" si="8"/>
        <v>0.006873559236</v>
      </c>
      <c r="W325" s="15">
        <f t="shared" si="9"/>
        <v>0.03711721988</v>
      </c>
      <c r="X325" s="15">
        <f t="shared" si="10"/>
        <v>0.0233701014</v>
      </c>
      <c r="Y325" s="15">
        <f t="shared" si="11"/>
        <v>0.0116850507</v>
      </c>
      <c r="Z325" s="15">
        <f t="shared" si="12"/>
        <v>0.001374711847</v>
      </c>
    </row>
    <row r="326" ht="14.25" customHeight="1">
      <c r="A326" s="77"/>
      <c r="B326" s="105" t="s">
        <v>33</v>
      </c>
      <c r="C326" s="79">
        <v>22.0</v>
      </c>
      <c r="D326" s="74">
        <v>1.0</v>
      </c>
      <c r="E326" s="80">
        <v>5.1</v>
      </c>
      <c r="F326" s="74">
        <v>3.7</v>
      </c>
      <c r="G326" s="74">
        <v>1.5</v>
      </c>
      <c r="H326" s="106">
        <v>0.4</v>
      </c>
      <c r="I326" s="82">
        <v>0.0</v>
      </c>
      <c r="K326" s="73">
        <f t="shared" ref="K326:O326" si="332">K325-$M$2*V325</f>
        <v>0.2360502181</v>
      </c>
      <c r="L326" s="74">
        <f t="shared" si="332"/>
        <v>-0.5395695689</v>
      </c>
      <c r="M326" s="74">
        <f t="shared" si="332"/>
        <v>-0.6031496357</v>
      </c>
      <c r="N326" s="74">
        <f t="shared" si="332"/>
        <v>1.059242182</v>
      </c>
      <c r="O326" s="74">
        <f t="shared" si="332"/>
        <v>0.769518288</v>
      </c>
      <c r="P326" s="74">
        <f t="shared" si="2"/>
        <v>-2.850737647</v>
      </c>
      <c r="Q326" s="74">
        <f t="shared" si="3"/>
        <v>0.05464319984</v>
      </c>
      <c r="R326" s="75">
        <f t="shared" si="4"/>
        <v>0</v>
      </c>
      <c r="S326" s="75">
        <f t="shared" si="5"/>
        <v>0.05464319984</v>
      </c>
      <c r="T326" s="76">
        <f t="shared" si="6"/>
        <v>0.002985879289</v>
      </c>
      <c r="U326" s="15">
        <f t="shared" si="7"/>
        <v>1</v>
      </c>
      <c r="V326" s="15">
        <f t="shared" si="8"/>
        <v>0.005645442581</v>
      </c>
      <c r="W326" s="15">
        <f t="shared" si="9"/>
        <v>0.02879175716</v>
      </c>
      <c r="X326" s="15">
        <f t="shared" si="10"/>
        <v>0.02088813755</v>
      </c>
      <c r="Y326" s="15">
        <f t="shared" si="11"/>
        <v>0.008468163872</v>
      </c>
      <c r="Z326" s="15">
        <f t="shared" si="12"/>
        <v>0.002258177032</v>
      </c>
    </row>
    <row r="327" ht="14.25" customHeight="1">
      <c r="A327" s="77"/>
      <c r="B327" s="105" t="s">
        <v>33</v>
      </c>
      <c r="C327" s="79">
        <v>23.0</v>
      </c>
      <c r="D327" s="74">
        <v>1.0</v>
      </c>
      <c r="E327" s="80">
        <v>4.6</v>
      </c>
      <c r="F327" s="74">
        <v>3.6</v>
      </c>
      <c r="G327" s="74">
        <v>1.0</v>
      </c>
      <c r="H327" s="106">
        <v>0.2</v>
      </c>
      <c r="I327" s="82">
        <v>0.0</v>
      </c>
      <c r="K327" s="73">
        <f t="shared" ref="K327:O327" si="333">K326-$M$2*V326</f>
        <v>0.2354856739</v>
      </c>
      <c r="L327" s="74">
        <f t="shared" si="333"/>
        <v>-0.5424487446</v>
      </c>
      <c r="M327" s="74">
        <f t="shared" si="333"/>
        <v>-0.6052384494</v>
      </c>
      <c r="N327" s="74">
        <f t="shared" si="333"/>
        <v>1.058395366</v>
      </c>
      <c r="O327" s="74">
        <f t="shared" si="333"/>
        <v>0.7692924702</v>
      </c>
      <c r="P327" s="74">
        <f t="shared" si="2"/>
        <v>-3.226383109</v>
      </c>
      <c r="Q327" s="74">
        <f t="shared" si="3"/>
        <v>0.03818486215</v>
      </c>
      <c r="R327" s="75">
        <f t="shared" si="4"/>
        <v>0</v>
      </c>
      <c r="S327" s="75">
        <f t="shared" si="5"/>
        <v>0.03818486215</v>
      </c>
      <c r="T327" s="76">
        <f t="shared" si="6"/>
        <v>0.001458083698</v>
      </c>
      <c r="U327" s="15">
        <f t="shared" si="7"/>
        <v>1</v>
      </c>
      <c r="V327" s="15">
        <f t="shared" si="8"/>
        <v>0.002804813945</v>
      </c>
      <c r="W327" s="15">
        <f t="shared" si="9"/>
        <v>0.01290214415</v>
      </c>
      <c r="X327" s="15">
        <f t="shared" si="10"/>
        <v>0.0100973302</v>
      </c>
      <c r="Y327" s="15">
        <f t="shared" si="11"/>
        <v>0.002804813945</v>
      </c>
      <c r="Z327" s="15">
        <f t="shared" si="12"/>
        <v>0.0005609627891</v>
      </c>
    </row>
    <row r="328" ht="14.25" customHeight="1">
      <c r="A328" s="77"/>
      <c r="B328" s="105" t="s">
        <v>33</v>
      </c>
      <c r="C328" s="79">
        <v>24.0</v>
      </c>
      <c r="D328" s="74">
        <v>1.0</v>
      </c>
      <c r="E328" s="80">
        <v>5.1</v>
      </c>
      <c r="F328" s="74">
        <v>3.3</v>
      </c>
      <c r="G328" s="74">
        <v>1.7</v>
      </c>
      <c r="H328" s="106">
        <v>0.5</v>
      </c>
      <c r="I328" s="82">
        <v>0.0</v>
      </c>
      <c r="K328" s="73">
        <f t="shared" ref="K328:O328" si="334">K327-$M$2*V327</f>
        <v>0.2352051925</v>
      </c>
      <c r="L328" s="74">
        <f t="shared" si="334"/>
        <v>-0.543738959</v>
      </c>
      <c r="M328" s="74">
        <f t="shared" si="334"/>
        <v>-0.6062481825</v>
      </c>
      <c r="N328" s="74">
        <f t="shared" si="334"/>
        <v>1.058114885</v>
      </c>
      <c r="O328" s="74">
        <f t="shared" si="334"/>
        <v>0.769236374</v>
      </c>
      <c r="P328" s="74">
        <f t="shared" si="2"/>
        <v>-2.35506901</v>
      </c>
      <c r="Q328" s="74">
        <f t="shared" si="3"/>
        <v>0.086663703</v>
      </c>
      <c r="R328" s="75">
        <f t="shared" si="4"/>
        <v>0</v>
      </c>
      <c r="S328" s="75">
        <f t="shared" si="5"/>
        <v>0.086663703</v>
      </c>
      <c r="T328" s="76">
        <f t="shared" si="6"/>
        <v>0.007510597417</v>
      </c>
      <c r="U328" s="15">
        <f t="shared" si="7"/>
        <v>1</v>
      </c>
      <c r="V328" s="15">
        <f t="shared" si="8"/>
        <v>0.01371940247</v>
      </c>
      <c r="W328" s="15">
        <f t="shared" si="9"/>
        <v>0.06996895258</v>
      </c>
      <c r="X328" s="15">
        <f t="shared" si="10"/>
        <v>0.04527402814</v>
      </c>
      <c r="Y328" s="15">
        <f t="shared" si="11"/>
        <v>0.02332298419</v>
      </c>
      <c r="Z328" s="15">
        <f t="shared" si="12"/>
        <v>0.006859701233</v>
      </c>
    </row>
    <row r="329" ht="14.25" customHeight="1">
      <c r="A329" s="77"/>
      <c r="B329" s="105" t="s">
        <v>33</v>
      </c>
      <c r="C329" s="79">
        <v>25.0</v>
      </c>
      <c r="D329" s="74">
        <v>1.0</v>
      </c>
      <c r="E329" s="80">
        <v>4.8</v>
      </c>
      <c r="F329" s="74">
        <v>3.4</v>
      </c>
      <c r="G329" s="74">
        <v>1.9</v>
      </c>
      <c r="H329" s="106">
        <v>0.2</v>
      </c>
      <c r="I329" s="82">
        <v>0.0</v>
      </c>
      <c r="K329" s="73">
        <f t="shared" ref="K329:O329" si="335">K328-$M$2*V328</f>
        <v>0.2338332522</v>
      </c>
      <c r="L329" s="74">
        <f t="shared" si="335"/>
        <v>-0.5507358543</v>
      </c>
      <c r="M329" s="74">
        <f t="shared" si="335"/>
        <v>-0.6107755853</v>
      </c>
      <c r="N329" s="74">
        <f t="shared" si="335"/>
        <v>1.055782586</v>
      </c>
      <c r="O329" s="74">
        <f t="shared" si="335"/>
        <v>0.7685504038</v>
      </c>
      <c r="P329" s="74">
        <f t="shared" si="2"/>
        <v>-2.326638844</v>
      </c>
      <c r="Q329" s="74">
        <f t="shared" si="3"/>
        <v>0.08894064239</v>
      </c>
      <c r="R329" s="75">
        <f t="shared" si="4"/>
        <v>0</v>
      </c>
      <c r="S329" s="75">
        <f t="shared" si="5"/>
        <v>0.08894064239</v>
      </c>
      <c r="T329" s="76">
        <f t="shared" si="6"/>
        <v>0.007910437868</v>
      </c>
      <c r="U329" s="15">
        <f t="shared" si="7"/>
        <v>1</v>
      </c>
      <c r="V329" s="15">
        <f t="shared" si="8"/>
        <v>0.01441375689</v>
      </c>
      <c r="W329" s="15">
        <f t="shared" si="9"/>
        <v>0.06918603305</v>
      </c>
      <c r="X329" s="15">
        <f t="shared" si="10"/>
        <v>0.04900677341</v>
      </c>
      <c r="Y329" s="15">
        <f t="shared" si="11"/>
        <v>0.02738613808</v>
      </c>
      <c r="Z329" s="15">
        <f t="shared" si="12"/>
        <v>0.002882751377</v>
      </c>
    </row>
    <row r="330" ht="14.25" customHeight="1">
      <c r="A330" s="77"/>
      <c r="B330" s="105" t="s">
        <v>33</v>
      </c>
      <c r="C330" s="79">
        <v>26.0</v>
      </c>
      <c r="D330" s="74">
        <v>1.0</v>
      </c>
      <c r="E330" s="80">
        <v>5.0</v>
      </c>
      <c r="F330" s="74">
        <v>3.0</v>
      </c>
      <c r="G330" s="74">
        <v>1.6</v>
      </c>
      <c r="H330" s="106">
        <v>0.2</v>
      </c>
      <c r="I330" s="82">
        <v>0.0</v>
      </c>
      <c r="K330" s="73">
        <f t="shared" ref="K330:O330" si="336">K329-$M$2*V329</f>
        <v>0.2323918765</v>
      </c>
      <c r="L330" s="74">
        <f t="shared" si="336"/>
        <v>-0.5576544576</v>
      </c>
      <c r="M330" s="74">
        <f t="shared" si="336"/>
        <v>-0.6156762626</v>
      </c>
      <c r="N330" s="74">
        <f t="shared" si="336"/>
        <v>1.053043972</v>
      </c>
      <c r="O330" s="74">
        <f t="shared" si="336"/>
        <v>0.7682621287</v>
      </c>
      <c r="P330" s="74">
        <f t="shared" si="2"/>
        <v>-2.564386418</v>
      </c>
      <c r="Q330" s="74">
        <f t="shared" si="3"/>
        <v>0.07146591827</v>
      </c>
      <c r="R330" s="75">
        <f t="shared" si="4"/>
        <v>0</v>
      </c>
      <c r="S330" s="75">
        <f t="shared" si="5"/>
        <v>0.07146591827</v>
      </c>
      <c r="T330" s="76">
        <f t="shared" si="6"/>
        <v>0.005107377474</v>
      </c>
      <c r="U330" s="15">
        <f t="shared" si="7"/>
        <v>1</v>
      </c>
      <c r="V330" s="15">
        <f t="shared" si="8"/>
        <v>0.009484748106</v>
      </c>
      <c r="W330" s="15">
        <f t="shared" si="9"/>
        <v>0.04742374053</v>
      </c>
      <c r="X330" s="15">
        <f t="shared" si="10"/>
        <v>0.02845424432</v>
      </c>
      <c r="Y330" s="15">
        <f t="shared" si="11"/>
        <v>0.01517559697</v>
      </c>
      <c r="Z330" s="15">
        <f t="shared" si="12"/>
        <v>0.001896949621</v>
      </c>
    </row>
    <row r="331" ht="14.25" customHeight="1">
      <c r="A331" s="77"/>
      <c r="B331" s="105" t="s">
        <v>33</v>
      </c>
      <c r="C331" s="79">
        <v>27.0</v>
      </c>
      <c r="D331" s="74">
        <v>1.0</v>
      </c>
      <c r="E331" s="80">
        <v>5.0</v>
      </c>
      <c r="F331" s="74">
        <v>3.4</v>
      </c>
      <c r="G331" s="74">
        <v>1.6</v>
      </c>
      <c r="H331" s="106">
        <v>0.4</v>
      </c>
      <c r="I331" s="82">
        <v>0.0</v>
      </c>
      <c r="K331" s="73">
        <f t="shared" ref="K331:O331" si="337">K330-$M$2*V330</f>
        <v>0.2314434017</v>
      </c>
      <c r="L331" s="74">
        <f t="shared" si="337"/>
        <v>-0.5623968317</v>
      </c>
      <c r="M331" s="74">
        <f t="shared" si="337"/>
        <v>-0.6185216871</v>
      </c>
      <c r="N331" s="74">
        <f t="shared" si="337"/>
        <v>1.051526413</v>
      </c>
      <c r="O331" s="74">
        <f t="shared" si="337"/>
        <v>0.7680724337</v>
      </c>
      <c r="P331" s="74">
        <f t="shared" si="2"/>
        <v>-2.693843259</v>
      </c>
      <c r="Q331" s="74">
        <f t="shared" si="3"/>
        <v>0.06333763026</v>
      </c>
      <c r="R331" s="75">
        <f t="shared" si="4"/>
        <v>0</v>
      </c>
      <c r="S331" s="75">
        <f t="shared" si="5"/>
        <v>0.06333763026</v>
      </c>
      <c r="T331" s="76">
        <f t="shared" si="6"/>
        <v>0.004011655407</v>
      </c>
      <c r="U331" s="15">
        <f t="shared" si="7"/>
        <v>1</v>
      </c>
      <c r="V331" s="15">
        <f t="shared" si="8"/>
        <v>0.00751513332</v>
      </c>
      <c r="W331" s="15">
        <f t="shared" si="9"/>
        <v>0.0375756666</v>
      </c>
      <c r="X331" s="15">
        <f t="shared" si="10"/>
        <v>0.02555145329</v>
      </c>
      <c r="Y331" s="15">
        <f t="shared" si="11"/>
        <v>0.01202421331</v>
      </c>
      <c r="Z331" s="15">
        <f t="shared" si="12"/>
        <v>0.003006053328</v>
      </c>
    </row>
    <row r="332" ht="14.25" customHeight="1">
      <c r="A332" s="77"/>
      <c r="B332" s="105" t="s">
        <v>33</v>
      </c>
      <c r="C332" s="79">
        <v>28.0</v>
      </c>
      <c r="D332" s="74">
        <v>1.0</v>
      </c>
      <c r="E332" s="80">
        <v>5.2</v>
      </c>
      <c r="F332" s="74">
        <v>3.5</v>
      </c>
      <c r="G332" s="74">
        <v>1.5</v>
      </c>
      <c r="H332" s="106">
        <v>0.2</v>
      </c>
      <c r="I332" s="82">
        <v>0.0</v>
      </c>
      <c r="K332" s="73">
        <f t="shared" ref="K332:O332" si="338">K331-$M$2*V331</f>
        <v>0.2306918884</v>
      </c>
      <c r="L332" s="74">
        <f t="shared" si="338"/>
        <v>-0.5661543983</v>
      </c>
      <c r="M332" s="74">
        <f t="shared" si="338"/>
        <v>-0.6210768324</v>
      </c>
      <c r="N332" s="74">
        <f t="shared" si="338"/>
        <v>1.050323991</v>
      </c>
      <c r="O332" s="74">
        <f t="shared" si="338"/>
        <v>0.7677718284</v>
      </c>
      <c r="P332" s="74">
        <f t="shared" si="2"/>
        <v>-3.158039544</v>
      </c>
      <c r="Q332" s="74">
        <f t="shared" si="3"/>
        <v>0.04077566393</v>
      </c>
      <c r="R332" s="75">
        <f t="shared" si="4"/>
        <v>0</v>
      </c>
      <c r="S332" s="75">
        <f t="shared" si="5"/>
        <v>0.04077566393</v>
      </c>
      <c r="T332" s="76">
        <f t="shared" si="6"/>
        <v>0.001662654769</v>
      </c>
      <c r="U332" s="15">
        <f t="shared" si="7"/>
        <v>1</v>
      </c>
      <c r="V332" s="15">
        <f t="shared" si="8"/>
        <v>0.003189717833</v>
      </c>
      <c r="W332" s="15">
        <f t="shared" si="9"/>
        <v>0.01658653273</v>
      </c>
      <c r="X332" s="15">
        <f t="shared" si="10"/>
        <v>0.01116401242</v>
      </c>
      <c r="Y332" s="15">
        <f t="shared" si="11"/>
        <v>0.00478457675</v>
      </c>
      <c r="Z332" s="15">
        <f t="shared" si="12"/>
        <v>0.0006379435666</v>
      </c>
    </row>
    <row r="333" ht="14.25" customHeight="1">
      <c r="A333" s="77"/>
      <c r="B333" s="105" t="s">
        <v>33</v>
      </c>
      <c r="C333" s="79">
        <v>29.0</v>
      </c>
      <c r="D333" s="74">
        <v>1.0</v>
      </c>
      <c r="E333" s="80">
        <v>5.2</v>
      </c>
      <c r="F333" s="74">
        <v>3.4</v>
      </c>
      <c r="G333" s="74">
        <v>1.4</v>
      </c>
      <c r="H333" s="106">
        <v>0.2</v>
      </c>
      <c r="I333" s="82">
        <v>0.0</v>
      </c>
      <c r="K333" s="73">
        <f t="shared" ref="K333:O333" si="339">K332-$M$2*V332</f>
        <v>0.2303729166</v>
      </c>
      <c r="L333" s="74">
        <f t="shared" si="339"/>
        <v>-0.5678130516</v>
      </c>
      <c r="M333" s="74">
        <f t="shared" si="339"/>
        <v>-0.6221932336</v>
      </c>
      <c r="N333" s="74">
        <f t="shared" si="339"/>
        <v>1.049845534</v>
      </c>
      <c r="O333" s="74">
        <f t="shared" si="339"/>
        <v>0.7677080341</v>
      </c>
      <c r="P333" s="74">
        <f t="shared" si="2"/>
        <v>-3.214386592</v>
      </c>
      <c r="Q333" s="74">
        <f t="shared" si="3"/>
        <v>0.03862790481</v>
      </c>
      <c r="R333" s="75">
        <f t="shared" si="4"/>
        <v>0</v>
      </c>
      <c r="S333" s="75">
        <f t="shared" si="5"/>
        <v>0.03862790481</v>
      </c>
      <c r="T333" s="76">
        <f t="shared" si="6"/>
        <v>0.00149211503</v>
      </c>
      <c r="U333" s="15">
        <f t="shared" si="7"/>
        <v>1</v>
      </c>
      <c r="V333" s="15">
        <f t="shared" si="8"/>
        <v>0.002868955505</v>
      </c>
      <c r="W333" s="15">
        <f t="shared" si="9"/>
        <v>0.01491856863</v>
      </c>
      <c r="X333" s="15">
        <f t="shared" si="10"/>
        <v>0.009754448717</v>
      </c>
      <c r="Y333" s="15">
        <f t="shared" si="11"/>
        <v>0.004016537707</v>
      </c>
      <c r="Z333" s="15">
        <f t="shared" si="12"/>
        <v>0.000573791101</v>
      </c>
    </row>
    <row r="334" ht="14.25" customHeight="1">
      <c r="A334" s="77"/>
      <c r="B334" s="105" t="s">
        <v>33</v>
      </c>
      <c r="C334" s="79">
        <v>30.0</v>
      </c>
      <c r="D334" s="74">
        <v>1.0</v>
      </c>
      <c r="E334" s="80">
        <v>4.7</v>
      </c>
      <c r="F334" s="74">
        <v>3.2</v>
      </c>
      <c r="G334" s="74">
        <v>1.6</v>
      </c>
      <c r="H334" s="106">
        <v>0.2</v>
      </c>
      <c r="I334" s="82">
        <v>0.0</v>
      </c>
      <c r="K334" s="73">
        <f t="shared" ref="K334:O334" si="340">K333-$M$2*V333</f>
        <v>0.230086021</v>
      </c>
      <c r="L334" s="74">
        <f t="shared" si="340"/>
        <v>-0.5693049085</v>
      </c>
      <c r="M334" s="74">
        <f t="shared" si="340"/>
        <v>-0.6231686785</v>
      </c>
      <c r="N334" s="74">
        <f t="shared" si="340"/>
        <v>1.04944388</v>
      </c>
      <c r="O334" s="74">
        <f t="shared" si="340"/>
        <v>0.7676506549</v>
      </c>
      <c r="P334" s="74">
        <f t="shared" si="2"/>
        <v>-2.607146481</v>
      </c>
      <c r="Q334" s="74">
        <f t="shared" si="3"/>
        <v>0.06867989878</v>
      </c>
      <c r="R334" s="75">
        <f t="shared" si="4"/>
        <v>0</v>
      </c>
      <c r="S334" s="75">
        <f t="shared" si="5"/>
        <v>0.06867989878</v>
      </c>
      <c r="T334" s="76">
        <f t="shared" si="6"/>
        <v>0.004716928497</v>
      </c>
      <c r="U334" s="15">
        <f t="shared" si="7"/>
        <v>1</v>
      </c>
      <c r="V334" s="15">
        <f t="shared" si="8"/>
        <v>0.00878594065</v>
      </c>
      <c r="W334" s="15">
        <f t="shared" si="9"/>
        <v>0.04129392105</v>
      </c>
      <c r="X334" s="15">
        <f t="shared" si="10"/>
        <v>0.02811501008</v>
      </c>
      <c r="Y334" s="15">
        <f t="shared" si="11"/>
        <v>0.01405750504</v>
      </c>
      <c r="Z334" s="15">
        <f t="shared" si="12"/>
        <v>0.00175718813</v>
      </c>
    </row>
    <row r="335" ht="14.25" customHeight="1">
      <c r="A335" s="77"/>
      <c r="B335" s="105" t="s">
        <v>33</v>
      </c>
      <c r="C335" s="79">
        <v>31.0</v>
      </c>
      <c r="D335" s="74">
        <v>1.0</v>
      </c>
      <c r="E335" s="80">
        <v>4.8</v>
      </c>
      <c r="F335" s="74">
        <v>3.1</v>
      </c>
      <c r="G335" s="74">
        <v>1.6</v>
      </c>
      <c r="H335" s="106">
        <v>0.2</v>
      </c>
      <c r="I335" s="82">
        <v>0.0</v>
      </c>
      <c r="K335" s="73">
        <f t="shared" ref="K335:O335" si="341">K334-$M$2*V334</f>
        <v>0.229207427</v>
      </c>
      <c r="L335" s="74">
        <f t="shared" si="341"/>
        <v>-0.5734343006</v>
      </c>
      <c r="M335" s="74">
        <f t="shared" si="341"/>
        <v>-0.6259801795</v>
      </c>
      <c r="N335" s="74">
        <f t="shared" si="341"/>
        <v>1.048038129</v>
      </c>
      <c r="O335" s="74">
        <f t="shared" si="341"/>
        <v>0.7674749361</v>
      </c>
      <c r="P335" s="74">
        <f t="shared" si="2"/>
        <v>-2.633459778</v>
      </c>
      <c r="Q335" s="74">
        <f t="shared" si="3"/>
        <v>0.06701580473</v>
      </c>
      <c r="R335" s="75">
        <f t="shared" si="4"/>
        <v>0</v>
      </c>
      <c r="S335" s="75">
        <f t="shared" si="5"/>
        <v>0.06701580473</v>
      </c>
      <c r="T335" s="76">
        <f t="shared" si="6"/>
        <v>0.004491118084</v>
      </c>
      <c r="U335" s="15">
        <f t="shared" si="7"/>
        <v>1</v>
      </c>
      <c r="V335" s="15">
        <f t="shared" si="8"/>
        <v>0.008380284382</v>
      </c>
      <c r="W335" s="15">
        <f t="shared" si="9"/>
        <v>0.04022536503</v>
      </c>
      <c r="X335" s="15">
        <f t="shared" si="10"/>
        <v>0.02597888159</v>
      </c>
      <c r="Y335" s="15">
        <f t="shared" si="11"/>
        <v>0.01340845501</v>
      </c>
      <c r="Z335" s="15">
        <f t="shared" si="12"/>
        <v>0.001676056876</v>
      </c>
    </row>
    <row r="336" ht="14.25" customHeight="1">
      <c r="A336" s="77"/>
      <c r="B336" s="105" t="s">
        <v>33</v>
      </c>
      <c r="C336" s="79">
        <v>32.0</v>
      </c>
      <c r="D336" s="74">
        <v>1.0</v>
      </c>
      <c r="E336" s="80">
        <v>5.4</v>
      </c>
      <c r="F336" s="74">
        <v>3.4</v>
      </c>
      <c r="G336" s="74">
        <v>1.5</v>
      </c>
      <c r="H336" s="106">
        <v>0.4</v>
      </c>
      <c r="I336" s="82">
        <v>0.0</v>
      </c>
      <c r="K336" s="73">
        <f t="shared" ref="K336:O336" si="342">K335-$M$2*V335</f>
        <v>0.2283693985</v>
      </c>
      <c r="L336" s="74">
        <f t="shared" si="342"/>
        <v>-0.5774568371</v>
      </c>
      <c r="M336" s="74">
        <f t="shared" si="342"/>
        <v>-0.6285780677</v>
      </c>
      <c r="N336" s="74">
        <f t="shared" si="342"/>
        <v>1.046697284</v>
      </c>
      <c r="O336" s="74">
        <f t="shared" si="342"/>
        <v>0.7673073304</v>
      </c>
      <c r="P336" s="74">
        <f t="shared" si="2"/>
        <v>-3.150094094</v>
      </c>
      <c r="Q336" s="74">
        <f t="shared" si="3"/>
        <v>0.04108757081</v>
      </c>
      <c r="R336" s="75">
        <f t="shared" si="4"/>
        <v>0</v>
      </c>
      <c r="S336" s="75">
        <f t="shared" si="5"/>
        <v>0.04108757081</v>
      </c>
      <c r="T336" s="76">
        <f t="shared" si="6"/>
        <v>0.001688188475</v>
      </c>
      <c r="U336" s="15">
        <f t="shared" si="7"/>
        <v>1</v>
      </c>
      <c r="V336" s="15">
        <f t="shared" si="8"/>
        <v>0.003237649823</v>
      </c>
      <c r="W336" s="15">
        <f t="shared" si="9"/>
        <v>0.01748330904</v>
      </c>
      <c r="X336" s="15">
        <f t="shared" si="10"/>
        <v>0.0110080094</v>
      </c>
      <c r="Y336" s="15">
        <f t="shared" si="11"/>
        <v>0.004856474734</v>
      </c>
      <c r="Z336" s="15">
        <f t="shared" si="12"/>
        <v>0.001295059929</v>
      </c>
    </row>
    <row r="337" ht="14.25" customHeight="1">
      <c r="A337" s="77"/>
      <c r="B337" s="105" t="s">
        <v>33</v>
      </c>
      <c r="C337" s="79">
        <v>33.0</v>
      </c>
      <c r="D337" s="74">
        <v>1.0</v>
      </c>
      <c r="E337" s="80">
        <v>5.2</v>
      </c>
      <c r="F337" s="74">
        <v>4.1</v>
      </c>
      <c r="G337" s="74">
        <v>1.5</v>
      </c>
      <c r="H337" s="106">
        <v>0.1</v>
      </c>
      <c r="I337" s="82">
        <v>0.0</v>
      </c>
      <c r="K337" s="73">
        <f t="shared" ref="K337:O337" si="343">K336-$M$2*V336</f>
        <v>0.2280456336</v>
      </c>
      <c r="L337" s="74">
        <f t="shared" si="343"/>
        <v>-0.579205168</v>
      </c>
      <c r="M337" s="74">
        <f t="shared" si="343"/>
        <v>-0.6296788686</v>
      </c>
      <c r="N337" s="74">
        <f t="shared" si="343"/>
        <v>1.046211636</v>
      </c>
      <c r="O337" s="74">
        <f t="shared" si="343"/>
        <v>0.7671778245</v>
      </c>
      <c r="P337" s="74">
        <f t="shared" si="2"/>
        <v>-3.719469364</v>
      </c>
      <c r="Q337" s="74">
        <f t="shared" si="3"/>
        <v>0.02367283934</v>
      </c>
      <c r="R337" s="75">
        <f t="shared" si="4"/>
        <v>0</v>
      </c>
      <c r="S337" s="75">
        <f t="shared" si="5"/>
        <v>0.02367283934</v>
      </c>
      <c r="T337" s="76">
        <f t="shared" si="6"/>
        <v>0.0005604033226</v>
      </c>
      <c r="U337" s="15">
        <f t="shared" si="7"/>
        <v>1</v>
      </c>
      <c r="V337" s="15">
        <f t="shared" si="8"/>
        <v>0.00109427397</v>
      </c>
      <c r="W337" s="15">
        <f t="shared" si="9"/>
        <v>0.005690224642</v>
      </c>
      <c r="X337" s="15">
        <f t="shared" si="10"/>
        <v>0.004486523275</v>
      </c>
      <c r="Y337" s="15">
        <f t="shared" si="11"/>
        <v>0.001641410954</v>
      </c>
      <c r="Z337" s="15">
        <f t="shared" si="12"/>
        <v>0.000109427397</v>
      </c>
    </row>
    <row r="338" ht="14.25" customHeight="1">
      <c r="A338" s="77"/>
      <c r="B338" s="105" t="s">
        <v>33</v>
      </c>
      <c r="C338" s="79">
        <v>34.0</v>
      </c>
      <c r="D338" s="74">
        <v>1.0</v>
      </c>
      <c r="E338" s="80">
        <v>5.5</v>
      </c>
      <c r="F338" s="74">
        <v>4.2</v>
      </c>
      <c r="G338" s="74">
        <v>1.4</v>
      </c>
      <c r="H338" s="106">
        <v>0.2</v>
      </c>
      <c r="I338" s="82">
        <v>0.0</v>
      </c>
      <c r="K338" s="73">
        <f t="shared" ref="K338:O338" si="344">K337-$M$2*V337</f>
        <v>0.2279362062</v>
      </c>
      <c r="L338" s="74">
        <f t="shared" si="344"/>
        <v>-0.5797741904</v>
      </c>
      <c r="M338" s="74">
        <f t="shared" si="344"/>
        <v>-0.6301275209</v>
      </c>
      <c r="N338" s="74">
        <f t="shared" si="344"/>
        <v>1.046047495</v>
      </c>
      <c r="O338" s="74">
        <f t="shared" si="344"/>
        <v>0.7671668817</v>
      </c>
      <c r="P338" s="74">
        <f t="shared" si="2"/>
        <v>-3.989457559</v>
      </c>
      <c r="Q338" s="74">
        <f t="shared" si="3"/>
        <v>0.01817336732</v>
      </c>
      <c r="R338" s="75">
        <f t="shared" si="4"/>
        <v>0</v>
      </c>
      <c r="S338" s="75">
        <f t="shared" si="5"/>
        <v>0.01817336732</v>
      </c>
      <c r="T338" s="76">
        <f t="shared" si="6"/>
        <v>0.0003302712797</v>
      </c>
      <c r="U338" s="15">
        <f t="shared" si="7"/>
        <v>1</v>
      </c>
      <c r="V338" s="15">
        <f t="shared" si="8"/>
        <v>0.0006485382769</v>
      </c>
      <c r="W338" s="15">
        <f t="shared" si="9"/>
        <v>0.003566960523</v>
      </c>
      <c r="X338" s="15">
        <f t="shared" si="10"/>
        <v>0.002723860763</v>
      </c>
      <c r="Y338" s="15">
        <f t="shared" si="11"/>
        <v>0.0009079535877</v>
      </c>
      <c r="Z338" s="15">
        <f t="shared" si="12"/>
        <v>0.0001297076554</v>
      </c>
    </row>
    <row r="339" ht="14.25" customHeight="1">
      <c r="A339" s="77"/>
      <c r="B339" s="105" t="s">
        <v>33</v>
      </c>
      <c r="C339" s="79">
        <v>35.0</v>
      </c>
      <c r="D339" s="74">
        <v>1.0</v>
      </c>
      <c r="E339" s="80">
        <v>4.9</v>
      </c>
      <c r="F339" s="74">
        <v>3.1</v>
      </c>
      <c r="G339" s="74">
        <v>1.5</v>
      </c>
      <c r="H339" s="106">
        <v>0.1</v>
      </c>
      <c r="I339" s="82">
        <v>0.0</v>
      </c>
      <c r="K339" s="73">
        <f t="shared" ref="K339:O339" si="345">K338-$M$2*V338</f>
        <v>0.2278713523</v>
      </c>
      <c r="L339" s="74">
        <f t="shared" si="345"/>
        <v>-0.5801308865</v>
      </c>
      <c r="M339" s="74">
        <f t="shared" si="345"/>
        <v>-0.630399907</v>
      </c>
      <c r="N339" s="74">
        <f t="shared" si="345"/>
        <v>1.0459567</v>
      </c>
      <c r="O339" s="74">
        <f t="shared" si="345"/>
        <v>0.7671539109</v>
      </c>
      <c r="P339" s="74">
        <f t="shared" si="2"/>
        <v>-2.923359262</v>
      </c>
      <c r="Q339" s="74">
        <f t="shared" si="3"/>
        <v>0.05101083781</v>
      </c>
      <c r="R339" s="75">
        <f t="shared" si="4"/>
        <v>0</v>
      </c>
      <c r="S339" s="75">
        <f t="shared" si="5"/>
        <v>0.05101083781</v>
      </c>
      <c r="T339" s="76">
        <f t="shared" si="6"/>
        <v>0.002602105574</v>
      </c>
      <c r="U339" s="15">
        <f t="shared" si="7"/>
        <v>1</v>
      </c>
      <c r="V339" s="15">
        <f t="shared" si="8"/>
        <v>0.004938739977</v>
      </c>
      <c r="W339" s="15">
        <f t="shared" si="9"/>
        <v>0.02419982589</v>
      </c>
      <c r="X339" s="15">
        <f t="shared" si="10"/>
        <v>0.01531009393</v>
      </c>
      <c r="Y339" s="15">
        <f t="shared" si="11"/>
        <v>0.007408109965</v>
      </c>
      <c r="Z339" s="15">
        <f t="shared" si="12"/>
        <v>0.0004938739977</v>
      </c>
    </row>
    <row r="340" ht="14.25" customHeight="1">
      <c r="A340" s="77"/>
      <c r="B340" s="105" t="s">
        <v>33</v>
      </c>
      <c r="C340" s="79">
        <v>36.0</v>
      </c>
      <c r="D340" s="74">
        <v>1.0</v>
      </c>
      <c r="E340" s="80">
        <v>5.0</v>
      </c>
      <c r="F340" s="74">
        <v>3.2</v>
      </c>
      <c r="G340" s="74">
        <v>1.2</v>
      </c>
      <c r="H340" s="106">
        <v>0.2</v>
      </c>
      <c r="I340" s="82">
        <v>0.0</v>
      </c>
      <c r="K340" s="73">
        <f t="shared" ref="K340:O340" si="346">K339-$M$2*V339</f>
        <v>0.2273774783</v>
      </c>
      <c r="L340" s="74">
        <f t="shared" si="346"/>
        <v>-0.5825508691</v>
      </c>
      <c r="M340" s="74">
        <f t="shared" si="346"/>
        <v>-0.6319309164</v>
      </c>
      <c r="N340" s="74">
        <f t="shared" si="346"/>
        <v>1.045215889</v>
      </c>
      <c r="O340" s="74">
        <f t="shared" si="346"/>
        <v>0.7671045235</v>
      </c>
      <c r="P340" s="74">
        <f t="shared" si="2"/>
        <v>-3.299875828</v>
      </c>
      <c r="Q340" s="74">
        <f t="shared" si="3"/>
        <v>0.03557544935</v>
      </c>
      <c r="R340" s="75">
        <f t="shared" si="4"/>
        <v>0</v>
      </c>
      <c r="S340" s="75">
        <f t="shared" si="5"/>
        <v>0.03557544935</v>
      </c>
      <c r="T340" s="76">
        <f t="shared" si="6"/>
        <v>0.001265612596</v>
      </c>
      <c r="U340" s="15">
        <f t="shared" si="7"/>
        <v>1</v>
      </c>
      <c r="V340" s="15">
        <f t="shared" si="8"/>
        <v>0.002441175719</v>
      </c>
      <c r="W340" s="15">
        <f t="shared" si="9"/>
        <v>0.01220587859</v>
      </c>
      <c r="X340" s="15">
        <f t="shared" si="10"/>
        <v>0.0078117623</v>
      </c>
      <c r="Y340" s="15">
        <f t="shared" si="11"/>
        <v>0.002929410863</v>
      </c>
      <c r="Z340" s="15">
        <f t="shared" si="12"/>
        <v>0.0004882351438</v>
      </c>
    </row>
    <row r="341" ht="14.25" customHeight="1">
      <c r="A341" s="77"/>
      <c r="B341" s="105" t="s">
        <v>33</v>
      </c>
      <c r="C341" s="79">
        <v>37.0</v>
      </c>
      <c r="D341" s="74">
        <v>1.0</v>
      </c>
      <c r="E341" s="80">
        <v>5.5</v>
      </c>
      <c r="F341" s="74">
        <v>3.5</v>
      </c>
      <c r="G341" s="74">
        <v>1.3</v>
      </c>
      <c r="H341" s="106">
        <v>0.2</v>
      </c>
      <c r="I341" s="82">
        <v>0.0</v>
      </c>
      <c r="K341" s="73">
        <f t="shared" ref="K341:O341" si="347">K340-$M$2*V340</f>
        <v>0.2271333608</v>
      </c>
      <c r="L341" s="74">
        <f t="shared" si="347"/>
        <v>-0.5837714569</v>
      </c>
      <c r="M341" s="74">
        <f t="shared" si="347"/>
        <v>-0.6327120926</v>
      </c>
      <c r="N341" s="74">
        <f t="shared" si="347"/>
        <v>1.044922948</v>
      </c>
      <c r="O341" s="74">
        <f t="shared" si="347"/>
        <v>0.7670557</v>
      </c>
      <c r="P341" s="74">
        <f t="shared" si="2"/>
        <v>-3.686291004</v>
      </c>
      <c r="Q341" s="74">
        <f t="shared" si="3"/>
        <v>0.02445191288</v>
      </c>
      <c r="R341" s="75">
        <f t="shared" si="4"/>
        <v>0</v>
      </c>
      <c r="S341" s="75">
        <f t="shared" si="5"/>
        <v>0.02445191288</v>
      </c>
      <c r="T341" s="76">
        <f t="shared" si="6"/>
        <v>0.0005978960436</v>
      </c>
      <c r="U341" s="15">
        <f t="shared" si="7"/>
        <v>1</v>
      </c>
      <c r="V341" s="15">
        <f t="shared" si="8"/>
        <v>0.001166552683</v>
      </c>
      <c r="W341" s="15">
        <f t="shared" si="9"/>
        <v>0.006416039758</v>
      </c>
      <c r="X341" s="15">
        <f t="shared" si="10"/>
        <v>0.004082934391</v>
      </c>
      <c r="Y341" s="15">
        <f t="shared" si="11"/>
        <v>0.001516518488</v>
      </c>
      <c r="Z341" s="15">
        <f t="shared" si="12"/>
        <v>0.0002333105367</v>
      </c>
    </row>
    <row r="342" ht="14.25" customHeight="1">
      <c r="A342" s="77"/>
      <c r="B342" s="105" t="s">
        <v>33</v>
      </c>
      <c r="C342" s="79">
        <v>38.0</v>
      </c>
      <c r="D342" s="74">
        <v>1.0</v>
      </c>
      <c r="E342" s="80">
        <v>4.9</v>
      </c>
      <c r="F342" s="74">
        <v>3.1</v>
      </c>
      <c r="G342" s="74">
        <v>1.5</v>
      </c>
      <c r="H342" s="106">
        <v>0.1</v>
      </c>
      <c r="I342" s="82">
        <v>0.0</v>
      </c>
      <c r="K342" s="73">
        <f t="shared" ref="K342:O342" si="348">K341-$M$2*V341</f>
        <v>0.2270167055</v>
      </c>
      <c r="L342" s="74">
        <f t="shared" si="348"/>
        <v>-0.5844130609</v>
      </c>
      <c r="M342" s="74">
        <f t="shared" si="348"/>
        <v>-0.6331203861</v>
      </c>
      <c r="N342" s="74">
        <f t="shared" si="348"/>
        <v>1.044771296</v>
      </c>
      <c r="O342" s="74">
        <f t="shared" si="348"/>
        <v>0.767032369</v>
      </c>
      <c r="P342" s="74">
        <f t="shared" si="2"/>
        <v>-2.955420309</v>
      </c>
      <c r="Q342" s="74">
        <f t="shared" si="3"/>
        <v>0.04948095696</v>
      </c>
      <c r="R342" s="75">
        <f t="shared" si="4"/>
        <v>0</v>
      </c>
      <c r="S342" s="75">
        <f t="shared" si="5"/>
        <v>0.04948095696</v>
      </c>
      <c r="T342" s="76">
        <f t="shared" si="6"/>
        <v>0.002448365102</v>
      </c>
      <c r="U342" s="15">
        <f t="shared" si="7"/>
        <v>1</v>
      </c>
      <c r="V342" s="15">
        <f t="shared" si="8"/>
        <v>0.004654435307</v>
      </c>
      <c r="W342" s="15">
        <f t="shared" si="9"/>
        <v>0.022806733</v>
      </c>
      <c r="X342" s="15">
        <f t="shared" si="10"/>
        <v>0.01442874945</v>
      </c>
      <c r="Y342" s="15">
        <f t="shared" si="11"/>
        <v>0.00698165296</v>
      </c>
      <c r="Z342" s="15">
        <f t="shared" si="12"/>
        <v>0.0004654435307</v>
      </c>
    </row>
    <row r="343" ht="14.25" customHeight="1">
      <c r="A343" s="77"/>
      <c r="B343" s="105" t="s">
        <v>33</v>
      </c>
      <c r="C343" s="79">
        <v>39.0</v>
      </c>
      <c r="D343" s="74">
        <v>1.0</v>
      </c>
      <c r="E343" s="80">
        <v>4.4</v>
      </c>
      <c r="F343" s="74">
        <v>3.0</v>
      </c>
      <c r="G343" s="74">
        <v>1.3</v>
      </c>
      <c r="H343" s="106">
        <v>0.2</v>
      </c>
      <c r="I343" s="82">
        <v>0.0</v>
      </c>
      <c r="K343" s="73">
        <f t="shared" ref="K343:O343" si="349">K342-$M$2*V342</f>
        <v>0.226551262</v>
      </c>
      <c r="L343" s="74">
        <f t="shared" si="349"/>
        <v>-0.5866937342</v>
      </c>
      <c r="M343" s="74">
        <f t="shared" si="349"/>
        <v>-0.634563261</v>
      </c>
      <c r="N343" s="74">
        <f t="shared" si="349"/>
        <v>1.044073131</v>
      </c>
      <c r="O343" s="74">
        <f t="shared" si="349"/>
        <v>0.7669858246</v>
      </c>
      <c r="P343" s="74">
        <f t="shared" si="2"/>
        <v>-2.747898717</v>
      </c>
      <c r="Q343" s="74">
        <f t="shared" si="3"/>
        <v>0.06020543252</v>
      </c>
      <c r="R343" s="75">
        <f t="shared" si="4"/>
        <v>0</v>
      </c>
      <c r="S343" s="75">
        <f t="shared" si="5"/>
        <v>0.06020543252</v>
      </c>
      <c r="T343" s="76">
        <f t="shared" si="6"/>
        <v>0.003624694105</v>
      </c>
      <c r="U343" s="15">
        <f t="shared" si="7"/>
        <v>1</v>
      </c>
      <c r="V343" s="15">
        <f t="shared" si="8"/>
        <v>0.006812935657</v>
      </c>
      <c r="W343" s="15">
        <f t="shared" si="9"/>
        <v>0.02997691689</v>
      </c>
      <c r="X343" s="15">
        <f t="shared" si="10"/>
        <v>0.02043880697</v>
      </c>
      <c r="Y343" s="15">
        <f t="shared" si="11"/>
        <v>0.008856816354</v>
      </c>
      <c r="Z343" s="15">
        <f t="shared" si="12"/>
        <v>0.001362587131</v>
      </c>
    </row>
    <row r="344" ht="14.25" customHeight="1">
      <c r="A344" s="77"/>
      <c r="B344" s="105" t="s">
        <v>33</v>
      </c>
      <c r="C344" s="79">
        <v>40.0</v>
      </c>
      <c r="D344" s="74">
        <v>1.0</v>
      </c>
      <c r="E344" s="80">
        <v>5.1</v>
      </c>
      <c r="F344" s="74">
        <v>3.4</v>
      </c>
      <c r="G344" s="74">
        <v>1.5</v>
      </c>
      <c r="H344" s="106">
        <v>0.2</v>
      </c>
      <c r="I344" s="82">
        <v>0.0</v>
      </c>
      <c r="K344" s="73">
        <f t="shared" ref="K344:O344" si="350">K343-$M$2*V343</f>
        <v>0.2258699684</v>
      </c>
      <c r="L344" s="74">
        <f t="shared" si="350"/>
        <v>-0.5896914259</v>
      </c>
      <c r="M344" s="74">
        <f t="shared" si="350"/>
        <v>-0.6366071417</v>
      </c>
      <c r="N344" s="74">
        <f t="shared" si="350"/>
        <v>1.043187449</v>
      </c>
      <c r="O344" s="74">
        <f t="shared" si="350"/>
        <v>0.7668495659</v>
      </c>
      <c r="P344" s="74">
        <f t="shared" si="2"/>
        <v>-3.227869499</v>
      </c>
      <c r="Q344" s="74">
        <f t="shared" si="3"/>
        <v>0.03813030932</v>
      </c>
      <c r="R344" s="75">
        <f t="shared" si="4"/>
        <v>0</v>
      </c>
      <c r="S344" s="75">
        <f t="shared" si="5"/>
        <v>0.03813030932</v>
      </c>
      <c r="T344" s="76">
        <f t="shared" si="6"/>
        <v>0.001453920489</v>
      </c>
      <c r="U344" s="15">
        <f t="shared" si="7"/>
        <v>1</v>
      </c>
      <c r="V344" s="15">
        <f t="shared" si="8"/>
        <v>0.002796964102</v>
      </c>
      <c r="W344" s="15">
        <f t="shared" si="9"/>
        <v>0.01426451692</v>
      </c>
      <c r="X344" s="15">
        <f t="shared" si="10"/>
        <v>0.009509677947</v>
      </c>
      <c r="Y344" s="15">
        <f t="shared" si="11"/>
        <v>0.004195446153</v>
      </c>
      <c r="Z344" s="15">
        <f t="shared" si="12"/>
        <v>0.0005593928204</v>
      </c>
    </row>
    <row r="345" ht="14.25" customHeight="1">
      <c r="A345" s="77"/>
      <c r="B345" s="105" t="s">
        <v>33</v>
      </c>
      <c r="C345" s="79">
        <v>41.0</v>
      </c>
      <c r="D345" s="74">
        <v>1.0</v>
      </c>
      <c r="E345" s="80">
        <v>5.5</v>
      </c>
      <c r="F345" s="74">
        <v>2.4</v>
      </c>
      <c r="G345" s="74">
        <v>3.8</v>
      </c>
      <c r="H345" s="106">
        <v>1.1</v>
      </c>
      <c r="I345" s="82">
        <v>1.0</v>
      </c>
      <c r="K345" s="73">
        <f t="shared" ref="K345:O345" si="351">K344-$M$2*V344</f>
        <v>0.225590272</v>
      </c>
      <c r="L345" s="74">
        <f t="shared" si="351"/>
        <v>-0.5911178776</v>
      </c>
      <c r="M345" s="74">
        <f t="shared" si="351"/>
        <v>-0.6375581095</v>
      </c>
      <c r="N345" s="74">
        <f t="shared" si="351"/>
        <v>1.042767904</v>
      </c>
      <c r="O345" s="74">
        <f t="shared" si="351"/>
        <v>0.7667936266</v>
      </c>
      <c r="P345" s="74">
        <f t="shared" si="2"/>
        <v>0.2502935087</v>
      </c>
      <c r="Q345" s="74">
        <f t="shared" si="3"/>
        <v>0.5622487421</v>
      </c>
      <c r="R345" s="75">
        <f t="shared" si="4"/>
        <v>1</v>
      </c>
      <c r="S345" s="75">
        <f t="shared" si="5"/>
        <v>-0.4377512579</v>
      </c>
      <c r="T345" s="76">
        <f t="shared" si="6"/>
        <v>0.1916261638</v>
      </c>
      <c r="U345" s="15">
        <f t="shared" si="7"/>
        <v>1</v>
      </c>
      <c r="V345" s="15">
        <f t="shared" si="8"/>
        <v>-0.2154831391</v>
      </c>
      <c r="W345" s="15">
        <f t="shared" si="9"/>
        <v>-1.185157265</v>
      </c>
      <c r="X345" s="15">
        <f t="shared" si="10"/>
        <v>-0.5171595339</v>
      </c>
      <c r="Y345" s="15">
        <f t="shared" si="11"/>
        <v>-0.8188359286</v>
      </c>
      <c r="Z345" s="15">
        <f t="shared" si="12"/>
        <v>-0.237031453</v>
      </c>
    </row>
    <row r="346" ht="14.25" customHeight="1">
      <c r="A346" s="77"/>
      <c r="B346" s="105" t="s">
        <v>33</v>
      </c>
      <c r="C346" s="79">
        <v>42.0</v>
      </c>
      <c r="D346" s="74">
        <v>1.0</v>
      </c>
      <c r="E346" s="80">
        <v>5.5</v>
      </c>
      <c r="F346" s="74">
        <v>2.4</v>
      </c>
      <c r="G346" s="74">
        <v>3.7</v>
      </c>
      <c r="H346" s="106">
        <v>1.0</v>
      </c>
      <c r="I346" s="82">
        <v>1.0</v>
      </c>
      <c r="K346" s="73">
        <f t="shared" ref="K346:O346" si="352">K345-$M$2*V345</f>
        <v>0.2471385859</v>
      </c>
      <c r="L346" s="74">
        <f t="shared" si="352"/>
        <v>-0.4726021511</v>
      </c>
      <c r="M346" s="74">
        <f t="shared" si="352"/>
        <v>-0.5858421561</v>
      </c>
      <c r="N346" s="74">
        <f t="shared" si="352"/>
        <v>1.124651497</v>
      </c>
      <c r="O346" s="74">
        <f t="shared" si="352"/>
        <v>0.7904967719</v>
      </c>
      <c r="P346" s="74">
        <f t="shared" si="2"/>
        <v>1.193512892</v>
      </c>
      <c r="Q346" s="74">
        <f t="shared" si="3"/>
        <v>0.7673687534</v>
      </c>
      <c r="R346" s="75">
        <f t="shared" si="4"/>
        <v>1</v>
      </c>
      <c r="S346" s="75">
        <f t="shared" si="5"/>
        <v>-0.2326312466</v>
      </c>
      <c r="T346" s="76">
        <f t="shared" si="6"/>
        <v>0.05411729688</v>
      </c>
      <c r="U346" s="15">
        <f t="shared" si="7"/>
        <v>1</v>
      </c>
      <c r="V346" s="15">
        <f t="shared" si="8"/>
        <v>-0.0830558453</v>
      </c>
      <c r="W346" s="15">
        <f t="shared" si="9"/>
        <v>-0.4568071491</v>
      </c>
      <c r="X346" s="15">
        <f t="shared" si="10"/>
        <v>-0.1993340287</v>
      </c>
      <c r="Y346" s="15">
        <f t="shared" si="11"/>
        <v>-0.3073066276</v>
      </c>
      <c r="Z346" s="15">
        <f t="shared" si="12"/>
        <v>-0.0830558453</v>
      </c>
    </row>
    <row r="347" ht="14.25" customHeight="1">
      <c r="A347" s="77"/>
      <c r="B347" s="105" t="s">
        <v>33</v>
      </c>
      <c r="C347" s="79">
        <v>43.0</v>
      </c>
      <c r="D347" s="74">
        <v>1.0</v>
      </c>
      <c r="E347" s="80">
        <v>5.8</v>
      </c>
      <c r="F347" s="74">
        <v>2.7</v>
      </c>
      <c r="G347" s="74">
        <v>3.9</v>
      </c>
      <c r="H347" s="106">
        <v>1.2</v>
      </c>
      <c r="I347" s="82">
        <v>1.0</v>
      </c>
      <c r="K347" s="73">
        <f t="shared" ref="K347:O347" si="353">K346-$M$2*V346</f>
        <v>0.2554441704</v>
      </c>
      <c r="L347" s="74">
        <f t="shared" si="353"/>
        <v>-0.4269214362</v>
      </c>
      <c r="M347" s="74">
        <f t="shared" si="353"/>
        <v>-0.5659087532</v>
      </c>
      <c r="N347" s="74">
        <f t="shared" si="353"/>
        <v>1.15538216</v>
      </c>
      <c r="O347" s="74">
        <f t="shared" si="353"/>
        <v>0.7988023565</v>
      </c>
      <c r="P347" s="74">
        <f t="shared" si="2"/>
        <v>1.715899459</v>
      </c>
      <c r="Q347" s="74">
        <f t="shared" si="3"/>
        <v>0.8475999065</v>
      </c>
      <c r="R347" s="75">
        <f t="shared" si="4"/>
        <v>1</v>
      </c>
      <c r="S347" s="75">
        <f t="shared" si="5"/>
        <v>-0.1524000935</v>
      </c>
      <c r="T347" s="76">
        <f t="shared" si="6"/>
        <v>0.02322578851</v>
      </c>
      <c r="U347" s="15">
        <f t="shared" si="7"/>
        <v>1</v>
      </c>
      <c r="V347" s="15">
        <f t="shared" si="8"/>
        <v>-0.03937235234</v>
      </c>
      <c r="W347" s="15">
        <f t="shared" si="9"/>
        <v>-0.2283596436</v>
      </c>
      <c r="X347" s="15">
        <f t="shared" si="10"/>
        <v>-0.1063053513</v>
      </c>
      <c r="Y347" s="15">
        <f t="shared" si="11"/>
        <v>-0.1535521741</v>
      </c>
      <c r="Z347" s="15">
        <f t="shared" si="12"/>
        <v>-0.0472468228</v>
      </c>
    </row>
    <row r="348" ht="14.25" customHeight="1">
      <c r="A348" s="77"/>
      <c r="B348" s="105" t="s">
        <v>33</v>
      </c>
      <c r="C348" s="79">
        <v>44.0</v>
      </c>
      <c r="D348" s="74">
        <v>1.0</v>
      </c>
      <c r="E348" s="80">
        <v>6.0</v>
      </c>
      <c r="F348" s="74">
        <v>2.7</v>
      </c>
      <c r="G348" s="74">
        <v>5.1</v>
      </c>
      <c r="H348" s="106">
        <v>1.6</v>
      </c>
      <c r="I348" s="82">
        <v>1.0</v>
      </c>
      <c r="K348" s="73">
        <f t="shared" ref="K348:O348" si="354">K347-$M$2*V347</f>
        <v>0.2593814057</v>
      </c>
      <c r="L348" s="74">
        <f t="shared" si="354"/>
        <v>-0.4040854718</v>
      </c>
      <c r="M348" s="74">
        <f t="shared" si="354"/>
        <v>-0.5552782181</v>
      </c>
      <c r="N348" s="74">
        <f t="shared" si="354"/>
        <v>1.170737377</v>
      </c>
      <c r="O348" s="74">
        <f t="shared" si="354"/>
        <v>0.8035270387</v>
      </c>
      <c r="P348" s="74">
        <f t="shared" si="2"/>
        <v>3.592021273</v>
      </c>
      <c r="Q348" s="74">
        <f t="shared" si="3"/>
        <v>0.9731956583</v>
      </c>
      <c r="R348" s="75">
        <f t="shared" si="4"/>
        <v>1</v>
      </c>
      <c r="S348" s="75">
        <f t="shared" si="5"/>
        <v>-0.02680434166</v>
      </c>
      <c r="T348" s="76">
        <f t="shared" si="6"/>
        <v>0.0007184727317</v>
      </c>
      <c r="U348" s="15">
        <f t="shared" si="7"/>
        <v>1</v>
      </c>
      <c r="V348" s="15">
        <f t="shared" si="8"/>
        <v>-0.001398429086</v>
      </c>
      <c r="W348" s="15">
        <f t="shared" si="9"/>
        <v>-0.008390574517</v>
      </c>
      <c r="X348" s="15">
        <f t="shared" si="10"/>
        <v>-0.003775758533</v>
      </c>
      <c r="Y348" s="15">
        <f t="shared" si="11"/>
        <v>-0.00713198834</v>
      </c>
      <c r="Z348" s="15">
        <f t="shared" si="12"/>
        <v>-0.002237486538</v>
      </c>
    </row>
    <row r="349" ht="14.25" customHeight="1">
      <c r="A349" s="77"/>
      <c r="B349" s="105" t="s">
        <v>33</v>
      </c>
      <c r="C349" s="79">
        <v>45.0</v>
      </c>
      <c r="D349" s="74">
        <v>1.0</v>
      </c>
      <c r="E349" s="80">
        <v>5.4</v>
      </c>
      <c r="F349" s="74">
        <v>3.0</v>
      </c>
      <c r="G349" s="74">
        <v>4.5</v>
      </c>
      <c r="H349" s="106">
        <v>1.5</v>
      </c>
      <c r="I349" s="82">
        <v>1.0</v>
      </c>
      <c r="K349" s="73">
        <f t="shared" ref="K349:O349" si="355">K348-$M$2*V348</f>
        <v>0.2595212486</v>
      </c>
      <c r="L349" s="74">
        <f t="shared" si="355"/>
        <v>-0.4032464144</v>
      </c>
      <c r="M349" s="74">
        <f t="shared" si="355"/>
        <v>-0.5549006423</v>
      </c>
      <c r="N349" s="74">
        <f t="shared" si="355"/>
        <v>1.171450576</v>
      </c>
      <c r="O349" s="74">
        <f t="shared" si="355"/>
        <v>0.8037507874</v>
      </c>
      <c r="P349" s="74">
        <f t="shared" si="2"/>
        <v>2.894442459</v>
      </c>
      <c r="Q349" s="74">
        <f t="shared" si="3"/>
        <v>0.9475710231</v>
      </c>
      <c r="R349" s="75">
        <f t="shared" si="4"/>
        <v>1</v>
      </c>
      <c r="S349" s="75">
        <f t="shared" si="5"/>
        <v>-0.05242897695</v>
      </c>
      <c r="T349" s="76">
        <f t="shared" si="6"/>
        <v>0.002748797624</v>
      </c>
      <c r="U349" s="15">
        <f t="shared" si="7"/>
        <v>1</v>
      </c>
      <c r="V349" s="15">
        <f t="shared" si="8"/>
        <v>-0.005209361953</v>
      </c>
      <c r="W349" s="15">
        <f t="shared" si="9"/>
        <v>-0.02813055455</v>
      </c>
      <c r="X349" s="15">
        <f t="shared" si="10"/>
        <v>-0.01562808586</v>
      </c>
      <c r="Y349" s="15">
        <f t="shared" si="11"/>
        <v>-0.02344212879</v>
      </c>
      <c r="Z349" s="15">
        <f t="shared" si="12"/>
        <v>-0.007814042929</v>
      </c>
    </row>
    <row r="350" ht="14.25" customHeight="1">
      <c r="A350" s="77"/>
      <c r="B350" s="105" t="s">
        <v>33</v>
      </c>
      <c r="C350" s="79">
        <v>46.0</v>
      </c>
      <c r="D350" s="74">
        <v>1.0</v>
      </c>
      <c r="E350" s="80">
        <v>6.0</v>
      </c>
      <c r="F350" s="74">
        <v>3.4</v>
      </c>
      <c r="G350" s="74">
        <v>4.5</v>
      </c>
      <c r="H350" s="106">
        <v>1.6</v>
      </c>
      <c r="I350" s="82">
        <v>1.0</v>
      </c>
      <c r="K350" s="73">
        <f t="shared" ref="K350:O350" si="356">K349-$M$2*V349</f>
        <v>0.2600421848</v>
      </c>
      <c r="L350" s="74">
        <f t="shared" si="356"/>
        <v>-0.4004333589</v>
      </c>
      <c r="M350" s="74">
        <f t="shared" si="356"/>
        <v>-0.5533378337</v>
      </c>
      <c r="N350" s="74">
        <f t="shared" si="356"/>
        <v>1.173794789</v>
      </c>
      <c r="O350" s="74">
        <f t="shared" si="356"/>
        <v>0.8045321917</v>
      </c>
      <c r="P350" s="74">
        <f t="shared" si="2"/>
        <v>2.545421455</v>
      </c>
      <c r="Q350" s="74">
        <f t="shared" si="3"/>
        <v>0.9272653211</v>
      </c>
      <c r="R350" s="75">
        <f t="shared" si="4"/>
        <v>1</v>
      </c>
      <c r="S350" s="75">
        <f t="shared" si="5"/>
        <v>-0.07273467889</v>
      </c>
      <c r="T350" s="76">
        <f t="shared" si="6"/>
        <v>0.005290333513</v>
      </c>
      <c r="U350" s="15">
        <f t="shared" si="7"/>
        <v>1</v>
      </c>
      <c r="V350" s="15">
        <f t="shared" si="8"/>
        <v>-0.009811085607</v>
      </c>
      <c r="W350" s="15">
        <f t="shared" si="9"/>
        <v>-0.05886651364</v>
      </c>
      <c r="X350" s="15">
        <f t="shared" si="10"/>
        <v>-0.03335769106</v>
      </c>
      <c r="Y350" s="15">
        <f t="shared" si="11"/>
        <v>-0.04414988523</v>
      </c>
      <c r="Z350" s="15">
        <f t="shared" si="12"/>
        <v>-0.01569773697</v>
      </c>
    </row>
    <row r="351" ht="14.25" customHeight="1">
      <c r="A351" s="77"/>
      <c r="B351" s="105" t="s">
        <v>33</v>
      </c>
      <c r="C351" s="79">
        <v>47.0</v>
      </c>
      <c r="D351" s="74">
        <v>1.0</v>
      </c>
      <c r="E351" s="80">
        <v>6.7</v>
      </c>
      <c r="F351" s="74">
        <v>3.1</v>
      </c>
      <c r="G351" s="74">
        <v>4.7</v>
      </c>
      <c r="H351" s="106">
        <v>1.5</v>
      </c>
      <c r="I351" s="82">
        <v>1.0</v>
      </c>
      <c r="K351" s="73">
        <f t="shared" ref="K351:O351" si="357">K350-$M$2*V350</f>
        <v>0.2610232933</v>
      </c>
      <c r="L351" s="74">
        <f t="shared" si="357"/>
        <v>-0.3945467075</v>
      </c>
      <c r="M351" s="74">
        <f t="shared" si="357"/>
        <v>-0.5500020646</v>
      </c>
      <c r="N351" s="74">
        <f t="shared" si="357"/>
        <v>1.178209778</v>
      </c>
      <c r="O351" s="74">
        <f t="shared" si="357"/>
        <v>0.8061019654</v>
      </c>
      <c r="P351" s="74">
        <f t="shared" si="2"/>
        <v>2.659292856</v>
      </c>
      <c r="Q351" s="74">
        <f t="shared" si="3"/>
        <v>0.9345814458</v>
      </c>
      <c r="R351" s="75">
        <f t="shared" si="4"/>
        <v>1</v>
      </c>
      <c r="S351" s="75">
        <f t="shared" si="5"/>
        <v>-0.06541855419</v>
      </c>
      <c r="T351" s="76">
        <f t="shared" si="6"/>
        <v>0.004279587232</v>
      </c>
      <c r="U351" s="15">
        <f t="shared" si="7"/>
        <v>1</v>
      </c>
      <c r="V351" s="15">
        <f t="shared" si="8"/>
        <v>-0.007999245646</v>
      </c>
      <c r="W351" s="15">
        <f t="shared" si="9"/>
        <v>-0.05359494583</v>
      </c>
      <c r="X351" s="15">
        <f t="shared" si="10"/>
        <v>-0.0247976615</v>
      </c>
      <c r="Y351" s="15">
        <f t="shared" si="11"/>
        <v>-0.03759645453</v>
      </c>
      <c r="Z351" s="15">
        <f t="shared" si="12"/>
        <v>-0.01199886847</v>
      </c>
    </row>
    <row r="352" ht="14.25" customHeight="1">
      <c r="A352" s="77"/>
      <c r="B352" s="105" t="s">
        <v>33</v>
      </c>
      <c r="C352" s="79">
        <v>48.0</v>
      </c>
      <c r="D352" s="74">
        <v>1.0</v>
      </c>
      <c r="E352" s="80">
        <v>6.3</v>
      </c>
      <c r="F352" s="74">
        <v>2.3</v>
      </c>
      <c r="G352" s="74">
        <v>4.4</v>
      </c>
      <c r="H352" s="106">
        <v>1.3</v>
      </c>
      <c r="I352" s="82">
        <v>1.0</v>
      </c>
      <c r="K352" s="73">
        <f t="shared" ref="K352:O352" si="358">K351-$M$2*V351</f>
        <v>0.2618232179</v>
      </c>
      <c r="L352" s="74">
        <f t="shared" si="358"/>
        <v>-0.389187213</v>
      </c>
      <c r="M352" s="74">
        <f t="shared" si="358"/>
        <v>-0.5475222984</v>
      </c>
      <c r="N352" s="74">
        <f t="shared" si="358"/>
        <v>1.181969423</v>
      </c>
      <c r="O352" s="74">
        <f t="shared" si="358"/>
        <v>0.8073018522</v>
      </c>
      <c r="P352" s="74">
        <f t="shared" si="2"/>
        <v>2.80080036</v>
      </c>
      <c r="Q352" s="74">
        <f t="shared" si="3"/>
        <v>0.9427190587</v>
      </c>
      <c r="R352" s="75">
        <f t="shared" si="4"/>
        <v>1</v>
      </c>
      <c r="S352" s="75">
        <f t="shared" si="5"/>
        <v>-0.05728094128</v>
      </c>
      <c r="T352" s="76">
        <f t="shared" si="6"/>
        <v>0.003281106234</v>
      </c>
      <c r="U352" s="15">
        <f t="shared" si="7"/>
        <v>1</v>
      </c>
      <c r="V352" s="15">
        <f t="shared" si="8"/>
        <v>-0.006186322761</v>
      </c>
      <c r="W352" s="15">
        <f t="shared" si="9"/>
        <v>-0.03897383339</v>
      </c>
      <c r="X352" s="15">
        <f t="shared" si="10"/>
        <v>-0.01422854235</v>
      </c>
      <c r="Y352" s="15">
        <f t="shared" si="11"/>
        <v>-0.02721982015</v>
      </c>
      <c r="Z352" s="15">
        <f t="shared" si="12"/>
        <v>-0.008042219589</v>
      </c>
    </row>
    <row r="353" ht="14.25" customHeight="1">
      <c r="A353" s="77"/>
      <c r="B353" s="105" t="s">
        <v>33</v>
      </c>
      <c r="C353" s="79">
        <v>49.0</v>
      </c>
      <c r="D353" s="74">
        <v>1.0</v>
      </c>
      <c r="E353" s="80">
        <v>5.6</v>
      </c>
      <c r="F353" s="74">
        <v>3.0</v>
      </c>
      <c r="G353" s="74">
        <v>4.1</v>
      </c>
      <c r="H353" s="106">
        <v>1.3</v>
      </c>
      <c r="I353" s="82">
        <v>1.0</v>
      </c>
      <c r="K353" s="73">
        <f t="shared" ref="K353:O353" si="359">K352-$M$2*V352</f>
        <v>0.2624418502</v>
      </c>
      <c r="L353" s="74">
        <f t="shared" si="359"/>
        <v>-0.3852898296</v>
      </c>
      <c r="M353" s="74">
        <f t="shared" si="359"/>
        <v>-0.5460994442</v>
      </c>
      <c r="N353" s="74">
        <f t="shared" si="359"/>
        <v>1.184691405</v>
      </c>
      <c r="O353" s="74">
        <f t="shared" si="359"/>
        <v>0.8081060742</v>
      </c>
      <c r="P353" s="74">
        <f t="shared" si="2"/>
        <v>2.37429313</v>
      </c>
      <c r="Q353" s="74">
        <f t="shared" si="3"/>
        <v>0.9148459039</v>
      </c>
      <c r="R353" s="75">
        <f t="shared" si="4"/>
        <v>1</v>
      </c>
      <c r="S353" s="75">
        <f t="shared" si="5"/>
        <v>-0.0851540961</v>
      </c>
      <c r="T353" s="76">
        <f t="shared" si="6"/>
        <v>0.007251220083</v>
      </c>
      <c r="U353" s="15">
        <f t="shared" si="7"/>
        <v>1</v>
      </c>
      <c r="V353" s="15">
        <f t="shared" si="8"/>
        <v>-0.01326749798</v>
      </c>
      <c r="W353" s="15">
        <f t="shared" si="9"/>
        <v>-0.0742979887</v>
      </c>
      <c r="X353" s="15">
        <f t="shared" si="10"/>
        <v>-0.03980249395</v>
      </c>
      <c r="Y353" s="15">
        <f t="shared" si="11"/>
        <v>-0.05439674173</v>
      </c>
      <c r="Z353" s="15">
        <f t="shared" si="12"/>
        <v>-0.01724774738</v>
      </c>
    </row>
    <row r="354" ht="14.25" customHeight="1">
      <c r="A354" s="77"/>
      <c r="B354" s="105" t="s">
        <v>33</v>
      </c>
      <c r="C354" s="79">
        <v>50.0</v>
      </c>
      <c r="D354" s="74">
        <v>1.0</v>
      </c>
      <c r="E354" s="80">
        <v>5.5</v>
      </c>
      <c r="F354" s="74">
        <v>2.5</v>
      </c>
      <c r="G354" s="74">
        <v>4.0</v>
      </c>
      <c r="H354" s="106">
        <v>1.3</v>
      </c>
      <c r="I354" s="82">
        <v>1.0</v>
      </c>
      <c r="K354" s="73">
        <f t="shared" ref="K354:O354" si="360">K353-$M$2*V353</f>
        <v>0.2637686</v>
      </c>
      <c r="L354" s="74">
        <f t="shared" si="360"/>
        <v>-0.3778600307</v>
      </c>
      <c r="M354" s="74">
        <f t="shared" si="360"/>
        <v>-0.5421191948</v>
      </c>
      <c r="N354" s="74">
        <f t="shared" si="360"/>
        <v>1.190131079</v>
      </c>
      <c r="O354" s="74">
        <f t="shared" si="360"/>
        <v>0.8098308489</v>
      </c>
      <c r="P354" s="74">
        <f t="shared" si="2"/>
        <v>2.643544865</v>
      </c>
      <c r="Q354" s="74">
        <f t="shared" si="3"/>
        <v>0.9336120154</v>
      </c>
      <c r="R354" s="75">
        <f t="shared" si="4"/>
        <v>1</v>
      </c>
      <c r="S354" s="75">
        <f t="shared" si="5"/>
        <v>-0.06638798463</v>
      </c>
      <c r="T354" s="76">
        <f t="shared" si="6"/>
        <v>0.004407364504</v>
      </c>
      <c r="U354" s="15">
        <f t="shared" si="7"/>
        <v>1</v>
      </c>
      <c r="V354" s="15">
        <f t="shared" si="8"/>
        <v>-0.008229536914</v>
      </c>
      <c r="W354" s="15">
        <f t="shared" si="9"/>
        <v>-0.04526245302</v>
      </c>
      <c r="X354" s="15">
        <f t="shared" si="10"/>
        <v>-0.02057384228</v>
      </c>
      <c r="Y354" s="15">
        <f t="shared" si="11"/>
        <v>-0.03291814765</v>
      </c>
      <c r="Z354" s="15">
        <f t="shared" si="12"/>
        <v>-0.01069839799</v>
      </c>
    </row>
    <row r="355" ht="14.25" customHeight="1">
      <c r="A355" s="77"/>
      <c r="B355" s="105" t="s">
        <v>33</v>
      </c>
      <c r="C355" s="79">
        <v>51.0</v>
      </c>
      <c r="D355" s="74">
        <v>1.0</v>
      </c>
      <c r="E355" s="80">
        <v>7.0</v>
      </c>
      <c r="F355" s="74">
        <v>3.2</v>
      </c>
      <c r="G355" s="74">
        <v>4.7</v>
      </c>
      <c r="H355" s="106">
        <v>1.4</v>
      </c>
      <c r="I355" s="82">
        <v>1.0</v>
      </c>
      <c r="K355" s="73">
        <f t="shared" ref="K355:O355" si="361">K354-$M$2*V354</f>
        <v>0.2645915537</v>
      </c>
      <c r="L355" s="74">
        <f t="shared" si="361"/>
        <v>-0.3733337854</v>
      </c>
      <c r="M355" s="74">
        <f t="shared" si="361"/>
        <v>-0.5400618106</v>
      </c>
      <c r="N355" s="74">
        <f t="shared" si="361"/>
        <v>1.193422894</v>
      </c>
      <c r="O355" s="74">
        <f t="shared" si="361"/>
        <v>0.8109006887</v>
      </c>
      <c r="P355" s="74">
        <f t="shared" si="2"/>
        <v>2.667405828</v>
      </c>
      <c r="Q355" s="74">
        <f t="shared" si="3"/>
        <v>0.9350757192</v>
      </c>
      <c r="R355" s="75">
        <f t="shared" si="4"/>
        <v>1</v>
      </c>
      <c r="S355" s="75">
        <f t="shared" si="5"/>
        <v>-0.06492428083</v>
      </c>
      <c r="T355" s="76">
        <f t="shared" si="6"/>
        <v>0.004215162242</v>
      </c>
      <c r="U355" s="15">
        <f t="shared" si="7"/>
        <v>1</v>
      </c>
      <c r="V355" s="15">
        <f t="shared" si="8"/>
        <v>-0.007882991729</v>
      </c>
      <c r="W355" s="15">
        <f t="shared" si="9"/>
        <v>-0.0551809421</v>
      </c>
      <c r="X355" s="15">
        <f t="shared" si="10"/>
        <v>-0.02522557353</v>
      </c>
      <c r="Y355" s="15">
        <f t="shared" si="11"/>
        <v>-0.03705006113</v>
      </c>
      <c r="Z355" s="15">
        <f t="shared" si="12"/>
        <v>-0.01103618842</v>
      </c>
    </row>
    <row r="356" ht="14.25" customHeight="1">
      <c r="A356" s="77"/>
      <c r="B356" s="105" t="s">
        <v>33</v>
      </c>
      <c r="C356" s="79">
        <v>52.0</v>
      </c>
      <c r="D356" s="74">
        <v>1.0</v>
      </c>
      <c r="E356" s="80">
        <v>6.4</v>
      </c>
      <c r="F356" s="74">
        <v>3.2</v>
      </c>
      <c r="G356" s="74">
        <v>4.5</v>
      </c>
      <c r="H356" s="106">
        <v>1.5</v>
      </c>
      <c r="I356" s="82">
        <v>1.0</v>
      </c>
      <c r="K356" s="73">
        <f t="shared" ref="K356:O356" si="362">K355-$M$2*V355</f>
        <v>0.2653798528</v>
      </c>
      <c r="L356" s="74">
        <f t="shared" si="362"/>
        <v>-0.3678156912</v>
      </c>
      <c r="M356" s="74">
        <f t="shared" si="362"/>
        <v>-0.5375392532</v>
      </c>
      <c r="N356" s="74">
        <f t="shared" si="362"/>
        <v>1.1971279</v>
      </c>
      <c r="O356" s="74">
        <f t="shared" si="362"/>
        <v>0.8120043076</v>
      </c>
      <c r="P356" s="74">
        <f t="shared" si="2"/>
        <v>2.796315831</v>
      </c>
      <c r="Q356" s="74">
        <f t="shared" si="3"/>
        <v>0.9424764136</v>
      </c>
      <c r="R356" s="75">
        <f t="shared" si="4"/>
        <v>1</v>
      </c>
      <c r="S356" s="75">
        <f t="shared" si="5"/>
        <v>-0.05752358643</v>
      </c>
      <c r="T356" s="76">
        <f t="shared" si="6"/>
        <v>0.003308962995</v>
      </c>
      <c r="U356" s="15">
        <f t="shared" si="7"/>
        <v>1</v>
      </c>
      <c r="V356" s="15">
        <f t="shared" si="8"/>
        <v>-0.006237239153</v>
      </c>
      <c r="W356" s="15">
        <f t="shared" si="9"/>
        <v>-0.03991833058</v>
      </c>
      <c r="X356" s="15">
        <f t="shared" si="10"/>
        <v>-0.01995916529</v>
      </c>
      <c r="Y356" s="15">
        <f t="shared" si="11"/>
        <v>-0.02806757619</v>
      </c>
      <c r="Z356" s="15">
        <f t="shared" si="12"/>
        <v>-0.00935585873</v>
      </c>
    </row>
    <row r="357" ht="14.25" customHeight="1">
      <c r="A357" s="77"/>
      <c r="B357" s="105" t="s">
        <v>33</v>
      </c>
      <c r="C357" s="79">
        <v>53.0</v>
      </c>
      <c r="D357" s="74">
        <v>1.0</v>
      </c>
      <c r="E357" s="80">
        <v>6.9</v>
      </c>
      <c r="F357" s="74">
        <v>3.1</v>
      </c>
      <c r="G357" s="74">
        <v>4.9</v>
      </c>
      <c r="H357" s="106">
        <v>1.5</v>
      </c>
      <c r="I357" s="82">
        <v>1.0</v>
      </c>
      <c r="K357" s="73">
        <f t="shared" ref="K357:O357" si="363">K356-$M$2*V356</f>
        <v>0.2660035767</v>
      </c>
      <c r="L357" s="74">
        <f t="shared" si="363"/>
        <v>-0.3638238582</v>
      </c>
      <c r="M357" s="74">
        <f t="shared" si="363"/>
        <v>-0.5355433367</v>
      </c>
      <c r="N357" s="74">
        <f t="shared" si="363"/>
        <v>1.199934658</v>
      </c>
      <c r="O357" s="74">
        <f t="shared" si="363"/>
        <v>0.8129398934</v>
      </c>
      <c r="P357" s="74">
        <f t="shared" si="2"/>
        <v>3.194524275</v>
      </c>
      <c r="Q357" s="74">
        <f t="shared" si="3"/>
        <v>0.9606276952</v>
      </c>
      <c r="R357" s="75">
        <f t="shared" si="4"/>
        <v>1</v>
      </c>
      <c r="S357" s="75">
        <f t="shared" si="5"/>
        <v>-0.03937230477</v>
      </c>
      <c r="T357" s="76">
        <f t="shared" si="6"/>
        <v>0.001550178383</v>
      </c>
      <c r="U357" s="15">
        <f t="shared" si="7"/>
        <v>1</v>
      </c>
      <c r="V357" s="15">
        <f t="shared" si="8"/>
        <v>-0.002978288575</v>
      </c>
      <c r="W357" s="15">
        <f t="shared" si="9"/>
        <v>-0.02055019117</v>
      </c>
      <c r="X357" s="15">
        <f t="shared" si="10"/>
        <v>-0.009232694582</v>
      </c>
      <c r="Y357" s="15">
        <f t="shared" si="11"/>
        <v>-0.01459361402</v>
      </c>
      <c r="Z357" s="15">
        <f t="shared" si="12"/>
        <v>-0.004467432862</v>
      </c>
    </row>
    <row r="358" ht="14.25" customHeight="1">
      <c r="A358" s="77"/>
      <c r="B358" s="105" t="s">
        <v>33</v>
      </c>
      <c r="C358" s="79">
        <v>54.0</v>
      </c>
      <c r="D358" s="74">
        <v>1.0</v>
      </c>
      <c r="E358" s="80">
        <v>5.5</v>
      </c>
      <c r="F358" s="74">
        <v>2.3</v>
      </c>
      <c r="G358" s="74">
        <v>4.0</v>
      </c>
      <c r="H358" s="106">
        <v>1.3</v>
      </c>
      <c r="I358" s="82">
        <v>1.0</v>
      </c>
      <c r="K358" s="73">
        <f t="shared" ref="K358:O358" si="364">K357-$M$2*V357</f>
        <v>0.2663014056</v>
      </c>
      <c r="L358" s="74">
        <f t="shared" si="364"/>
        <v>-0.3617688391</v>
      </c>
      <c r="M358" s="74">
        <f t="shared" si="364"/>
        <v>-0.5346200672</v>
      </c>
      <c r="N358" s="74">
        <f t="shared" si="364"/>
        <v>1.201394019</v>
      </c>
      <c r="O358" s="74">
        <f t="shared" si="364"/>
        <v>0.8133866367</v>
      </c>
      <c r="P358" s="74">
        <f t="shared" si="2"/>
        <v>2.909925341</v>
      </c>
      <c r="Q358" s="74">
        <f t="shared" si="3"/>
        <v>0.9483349067</v>
      </c>
      <c r="R358" s="75">
        <f t="shared" si="4"/>
        <v>1</v>
      </c>
      <c r="S358" s="75">
        <f t="shared" si="5"/>
        <v>-0.05166509332</v>
      </c>
      <c r="T358" s="76">
        <f t="shared" si="6"/>
        <v>0.002669281868</v>
      </c>
      <c r="U358" s="15">
        <f t="shared" si="7"/>
        <v>1</v>
      </c>
      <c r="V358" s="15">
        <f t="shared" si="8"/>
        <v>-0.005062746342</v>
      </c>
      <c r="W358" s="15">
        <f t="shared" si="9"/>
        <v>-0.02784510488</v>
      </c>
      <c r="X358" s="15">
        <f t="shared" si="10"/>
        <v>-0.01164431659</v>
      </c>
      <c r="Y358" s="15">
        <f t="shared" si="11"/>
        <v>-0.02025098537</v>
      </c>
      <c r="Z358" s="15">
        <f t="shared" si="12"/>
        <v>-0.006581570245</v>
      </c>
    </row>
    <row r="359" ht="14.25" customHeight="1">
      <c r="A359" s="77"/>
      <c r="B359" s="105" t="s">
        <v>33</v>
      </c>
      <c r="C359" s="79">
        <v>55.0</v>
      </c>
      <c r="D359" s="74">
        <v>1.0</v>
      </c>
      <c r="E359" s="80">
        <v>6.5</v>
      </c>
      <c r="F359" s="74">
        <v>2.8</v>
      </c>
      <c r="G359" s="74">
        <v>4.6</v>
      </c>
      <c r="H359" s="106">
        <v>1.5</v>
      </c>
      <c r="I359" s="82">
        <v>1.0</v>
      </c>
      <c r="K359" s="73">
        <f t="shared" ref="K359:O359" si="365">K358-$M$2*V358</f>
        <v>0.2668076802</v>
      </c>
      <c r="L359" s="74">
        <f t="shared" si="365"/>
        <v>-0.3589843286</v>
      </c>
      <c r="M359" s="74">
        <f t="shared" si="365"/>
        <v>-0.5334556356</v>
      </c>
      <c r="N359" s="74">
        <f t="shared" si="365"/>
        <v>1.203419118</v>
      </c>
      <c r="O359" s="74">
        <f t="shared" si="365"/>
        <v>0.8140447938</v>
      </c>
      <c r="P359" s="74">
        <f t="shared" si="2"/>
        <v>3.196528898</v>
      </c>
      <c r="Q359" s="74">
        <f t="shared" si="3"/>
        <v>0.9607034443</v>
      </c>
      <c r="R359" s="75">
        <f t="shared" si="4"/>
        <v>1</v>
      </c>
      <c r="S359" s="75">
        <f t="shared" si="5"/>
        <v>-0.03929655567</v>
      </c>
      <c r="T359" s="76">
        <f t="shared" si="6"/>
        <v>0.001544219288</v>
      </c>
      <c r="U359" s="15">
        <f t="shared" si="7"/>
        <v>1</v>
      </c>
      <c r="V359" s="15">
        <f t="shared" si="8"/>
        <v>-0.002967073577</v>
      </c>
      <c r="W359" s="15">
        <f t="shared" si="9"/>
        <v>-0.01928597825</v>
      </c>
      <c r="X359" s="15">
        <f t="shared" si="10"/>
        <v>-0.008307806015</v>
      </c>
      <c r="Y359" s="15">
        <f t="shared" si="11"/>
        <v>-0.01364853845</v>
      </c>
      <c r="Z359" s="15">
        <f t="shared" si="12"/>
        <v>-0.004450610365</v>
      </c>
    </row>
    <row r="360" ht="14.25" customHeight="1">
      <c r="A360" s="77"/>
      <c r="B360" s="105" t="s">
        <v>33</v>
      </c>
      <c r="C360" s="79">
        <v>56.0</v>
      </c>
      <c r="D360" s="74">
        <v>1.0</v>
      </c>
      <c r="E360" s="80">
        <v>5.7</v>
      </c>
      <c r="F360" s="74">
        <v>2.8</v>
      </c>
      <c r="G360" s="74">
        <v>4.5</v>
      </c>
      <c r="H360" s="106">
        <v>1.3</v>
      </c>
      <c r="I360" s="82">
        <v>1.0</v>
      </c>
      <c r="K360" s="73">
        <f t="shared" ref="K360:O360" si="366">K359-$M$2*V359</f>
        <v>0.2671043876</v>
      </c>
      <c r="L360" s="74">
        <f t="shared" si="366"/>
        <v>-0.3570557307</v>
      </c>
      <c r="M360" s="74">
        <f t="shared" si="366"/>
        <v>-0.532624855</v>
      </c>
      <c r="N360" s="74">
        <f t="shared" si="366"/>
        <v>1.204783972</v>
      </c>
      <c r="O360" s="74">
        <f t="shared" si="366"/>
        <v>0.8144898548</v>
      </c>
      <c r="P360" s="74">
        <f t="shared" si="2"/>
        <v>3.220901812</v>
      </c>
      <c r="Q360" s="74">
        <f t="shared" si="3"/>
        <v>0.9616133171</v>
      </c>
      <c r="R360" s="75">
        <f t="shared" si="4"/>
        <v>1</v>
      </c>
      <c r="S360" s="75">
        <f t="shared" si="5"/>
        <v>-0.03838668292</v>
      </c>
      <c r="T360" s="76">
        <f t="shared" si="6"/>
        <v>0.001473537425</v>
      </c>
      <c r="U360" s="15">
        <f t="shared" si="7"/>
        <v>1</v>
      </c>
      <c r="V360" s="15">
        <f t="shared" si="8"/>
        <v>-0.002833946423</v>
      </c>
      <c r="W360" s="15">
        <f t="shared" si="9"/>
        <v>-0.01615349461</v>
      </c>
      <c r="X360" s="15">
        <f t="shared" si="10"/>
        <v>-0.007935049984</v>
      </c>
      <c r="Y360" s="15">
        <f t="shared" si="11"/>
        <v>-0.0127527589</v>
      </c>
      <c r="Z360" s="15">
        <f t="shared" si="12"/>
        <v>-0.00368413035</v>
      </c>
    </row>
    <row r="361" ht="14.25" customHeight="1">
      <c r="A361" s="77"/>
      <c r="B361" s="105" t="s">
        <v>33</v>
      </c>
      <c r="C361" s="79">
        <v>57.0</v>
      </c>
      <c r="D361" s="74">
        <v>1.0</v>
      </c>
      <c r="E361" s="80">
        <v>6.3</v>
      </c>
      <c r="F361" s="74">
        <v>3.3</v>
      </c>
      <c r="G361" s="74">
        <v>4.7</v>
      </c>
      <c r="H361" s="106">
        <v>1.6</v>
      </c>
      <c r="I361" s="82">
        <v>1.0</v>
      </c>
      <c r="K361" s="73">
        <f t="shared" ref="K361:O361" si="367">K360-$M$2*V360</f>
        <v>0.2673877822</v>
      </c>
      <c r="L361" s="74">
        <f t="shared" si="367"/>
        <v>-0.3554403813</v>
      </c>
      <c r="M361" s="74">
        <f t="shared" si="367"/>
        <v>-0.53183135</v>
      </c>
      <c r="N361" s="74">
        <f t="shared" si="367"/>
        <v>1.206059248</v>
      </c>
      <c r="O361" s="74">
        <f t="shared" si="367"/>
        <v>0.8148582678</v>
      </c>
      <c r="P361" s="74">
        <f t="shared" si="2"/>
        <v>3.245321617</v>
      </c>
      <c r="Q361" s="74">
        <f t="shared" si="3"/>
        <v>0.9625046372</v>
      </c>
      <c r="R361" s="75">
        <f t="shared" si="4"/>
        <v>1</v>
      </c>
      <c r="S361" s="75">
        <f t="shared" si="5"/>
        <v>-0.0374953628</v>
      </c>
      <c r="T361" s="76">
        <f t="shared" si="6"/>
        <v>0.001405902232</v>
      </c>
      <c r="U361" s="15">
        <f t="shared" si="7"/>
        <v>1</v>
      </c>
      <c r="V361" s="15">
        <f t="shared" si="8"/>
        <v>-0.002706374835</v>
      </c>
      <c r="W361" s="15">
        <f t="shared" si="9"/>
        <v>-0.01705016146</v>
      </c>
      <c r="X361" s="15">
        <f t="shared" si="10"/>
        <v>-0.008931036955</v>
      </c>
      <c r="Y361" s="15">
        <f t="shared" si="11"/>
        <v>-0.01271996172</v>
      </c>
      <c r="Z361" s="15">
        <f t="shared" si="12"/>
        <v>-0.004330199736</v>
      </c>
    </row>
    <row r="362" ht="14.25" customHeight="1">
      <c r="A362" s="77"/>
      <c r="B362" s="105" t="s">
        <v>33</v>
      </c>
      <c r="C362" s="79">
        <v>58.0</v>
      </c>
      <c r="D362" s="74">
        <v>1.0</v>
      </c>
      <c r="E362" s="80">
        <v>4.9</v>
      </c>
      <c r="F362" s="74">
        <v>2.4</v>
      </c>
      <c r="G362" s="74">
        <v>3.3</v>
      </c>
      <c r="H362" s="106">
        <v>1.0</v>
      </c>
      <c r="I362" s="82">
        <v>1.0</v>
      </c>
      <c r="K362" s="73">
        <f t="shared" ref="K362:O362" si="368">K361-$M$2*V361</f>
        <v>0.2676584197</v>
      </c>
      <c r="L362" s="74">
        <f t="shared" si="368"/>
        <v>-0.3537353651</v>
      </c>
      <c r="M362" s="74">
        <f t="shared" si="368"/>
        <v>-0.5309382463</v>
      </c>
      <c r="N362" s="74">
        <f t="shared" si="368"/>
        <v>1.207331244</v>
      </c>
      <c r="O362" s="74">
        <f t="shared" si="368"/>
        <v>0.8152912878</v>
      </c>
      <c r="P362" s="74">
        <f t="shared" si="2"/>
        <v>2.059587732</v>
      </c>
      <c r="Q362" s="74">
        <f t="shared" si="3"/>
        <v>0.8869128266</v>
      </c>
      <c r="R362" s="75">
        <f t="shared" si="4"/>
        <v>1</v>
      </c>
      <c r="S362" s="75">
        <f t="shared" si="5"/>
        <v>-0.1130871734</v>
      </c>
      <c r="T362" s="76">
        <f t="shared" si="6"/>
        <v>0.01278870878</v>
      </c>
      <c r="U362" s="15">
        <f t="shared" si="7"/>
        <v>1</v>
      </c>
      <c r="V362" s="15">
        <f t="shared" si="8"/>
        <v>-0.02268493971</v>
      </c>
      <c r="W362" s="15">
        <f t="shared" si="9"/>
        <v>-0.1111562046</v>
      </c>
      <c r="X362" s="15">
        <f t="shared" si="10"/>
        <v>-0.05444385529</v>
      </c>
      <c r="Y362" s="15">
        <f t="shared" si="11"/>
        <v>-0.07486030103</v>
      </c>
      <c r="Z362" s="15">
        <f t="shared" si="12"/>
        <v>-0.02268493971</v>
      </c>
    </row>
    <row r="363" ht="14.25" customHeight="1">
      <c r="A363" s="77"/>
      <c r="B363" s="105" t="s">
        <v>33</v>
      </c>
      <c r="C363" s="79">
        <v>59.0</v>
      </c>
      <c r="D363" s="74">
        <v>1.0</v>
      </c>
      <c r="E363" s="80">
        <v>6.6</v>
      </c>
      <c r="F363" s="74">
        <v>2.9</v>
      </c>
      <c r="G363" s="74">
        <v>4.6</v>
      </c>
      <c r="H363" s="106">
        <v>1.3</v>
      </c>
      <c r="I363" s="82">
        <v>1.0</v>
      </c>
      <c r="K363" s="73">
        <f t="shared" ref="K363:O363" si="369">K362-$M$2*V362</f>
        <v>0.2699269137</v>
      </c>
      <c r="L363" s="74">
        <f t="shared" si="369"/>
        <v>-0.3426197447</v>
      </c>
      <c r="M363" s="74">
        <f t="shared" si="369"/>
        <v>-0.5254938607</v>
      </c>
      <c r="N363" s="74">
        <f t="shared" si="369"/>
        <v>1.214817274</v>
      </c>
      <c r="O363" s="74">
        <f t="shared" si="369"/>
        <v>0.8175597818</v>
      </c>
      <c r="P363" s="74">
        <f t="shared" si="2"/>
        <v>3.135691579</v>
      </c>
      <c r="Q363" s="74">
        <f t="shared" si="3"/>
        <v>0.9583412134</v>
      </c>
      <c r="R363" s="75">
        <f t="shared" si="4"/>
        <v>1</v>
      </c>
      <c r="S363" s="75">
        <f t="shared" si="5"/>
        <v>-0.04165878658</v>
      </c>
      <c r="T363" s="76">
        <f t="shared" si="6"/>
        <v>0.001735454499</v>
      </c>
      <c r="U363" s="15">
        <f t="shared" si="7"/>
        <v>1</v>
      </c>
      <c r="V363" s="15">
        <f t="shared" si="8"/>
        <v>-0.003326315141</v>
      </c>
      <c r="W363" s="15">
        <f t="shared" si="9"/>
        <v>-0.02195367993</v>
      </c>
      <c r="X363" s="15">
        <f t="shared" si="10"/>
        <v>-0.00964631391</v>
      </c>
      <c r="Y363" s="15">
        <f t="shared" si="11"/>
        <v>-0.01530104965</v>
      </c>
      <c r="Z363" s="15">
        <f t="shared" si="12"/>
        <v>-0.004324209684</v>
      </c>
    </row>
    <row r="364" ht="14.25" customHeight="1">
      <c r="A364" s="77"/>
      <c r="B364" s="105" t="s">
        <v>33</v>
      </c>
      <c r="C364" s="79">
        <v>60.0</v>
      </c>
      <c r="D364" s="74">
        <v>1.0</v>
      </c>
      <c r="E364" s="80">
        <v>5.2</v>
      </c>
      <c r="F364" s="74">
        <v>2.7</v>
      </c>
      <c r="G364" s="74">
        <v>3.9</v>
      </c>
      <c r="H364" s="106">
        <v>1.4</v>
      </c>
      <c r="I364" s="82">
        <v>1.0</v>
      </c>
      <c r="K364" s="73">
        <f t="shared" ref="K364:O364" si="370">K363-$M$2*V363</f>
        <v>0.2702595452</v>
      </c>
      <c r="L364" s="74">
        <f t="shared" si="370"/>
        <v>-0.3404243767</v>
      </c>
      <c r="M364" s="74">
        <f t="shared" si="370"/>
        <v>-0.5245292293</v>
      </c>
      <c r="N364" s="74">
        <f t="shared" si="370"/>
        <v>1.216347379</v>
      </c>
      <c r="O364" s="74">
        <f t="shared" si="370"/>
        <v>0.8179922027</v>
      </c>
      <c r="P364" s="74">
        <f t="shared" si="2"/>
        <v>2.972767728</v>
      </c>
      <c r="Q364" s="74">
        <f t="shared" si="3"/>
        <v>0.95132859</v>
      </c>
      <c r="R364" s="75">
        <f t="shared" si="4"/>
        <v>1</v>
      </c>
      <c r="S364" s="75">
        <f t="shared" si="5"/>
        <v>-0.04867141005</v>
      </c>
      <c r="T364" s="76">
        <f t="shared" si="6"/>
        <v>0.002368906156</v>
      </c>
      <c r="U364" s="15">
        <f t="shared" si="7"/>
        <v>1</v>
      </c>
      <c r="V364" s="15">
        <f t="shared" si="8"/>
        <v>-0.004507216306</v>
      </c>
      <c r="W364" s="15">
        <f t="shared" si="9"/>
        <v>-0.02343752479</v>
      </c>
      <c r="X364" s="15">
        <f t="shared" si="10"/>
        <v>-0.01216948403</v>
      </c>
      <c r="Y364" s="15">
        <f t="shared" si="11"/>
        <v>-0.01757814359</v>
      </c>
      <c r="Z364" s="15">
        <f t="shared" si="12"/>
        <v>-0.006310102829</v>
      </c>
    </row>
    <row r="365" ht="14.25" customHeight="1">
      <c r="A365" s="77"/>
      <c r="B365" s="105" t="s">
        <v>33</v>
      </c>
      <c r="C365" s="79">
        <v>61.0</v>
      </c>
      <c r="D365" s="74">
        <v>1.0</v>
      </c>
      <c r="E365" s="80">
        <v>5.0</v>
      </c>
      <c r="F365" s="74">
        <v>2.0</v>
      </c>
      <c r="G365" s="74">
        <v>3.5</v>
      </c>
      <c r="H365" s="106">
        <v>1.0</v>
      </c>
      <c r="I365" s="82">
        <v>1.0</v>
      </c>
      <c r="K365" s="73">
        <f t="shared" ref="K365:O365" si="371">K364-$M$2*V364</f>
        <v>0.2707102668</v>
      </c>
      <c r="L365" s="74">
        <f t="shared" si="371"/>
        <v>-0.3380806242</v>
      </c>
      <c r="M365" s="74">
        <f t="shared" si="371"/>
        <v>-0.5233122809</v>
      </c>
      <c r="N365" s="74">
        <f t="shared" si="371"/>
        <v>1.218105193</v>
      </c>
      <c r="O365" s="74">
        <f t="shared" si="371"/>
        <v>0.818623213</v>
      </c>
      <c r="P365" s="74">
        <f t="shared" si="2"/>
        <v>2.615673973</v>
      </c>
      <c r="Q365" s="74">
        <f t="shared" si="3"/>
        <v>0.9318635428</v>
      </c>
      <c r="R365" s="75">
        <f t="shared" si="4"/>
        <v>1</v>
      </c>
      <c r="S365" s="75">
        <f t="shared" si="5"/>
        <v>-0.06813645719</v>
      </c>
      <c r="T365" s="76">
        <f t="shared" si="6"/>
        <v>0.004642576798</v>
      </c>
      <c r="U365" s="15">
        <f t="shared" si="7"/>
        <v>1</v>
      </c>
      <c r="V365" s="15">
        <f t="shared" si="8"/>
        <v>-0.008652496125</v>
      </c>
      <c r="W365" s="15">
        <f t="shared" si="9"/>
        <v>-0.04326248063</v>
      </c>
      <c r="X365" s="15">
        <f t="shared" si="10"/>
        <v>-0.01730499225</v>
      </c>
      <c r="Y365" s="15">
        <f t="shared" si="11"/>
        <v>-0.03028373644</v>
      </c>
      <c r="Z365" s="15">
        <f t="shared" si="12"/>
        <v>-0.008652496125</v>
      </c>
    </row>
    <row r="366" ht="14.25" customHeight="1">
      <c r="A366" s="77"/>
      <c r="B366" s="105" t="s">
        <v>33</v>
      </c>
      <c r="C366" s="79">
        <v>62.0</v>
      </c>
      <c r="D366" s="74">
        <v>1.0</v>
      </c>
      <c r="E366" s="80">
        <v>5.9</v>
      </c>
      <c r="F366" s="74">
        <v>3.0</v>
      </c>
      <c r="G366" s="74">
        <v>4.2</v>
      </c>
      <c r="H366" s="106">
        <v>1.5</v>
      </c>
      <c r="I366" s="82">
        <v>1.0</v>
      </c>
      <c r="K366" s="73">
        <f t="shared" ref="K366:O366" si="372">K365-$M$2*V365</f>
        <v>0.2715755165</v>
      </c>
      <c r="L366" s="74">
        <f t="shared" si="372"/>
        <v>-0.3337543761</v>
      </c>
      <c r="M366" s="74">
        <f t="shared" si="372"/>
        <v>-0.5215817817</v>
      </c>
      <c r="N366" s="74">
        <f t="shared" si="372"/>
        <v>1.221133567</v>
      </c>
      <c r="O366" s="74">
        <f t="shared" si="372"/>
        <v>0.8194884626</v>
      </c>
      <c r="P366" s="74">
        <f t="shared" si="2"/>
        <v>3.095673027</v>
      </c>
      <c r="Q366" s="74">
        <f t="shared" si="3"/>
        <v>0.9567139084</v>
      </c>
      <c r="R366" s="75">
        <f t="shared" si="4"/>
        <v>1</v>
      </c>
      <c r="S366" s="75">
        <f t="shared" si="5"/>
        <v>-0.04328609163</v>
      </c>
      <c r="T366" s="76">
        <f t="shared" si="6"/>
        <v>0.001873685729</v>
      </c>
      <c r="U366" s="15">
        <f t="shared" si="7"/>
        <v>1</v>
      </c>
      <c r="V366" s="15">
        <f t="shared" si="8"/>
        <v>-0.003585162393</v>
      </c>
      <c r="W366" s="15">
        <f t="shared" si="9"/>
        <v>-0.02115245812</v>
      </c>
      <c r="X366" s="15">
        <f t="shared" si="10"/>
        <v>-0.01075548718</v>
      </c>
      <c r="Y366" s="15">
        <f t="shared" si="11"/>
        <v>-0.01505768205</v>
      </c>
      <c r="Z366" s="15">
        <f t="shared" si="12"/>
        <v>-0.005377743589</v>
      </c>
    </row>
    <row r="367" ht="14.25" customHeight="1">
      <c r="A367" s="77"/>
      <c r="B367" s="105" t="s">
        <v>33</v>
      </c>
      <c r="C367" s="79">
        <v>63.0</v>
      </c>
      <c r="D367" s="74">
        <v>1.0</v>
      </c>
      <c r="E367" s="80">
        <v>6.0</v>
      </c>
      <c r="F367" s="74">
        <v>2.2</v>
      </c>
      <c r="G367" s="74">
        <v>4.0</v>
      </c>
      <c r="H367" s="106">
        <v>1.0</v>
      </c>
      <c r="I367" s="82">
        <v>1.0</v>
      </c>
      <c r="K367" s="73">
        <f t="shared" ref="K367:O367" si="373">K366-$M$2*V366</f>
        <v>0.2719340327</v>
      </c>
      <c r="L367" s="74">
        <f t="shared" si="373"/>
        <v>-0.3316391303</v>
      </c>
      <c r="M367" s="74">
        <f t="shared" si="373"/>
        <v>-0.520506233</v>
      </c>
      <c r="N367" s="74">
        <f t="shared" si="373"/>
        <v>1.222639335</v>
      </c>
      <c r="O367" s="74">
        <f t="shared" si="373"/>
        <v>0.820026237</v>
      </c>
      <c r="P367" s="74">
        <f t="shared" si="2"/>
        <v>2.847569115</v>
      </c>
      <c r="Q367" s="74">
        <f t="shared" si="3"/>
        <v>0.9451928911</v>
      </c>
      <c r="R367" s="75">
        <f t="shared" si="4"/>
        <v>1</v>
      </c>
      <c r="S367" s="75">
        <f t="shared" si="5"/>
        <v>-0.05480710886</v>
      </c>
      <c r="T367" s="76">
        <f t="shared" si="6"/>
        <v>0.003003819181</v>
      </c>
      <c r="U367" s="15">
        <f t="shared" si="7"/>
        <v>1</v>
      </c>
      <c r="V367" s="15">
        <f t="shared" si="8"/>
        <v>-0.005678377073</v>
      </c>
      <c r="W367" s="15">
        <f t="shared" si="9"/>
        <v>-0.03407026244</v>
      </c>
      <c r="X367" s="15">
        <f t="shared" si="10"/>
        <v>-0.01249242956</v>
      </c>
      <c r="Y367" s="15">
        <f t="shared" si="11"/>
        <v>-0.02271350829</v>
      </c>
      <c r="Z367" s="15">
        <f t="shared" si="12"/>
        <v>-0.005678377073</v>
      </c>
    </row>
    <row r="368" ht="14.25" customHeight="1">
      <c r="A368" s="77"/>
      <c r="B368" s="105" t="s">
        <v>33</v>
      </c>
      <c r="C368" s="79">
        <v>64.0</v>
      </c>
      <c r="D368" s="74">
        <v>1.0</v>
      </c>
      <c r="E368" s="80">
        <v>6.1</v>
      </c>
      <c r="F368" s="74">
        <v>2.9</v>
      </c>
      <c r="G368" s="74">
        <v>4.7</v>
      </c>
      <c r="H368" s="106">
        <v>1.4</v>
      </c>
      <c r="I368" s="82">
        <v>1.0</v>
      </c>
      <c r="K368" s="73">
        <f t="shared" ref="K368:O368" si="374">K367-$M$2*V367</f>
        <v>0.2725018704</v>
      </c>
      <c r="L368" s="74">
        <f t="shared" si="374"/>
        <v>-0.3282321041</v>
      </c>
      <c r="M368" s="74">
        <f t="shared" si="374"/>
        <v>-0.51925699</v>
      </c>
      <c r="N368" s="74">
        <f t="shared" si="374"/>
        <v>1.224910686</v>
      </c>
      <c r="O368" s="74">
        <f t="shared" si="374"/>
        <v>0.8205940747</v>
      </c>
      <c r="P368" s="74">
        <f t="shared" si="2"/>
        <v>3.670352692</v>
      </c>
      <c r="Q368" s="74">
        <f t="shared" si="3"/>
        <v>0.9751649989</v>
      </c>
      <c r="R368" s="75">
        <f t="shared" si="4"/>
        <v>1</v>
      </c>
      <c r="S368" s="75">
        <f t="shared" si="5"/>
        <v>-0.02483500113</v>
      </c>
      <c r="T368" s="76">
        <f t="shared" si="6"/>
        <v>0.0006167772811</v>
      </c>
      <c r="U368" s="15">
        <f t="shared" si="7"/>
        <v>1</v>
      </c>
      <c r="V368" s="15">
        <f t="shared" si="8"/>
        <v>-0.001202919233</v>
      </c>
      <c r="W368" s="15">
        <f t="shared" si="9"/>
        <v>-0.007337807322</v>
      </c>
      <c r="X368" s="15">
        <f t="shared" si="10"/>
        <v>-0.003488465776</v>
      </c>
      <c r="Y368" s="15">
        <f t="shared" si="11"/>
        <v>-0.005653720396</v>
      </c>
      <c r="Z368" s="15">
        <f t="shared" si="12"/>
        <v>-0.001684086926</v>
      </c>
    </row>
    <row r="369" ht="14.25" customHeight="1">
      <c r="A369" s="77"/>
      <c r="B369" s="105" t="s">
        <v>33</v>
      </c>
      <c r="C369" s="79">
        <v>65.0</v>
      </c>
      <c r="D369" s="74">
        <v>1.0</v>
      </c>
      <c r="E369" s="80">
        <v>5.6</v>
      </c>
      <c r="F369" s="74">
        <v>2.9</v>
      </c>
      <c r="G369" s="74">
        <v>3.6</v>
      </c>
      <c r="H369" s="106">
        <v>1.3</v>
      </c>
      <c r="I369" s="82">
        <v>1.0</v>
      </c>
      <c r="K369" s="73">
        <f t="shared" ref="K369:O369" si="375">K368-$M$2*V368</f>
        <v>0.2726221623</v>
      </c>
      <c r="L369" s="74">
        <f t="shared" si="375"/>
        <v>-0.3274983234</v>
      </c>
      <c r="M369" s="74">
        <f t="shared" si="375"/>
        <v>-0.5189081435</v>
      </c>
      <c r="N369" s="74">
        <f t="shared" si="375"/>
        <v>1.225476058</v>
      </c>
      <c r="O369" s="74">
        <f t="shared" si="375"/>
        <v>0.8207624834</v>
      </c>
      <c r="P369" s="74">
        <f t="shared" si="2"/>
        <v>2.412502972</v>
      </c>
      <c r="Q369" s="74">
        <f t="shared" si="3"/>
        <v>0.9177757623</v>
      </c>
      <c r="R369" s="75">
        <f t="shared" si="4"/>
        <v>1</v>
      </c>
      <c r="S369" s="75">
        <f t="shared" si="5"/>
        <v>-0.08222423769</v>
      </c>
      <c r="T369" s="76">
        <f t="shared" si="6"/>
        <v>0.006760825263</v>
      </c>
      <c r="U369" s="15">
        <f t="shared" si="7"/>
        <v>1</v>
      </c>
      <c r="V369" s="15">
        <f t="shared" si="8"/>
        <v>-0.01240984312</v>
      </c>
      <c r="W369" s="15">
        <f t="shared" si="9"/>
        <v>-0.06949512147</v>
      </c>
      <c r="X369" s="15">
        <f t="shared" si="10"/>
        <v>-0.03598854505</v>
      </c>
      <c r="Y369" s="15">
        <f t="shared" si="11"/>
        <v>-0.04467543523</v>
      </c>
      <c r="Z369" s="15">
        <f t="shared" si="12"/>
        <v>-0.01613279606</v>
      </c>
    </row>
    <row r="370" ht="14.25" customHeight="1">
      <c r="A370" s="77"/>
      <c r="B370" s="105" t="s">
        <v>33</v>
      </c>
      <c r="C370" s="79">
        <v>66.0</v>
      </c>
      <c r="D370" s="74">
        <v>1.0</v>
      </c>
      <c r="E370" s="80">
        <v>6.7</v>
      </c>
      <c r="F370" s="74">
        <v>3.1</v>
      </c>
      <c r="G370" s="74">
        <v>4.4</v>
      </c>
      <c r="H370" s="106">
        <v>1.4</v>
      </c>
      <c r="I370" s="82">
        <v>1.0</v>
      </c>
      <c r="K370" s="73">
        <f t="shared" ref="K370:O370" si="376">K369-$M$2*V369</f>
        <v>0.2738631466</v>
      </c>
      <c r="L370" s="74">
        <f t="shared" si="376"/>
        <v>-0.3205488112</v>
      </c>
      <c r="M370" s="74">
        <f t="shared" si="376"/>
        <v>-0.515309289</v>
      </c>
      <c r="N370" s="74">
        <f t="shared" si="376"/>
        <v>1.229943601</v>
      </c>
      <c r="O370" s="74">
        <f t="shared" si="376"/>
        <v>0.822375763</v>
      </c>
      <c r="P370" s="74">
        <f t="shared" si="2"/>
        <v>3.09180523</v>
      </c>
      <c r="Q370" s="74">
        <f t="shared" si="3"/>
        <v>0.9565534504</v>
      </c>
      <c r="R370" s="75">
        <f t="shared" si="4"/>
        <v>1</v>
      </c>
      <c r="S370" s="75">
        <f t="shared" si="5"/>
        <v>-0.04344654963</v>
      </c>
      <c r="T370" s="76">
        <f t="shared" si="6"/>
        <v>0.001887602675</v>
      </c>
      <c r="U370" s="15">
        <f t="shared" si="7"/>
        <v>1</v>
      </c>
      <c r="V370" s="15">
        <f t="shared" si="8"/>
        <v>-0.003611185703</v>
      </c>
      <c r="W370" s="15">
        <f t="shared" si="9"/>
        <v>-0.02419494421</v>
      </c>
      <c r="X370" s="15">
        <f t="shared" si="10"/>
        <v>-0.01119467568</v>
      </c>
      <c r="Y370" s="15">
        <f t="shared" si="11"/>
        <v>-0.01588921709</v>
      </c>
      <c r="Z370" s="15">
        <f t="shared" si="12"/>
        <v>-0.005055659985</v>
      </c>
    </row>
    <row r="371" ht="14.25" customHeight="1">
      <c r="A371" s="77"/>
      <c r="B371" s="105" t="s">
        <v>33</v>
      </c>
      <c r="C371" s="79">
        <v>67.0</v>
      </c>
      <c r="D371" s="74">
        <v>1.0</v>
      </c>
      <c r="E371" s="80">
        <v>5.6</v>
      </c>
      <c r="F371" s="74">
        <v>3.0</v>
      </c>
      <c r="G371" s="74">
        <v>4.5</v>
      </c>
      <c r="H371" s="106">
        <v>1.5</v>
      </c>
      <c r="I371" s="82">
        <v>1.0</v>
      </c>
      <c r="K371" s="73">
        <f t="shared" ref="K371:O371" si="377">K370-$M$2*V370</f>
        <v>0.2742242652</v>
      </c>
      <c r="L371" s="74">
        <f t="shared" si="377"/>
        <v>-0.3181293168</v>
      </c>
      <c r="M371" s="74">
        <f t="shared" si="377"/>
        <v>-0.5141898214</v>
      </c>
      <c r="N371" s="74">
        <f t="shared" si="377"/>
        <v>1.231532523</v>
      </c>
      <c r="O371" s="74">
        <f t="shared" si="377"/>
        <v>0.822881329</v>
      </c>
      <c r="P371" s="74">
        <f t="shared" si="2"/>
        <v>3.726348974</v>
      </c>
      <c r="Q371" s="74">
        <f t="shared" si="3"/>
        <v>0.9764856452</v>
      </c>
      <c r="R371" s="75">
        <f t="shared" si="4"/>
        <v>1</v>
      </c>
      <c r="S371" s="75">
        <f t="shared" si="5"/>
        <v>-0.02351435476</v>
      </c>
      <c r="T371" s="76">
        <f t="shared" si="6"/>
        <v>0.0005529248798</v>
      </c>
      <c r="U371" s="15">
        <f t="shared" si="7"/>
        <v>1</v>
      </c>
      <c r="V371" s="15">
        <f t="shared" si="8"/>
        <v>-0.001079846416</v>
      </c>
      <c r="W371" s="15">
        <f t="shared" si="9"/>
        <v>-0.00604713993</v>
      </c>
      <c r="X371" s="15">
        <f t="shared" si="10"/>
        <v>-0.003239539248</v>
      </c>
      <c r="Y371" s="15">
        <f t="shared" si="11"/>
        <v>-0.004859308872</v>
      </c>
      <c r="Z371" s="15">
        <f t="shared" si="12"/>
        <v>-0.001619769624</v>
      </c>
    </row>
    <row r="372" ht="14.25" customHeight="1">
      <c r="A372" s="77"/>
      <c r="B372" s="105" t="s">
        <v>33</v>
      </c>
      <c r="C372" s="79">
        <v>68.0</v>
      </c>
      <c r="D372" s="74">
        <v>1.0</v>
      </c>
      <c r="E372" s="80">
        <v>5.8</v>
      </c>
      <c r="F372" s="74">
        <v>2.7</v>
      </c>
      <c r="G372" s="74">
        <v>4.1</v>
      </c>
      <c r="H372" s="106">
        <v>1.0</v>
      </c>
      <c r="I372" s="82">
        <v>1.0</v>
      </c>
      <c r="K372" s="73">
        <f t="shared" ref="K372:O372" si="378">K371-$M$2*V371</f>
        <v>0.2743322498</v>
      </c>
      <c r="L372" s="74">
        <f t="shared" si="378"/>
        <v>-0.3175246028</v>
      </c>
      <c r="M372" s="74">
        <f t="shared" si="378"/>
        <v>-0.5138658675</v>
      </c>
      <c r="N372" s="74">
        <f t="shared" si="378"/>
        <v>1.232018454</v>
      </c>
      <c r="O372" s="74">
        <f t="shared" si="378"/>
        <v>0.823043306</v>
      </c>
      <c r="P372" s="74">
        <f t="shared" si="2"/>
        <v>2.919570679</v>
      </c>
      <c r="Q372" s="74">
        <f t="shared" si="3"/>
        <v>0.9488054494</v>
      </c>
      <c r="R372" s="75">
        <f t="shared" si="4"/>
        <v>1</v>
      </c>
      <c r="S372" s="75">
        <f t="shared" si="5"/>
        <v>-0.05119455061</v>
      </c>
      <c r="T372" s="76">
        <f t="shared" si="6"/>
        <v>0.002620882012</v>
      </c>
      <c r="U372" s="15">
        <f t="shared" si="7"/>
        <v>1</v>
      </c>
      <c r="V372" s="15">
        <f t="shared" si="8"/>
        <v>-0.00497341427</v>
      </c>
      <c r="W372" s="15">
        <f t="shared" si="9"/>
        <v>-0.02884580277</v>
      </c>
      <c r="X372" s="15">
        <f t="shared" si="10"/>
        <v>-0.01342821853</v>
      </c>
      <c r="Y372" s="15">
        <f t="shared" si="11"/>
        <v>-0.02039099851</v>
      </c>
      <c r="Z372" s="15">
        <f t="shared" si="12"/>
        <v>-0.00497341427</v>
      </c>
    </row>
    <row r="373" ht="14.25" customHeight="1">
      <c r="A373" s="77"/>
      <c r="B373" s="105" t="s">
        <v>33</v>
      </c>
      <c r="C373" s="79">
        <v>69.0</v>
      </c>
      <c r="D373" s="74">
        <v>1.0</v>
      </c>
      <c r="E373" s="80">
        <v>6.2</v>
      </c>
      <c r="F373" s="74">
        <v>2.2</v>
      </c>
      <c r="G373" s="74">
        <v>4.5</v>
      </c>
      <c r="H373" s="106">
        <v>1.5</v>
      </c>
      <c r="I373" s="82">
        <v>1.0</v>
      </c>
      <c r="K373" s="73">
        <f t="shared" ref="K373:O373" si="379">K372-$M$2*V372</f>
        <v>0.2748295913</v>
      </c>
      <c r="L373" s="74">
        <f t="shared" si="379"/>
        <v>-0.3146400225</v>
      </c>
      <c r="M373" s="74">
        <f t="shared" si="379"/>
        <v>-0.5125230456</v>
      </c>
      <c r="N373" s="74">
        <f t="shared" si="379"/>
        <v>1.234057554</v>
      </c>
      <c r="O373" s="74">
        <f t="shared" si="379"/>
        <v>0.8235406474</v>
      </c>
      <c r="P373" s="74">
        <f t="shared" si="2"/>
        <v>3.985080715</v>
      </c>
      <c r="Q373" s="74">
        <f t="shared" si="3"/>
        <v>0.9817483713</v>
      </c>
      <c r="R373" s="75">
        <f t="shared" si="4"/>
        <v>1</v>
      </c>
      <c r="S373" s="75">
        <f t="shared" si="5"/>
        <v>-0.0182516287</v>
      </c>
      <c r="T373" s="76">
        <f t="shared" si="6"/>
        <v>0.0003331219502</v>
      </c>
      <c r="U373" s="15">
        <f t="shared" si="7"/>
        <v>1</v>
      </c>
      <c r="V373" s="15">
        <f t="shared" si="8"/>
        <v>-0.0006540838641</v>
      </c>
      <c r="W373" s="15">
        <f t="shared" si="9"/>
        <v>-0.004055319957</v>
      </c>
      <c r="X373" s="15">
        <f t="shared" si="10"/>
        <v>-0.001438984501</v>
      </c>
      <c r="Y373" s="15">
        <f t="shared" si="11"/>
        <v>-0.002943377388</v>
      </c>
      <c r="Z373" s="15">
        <f t="shared" si="12"/>
        <v>-0.0009811257961</v>
      </c>
    </row>
    <row r="374" ht="14.25" customHeight="1">
      <c r="A374" s="77"/>
      <c r="B374" s="105" t="s">
        <v>33</v>
      </c>
      <c r="C374" s="79">
        <v>70.0</v>
      </c>
      <c r="D374" s="74">
        <v>1.0</v>
      </c>
      <c r="E374" s="80">
        <v>5.6</v>
      </c>
      <c r="F374" s="74">
        <v>2.5</v>
      </c>
      <c r="G374" s="74">
        <v>3.9</v>
      </c>
      <c r="H374" s="106">
        <v>1.1</v>
      </c>
      <c r="I374" s="82">
        <v>1.0</v>
      </c>
      <c r="K374" s="73">
        <f t="shared" ref="K374:O374" si="380">K373-$M$2*V373</f>
        <v>0.2748949997</v>
      </c>
      <c r="L374" s="74">
        <f t="shared" si="380"/>
        <v>-0.3142344905</v>
      </c>
      <c r="M374" s="74">
        <f t="shared" si="380"/>
        <v>-0.5123791472</v>
      </c>
      <c r="N374" s="74">
        <f t="shared" si="380"/>
        <v>1.234351892</v>
      </c>
      <c r="O374" s="74">
        <f t="shared" si="380"/>
        <v>0.82363876</v>
      </c>
      <c r="P374" s="74">
        <f t="shared" si="2"/>
        <v>2.954208998</v>
      </c>
      <c r="Q374" s="74">
        <f t="shared" si="3"/>
        <v>0.9504620408</v>
      </c>
      <c r="R374" s="75">
        <f t="shared" si="4"/>
        <v>1</v>
      </c>
      <c r="S374" s="75">
        <f t="shared" si="5"/>
        <v>-0.04953795915</v>
      </c>
      <c r="T374" s="76">
        <f t="shared" si="6"/>
        <v>0.002454009397</v>
      </c>
      <c r="U374" s="15">
        <f t="shared" si="7"/>
        <v>1</v>
      </c>
      <c r="V374" s="15">
        <f t="shared" si="8"/>
        <v>-0.004664885559</v>
      </c>
      <c r="W374" s="15">
        <f t="shared" si="9"/>
        <v>-0.02612335913</v>
      </c>
      <c r="X374" s="15">
        <f t="shared" si="10"/>
        <v>-0.0116622139</v>
      </c>
      <c r="Y374" s="15">
        <f t="shared" si="11"/>
        <v>-0.01819305368</v>
      </c>
      <c r="Z374" s="15">
        <f t="shared" si="12"/>
        <v>-0.005131374115</v>
      </c>
    </row>
    <row r="375" ht="14.25" customHeight="1">
      <c r="A375" s="77"/>
      <c r="B375" s="105" t="s">
        <v>33</v>
      </c>
      <c r="C375" s="79">
        <v>71.0</v>
      </c>
      <c r="D375" s="74">
        <v>1.0</v>
      </c>
      <c r="E375" s="80">
        <v>5.9</v>
      </c>
      <c r="F375" s="74">
        <v>3.2</v>
      </c>
      <c r="G375" s="74">
        <v>4.8</v>
      </c>
      <c r="H375" s="106">
        <v>1.8</v>
      </c>
      <c r="I375" s="82">
        <v>1.0</v>
      </c>
      <c r="K375" s="73">
        <f t="shared" ref="K375:O375" si="381">K374-$M$2*V374</f>
        <v>0.2753614882</v>
      </c>
      <c r="L375" s="74">
        <f t="shared" si="381"/>
        <v>-0.3116221546</v>
      </c>
      <c r="M375" s="74">
        <f t="shared" si="381"/>
        <v>-0.5112129258</v>
      </c>
      <c r="N375" s="74">
        <f t="shared" si="381"/>
        <v>1.236171197</v>
      </c>
      <c r="O375" s="74">
        <f t="shared" si="381"/>
        <v>0.8241518974</v>
      </c>
      <c r="P375" s="74">
        <f t="shared" si="2"/>
        <v>4.218004574</v>
      </c>
      <c r="Q375" s="74">
        <f t="shared" si="3"/>
        <v>0.9854857619</v>
      </c>
      <c r="R375" s="75">
        <f t="shared" si="4"/>
        <v>1</v>
      </c>
      <c r="S375" s="75">
        <f t="shared" si="5"/>
        <v>-0.01451423809</v>
      </c>
      <c r="T375" s="76">
        <f t="shared" si="6"/>
        <v>0.0002106631073</v>
      </c>
      <c r="U375" s="15">
        <f t="shared" si="7"/>
        <v>1</v>
      </c>
      <c r="V375" s="15">
        <f t="shared" si="8"/>
        <v>-0.0004152109856</v>
      </c>
      <c r="W375" s="15">
        <f t="shared" si="9"/>
        <v>-0.002449744815</v>
      </c>
      <c r="X375" s="15">
        <f t="shared" si="10"/>
        <v>-0.001328675154</v>
      </c>
      <c r="Y375" s="15">
        <f t="shared" si="11"/>
        <v>-0.001993012731</v>
      </c>
      <c r="Z375" s="15">
        <f t="shared" si="12"/>
        <v>-0.0007473797741</v>
      </c>
    </row>
    <row r="376" ht="14.25" customHeight="1">
      <c r="A376" s="77"/>
      <c r="B376" s="105" t="s">
        <v>33</v>
      </c>
      <c r="C376" s="79">
        <v>72.0</v>
      </c>
      <c r="D376" s="74">
        <v>1.0</v>
      </c>
      <c r="E376" s="80">
        <v>6.1</v>
      </c>
      <c r="F376" s="74">
        <v>2.8</v>
      </c>
      <c r="G376" s="74">
        <v>4.0</v>
      </c>
      <c r="H376" s="106">
        <v>1.3</v>
      </c>
      <c r="I376" s="82">
        <v>1.0</v>
      </c>
      <c r="K376" s="73">
        <f t="shared" ref="K376:O376" si="382">K375-$M$2*V375</f>
        <v>0.2754030093</v>
      </c>
      <c r="L376" s="74">
        <f t="shared" si="382"/>
        <v>-0.3113771801</v>
      </c>
      <c r="M376" s="74">
        <f t="shared" si="382"/>
        <v>-0.5110800583</v>
      </c>
      <c r="N376" s="74">
        <f t="shared" si="382"/>
        <v>1.236370498</v>
      </c>
      <c r="O376" s="74">
        <f t="shared" si="382"/>
        <v>0.8242266354</v>
      </c>
      <c r="P376" s="74">
        <f t="shared" si="2"/>
        <v>2.961954666</v>
      </c>
      <c r="Q376" s="74">
        <f t="shared" si="3"/>
        <v>0.9508254676</v>
      </c>
      <c r="R376" s="75">
        <f t="shared" si="4"/>
        <v>1</v>
      </c>
      <c r="S376" s="75">
        <f t="shared" si="5"/>
        <v>-0.04917453235</v>
      </c>
      <c r="T376" s="76">
        <f t="shared" si="6"/>
        <v>0.002418134632</v>
      </c>
      <c r="U376" s="15">
        <f t="shared" si="7"/>
        <v>1</v>
      </c>
      <c r="V376" s="15">
        <f t="shared" si="8"/>
        <v>-0.004598447985</v>
      </c>
      <c r="W376" s="15">
        <f t="shared" si="9"/>
        <v>-0.02805053271</v>
      </c>
      <c r="X376" s="15">
        <f t="shared" si="10"/>
        <v>-0.01287565436</v>
      </c>
      <c r="Y376" s="15">
        <f t="shared" si="11"/>
        <v>-0.01839379194</v>
      </c>
      <c r="Z376" s="15">
        <f t="shared" si="12"/>
        <v>-0.005977982381</v>
      </c>
    </row>
    <row r="377" ht="14.25" customHeight="1">
      <c r="A377" s="77"/>
      <c r="B377" s="105" t="s">
        <v>33</v>
      </c>
      <c r="C377" s="79">
        <v>73.0</v>
      </c>
      <c r="D377" s="74">
        <v>1.0</v>
      </c>
      <c r="E377" s="80">
        <v>6.3</v>
      </c>
      <c r="F377" s="74">
        <v>2.5</v>
      </c>
      <c r="G377" s="74">
        <v>4.9</v>
      </c>
      <c r="H377" s="106">
        <v>1.5</v>
      </c>
      <c r="I377" s="82">
        <v>1.0</v>
      </c>
      <c r="K377" s="73">
        <f t="shared" ref="K377:O377" si="383">K376-$M$2*V376</f>
        <v>0.2758628541</v>
      </c>
      <c r="L377" s="74">
        <f t="shared" si="383"/>
        <v>-0.3085721269</v>
      </c>
      <c r="M377" s="74">
        <f t="shared" si="383"/>
        <v>-0.5097924928</v>
      </c>
      <c r="N377" s="74">
        <f t="shared" si="383"/>
        <v>1.238209877</v>
      </c>
      <c r="O377" s="74">
        <f t="shared" si="383"/>
        <v>0.8248244336</v>
      </c>
      <c r="P377" s="74">
        <f t="shared" si="2"/>
        <v>4.361842273</v>
      </c>
      <c r="Q377" s="74">
        <f t="shared" si="3"/>
        <v>0.9874057697</v>
      </c>
      <c r="R377" s="75">
        <f t="shared" si="4"/>
        <v>1</v>
      </c>
      <c r="S377" s="75">
        <f t="shared" si="5"/>
        <v>-0.0125942303</v>
      </c>
      <c r="T377" s="76">
        <f t="shared" si="6"/>
        <v>0.0001586146369</v>
      </c>
      <c r="U377" s="15">
        <f t="shared" si="7"/>
        <v>1</v>
      </c>
      <c r="V377" s="15">
        <f t="shared" si="8"/>
        <v>-0.0003132340153</v>
      </c>
      <c r="W377" s="15">
        <f t="shared" si="9"/>
        <v>-0.001973374296</v>
      </c>
      <c r="X377" s="15">
        <f t="shared" si="10"/>
        <v>-0.0007830850383</v>
      </c>
      <c r="Y377" s="15">
        <f t="shared" si="11"/>
        <v>-0.001534846675</v>
      </c>
      <c r="Z377" s="15">
        <f t="shared" si="12"/>
        <v>-0.000469851023</v>
      </c>
    </row>
    <row r="378" ht="14.25" customHeight="1">
      <c r="A378" s="77"/>
      <c r="B378" s="105" t="s">
        <v>33</v>
      </c>
      <c r="C378" s="79">
        <v>74.0</v>
      </c>
      <c r="D378" s="74">
        <v>1.0</v>
      </c>
      <c r="E378" s="80">
        <v>6.1</v>
      </c>
      <c r="F378" s="74">
        <v>2.8</v>
      </c>
      <c r="G378" s="74">
        <v>4.7</v>
      </c>
      <c r="H378" s="106">
        <v>1.2</v>
      </c>
      <c r="I378" s="82">
        <v>1.0</v>
      </c>
      <c r="K378" s="73">
        <f t="shared" ref="K378:O378" si="384">K377-$M$2*V377</f>
        <v>0.2758941775</v>
      </c>
      <c r="L378" s="74">
        <f t="shared" si="384"/>
        <v>-0.3083747894</v>
      </c>
      <c r="M378" s="74">
        <f t="shared" si="384"/>
        <v>-0.5097141843</v>
      </c>
      <c r="N378" s="74">
        <f t="shared" si="384"/>
        <v>1.238363362</v>
      </c>
      <c r="O378" s="74">
        <f t="shared" si="384"/>
        <v>0.8248714187</v>
      </c>
      <c r="P378" s="74">
        <f t="shared" si="2"/>
        <v>3.77776175</v>
      </c>
      <c r="Q378" s="74">
        <f t="shared" si="3"/>
        <v>0.9776376804</v>
      </c>
      <c r="R378" s="75">
        <f t="shared" si="4"/>
        <v>1</v>
      </c>
      <c r="S378" s="75">
        <f t="shared" si="5"/>
        <v>-0.02236231959</v>
      </c>
      <c r="T378" s="76">
        <f t="shared" si="6"/>
        <v>0.0005000733375</v>
      </c>
      <c r="U378" s="15">
        <f t="shared" si="7"/>
        <v>1</v>
      </c>
      <c r="V378" s="15">
        <f t="shared" si="8"/>
        <v>-0.0009777810755</v>
      </c>
      <c r="W378" s="15">
        <f t="shared" si="9"/>
        <v>-0.00596446456</v>
      </c>
      <c r="X378" s="15">
        <f t="shared" si="10"/>
        <v>-0.002737787011</v>
      </c>
      <c r="Y378" s="15">
        <f t="shared" si="11"/>
        <v>-0.004595571055</v>
      </c>
      <c r="Z378" s="15">
        <f t="shared" si="12"/>
        <v>-0.001173337291</v>
      </c>
    </row>
    <row r="379" ht="14.25" customHeight="1">
      <c r="A379" s="77"/>
      <c r="B379" s="105" t="s">
        <v>33</v>
      </c>
      <c r="C379" s="79">
        <v>75.0</v>
      </c>
      <c r="D379" s="74">
        <v>1.0</v>
      </c>
      <c r="E379" s="80">
        <v>6.4</v>
      </c>
      <c r="F379" s="74">
        <v>2.9</v>
      </c>
      <c r="G379" s="74">
        <v>4.3</v>
      </c>
      <c r="H379" s="106">
        <v>1.3</v>
      </c>
      <c r="I379" s="82">
        <v>1.0</v>
      </c>
      <c r="K379" s="73">
        <f t="shared" ref="K379:O379" si="385">K378-$M$2*V378</f>
        <v>0.2759919556</v>
      </c>
      <c r="L379" s="74">
        <f t="shared" si="385"/>
        <v>-0.307778343</v>
      </c>
      <c r="M379" s="74">
        <f t="shared" si="385"/>
        <v>-0.5094404056</v>
      </c>
      <c r="N379" s="74">
        <f t="shared" si="385"/>
        <v>1.238822919</v>
      </c>
      <c r="O379" s="74">
        <f t="shared" si="385"/>
        <v>0.8249887524</v>
      </c>
      <c r="P379" s="74">
        <f t="shared" si="2"/>
        <v>3.228257315</v>
      </c>
      <c r="Q379" s="74">
        <f t="shared" si="3"/>
        <v>0.9618839118</v>
      </c>
      <c r="R379" s="75">
        <f t="shared" si="4"/>
        <v>1</v>
      </c>
      <c r="S379" s="75">
        <f t="shared" si="5"/>
        <v>-0.03811608817</v>
      </c>
      <c r="T379" s="76">
        <f t="shared" si="6"/>
        <v>0.001452836177</v>
      </c>
      <c r="U379" s="15">
        <f t="shared" si="7"/>
        <v>1</v>
      </c>
      <c r="V379" s="15">
        <f t="shared" si="8"/>
        <v>-0.002794919491</v>
      </c>
      <c r="W379" s="15">
        <f t="shared" si="9"/>
        <v>-0.01788748474</v>
      </c>
      <c r="X379" s="15">
        <f t="shared" si="10"/>
        <v>-0.008105266524</v>
      </c>
      <c r="Y379" s="15">
        <f t="shared" si="11"/>
        <v>-0.01201815381</v>
      </c>
      <c r="Z379" s="15">
        <f t="shared" si="12"/>
        <v>-0.003633395338</v>
      </c>
    </row>
    <row r="380" ht="14.25" customHeight="1">
      <c r="A380" s="77"/>
      <c r="B380" s="105" t="s">
        <v>33</v>
      </c>
      <c r="C380" s="79">
        <v>76.0</v>
      </c>
      <c r="D380" s="74">
        <v>1.0</v>
      </c>
      <c r="E380" s="80">
        <v>6.6</v>
      </c>
      <c r="F380" s="74">
        <v>3.0</v>
      </c>
      <c r="G380" s="74">
        <v>4.4</v>
      </c>
      <c r="H380" s="106">
        <v>1.4</v>
      </c>
      <c r="I380" s="82">
        <v>1.0</v>
      </c>
      <c r="K380" s="73">
        <f t="shared" ref="K380:O380" si="386">K379-$M$2*V379</f>
        <v>0.2762714476</v>
      </c>
      <c r="L380" s="74">
        <f t="shared" si="386"/>
        <v>-0.3059895945</v>
      </c>
      <c r="M380" s="74">
        <f t="shared" si="386"/>
        <v>-0.508629879</v>
      </c>
      <c r="N380" s="74">
        <f t="shared" si="386"/>
        <v>1.240024735</v>
      </c>
      <c r="O380" s="74">
        <f t="shared" si="386"/>
        <v>0.825352092</v>
      </c>
      <c r="P380" s="74">
        <f t="shared" si="2"/>
        <v>3.342452248</v>
      </c>
      <c r="Q380" s="74">
        <f t="shared" si="3"/>
        <v>0.9658568036</v>
      </c>
      <c r="R380" s="75">
        <f t="shared" si="4"/>
        <v>1</v>
      </c>
      <c r="S380" s="75">
        <f t="shared" si="5"/>
        <v>-0.03414319639</v>
      </c>
      <c r="T380" s="76">
        <f t="shared" si="6"/>
        <v>0.00116575786</v>
      </c>
      <c r="U380" s="15">
        <f t="shared" si="7"/>
        <v>1</v>
      </c>
      <c r="V380" s="15">
        <f t="shared" si="8"/>
        <v>-0.002251910321</v>
      </c>
      <c r="W380" s="15">
        <f t="shared" si="9"/>
        <v>-0.01486260812</v>
      </c>
      <c r="X380" s="15">
        <f t="shared" si="10"/>
        <v>-0.006755730962</v>
      </c>
      <c r="Y380" s="15">
        <f t="shared" si="11"/>
        <v>-0.009908405411</v>
      </c>
      <c r="Z380" s="15">
        <f t="shared" si="12"/>
        <v>-0.003152674449</v>
      </c>
    </row>
    <row r="381" ht="14.25" customHeight="1">
      <c r="A381" s="77"/>
      <c r="B381" s="105" t="s">
        <v>33</v>
      </c>
      <c r="C381" s="79">
        <v>77.0</v>
      </c>
      <c r="D381" s="74">
        <v>1.0</v>
      </c>
      <c r="E381" s="80">
        <v>6.8</v>
      </c>
      <c r="F381" s="74">
        <v>2.8</v>
      </c>
      <c r="G381" s="74">
        <v>4.8</v>
      </c>
      <c r="H381" s="106">
        <v>1.4</v>
      </c>
      <c r="I381" s="82">
        <v>1.0</v>
      </c>
      <c r="K381" s="73">
        <f t="shared" ref="K381:O381" si="387">K380-$M$2*V380</f>
        <v>0.2764966386</v>
      </c>
      <c r="L381" s="74">
        <f t="shared" si="387"/>
        <v>-0.3045033337</v>
      </c>
      <c r="M381" s="74">
        <f t="shared" si="387"/>
        <v>-0.5079543059</v>
      </c>
      <c r="N381" s="74">
        <f t="shared" si="387"/>
        <v>1.241015575</v>
      </c>
      <c r="O381" s="74">
        <f t="shared" si="387"/>
        <v>0.8256673594</v>
      </c>
      <c r="P381" s="74">
        <f t="shared" si="2"/>
        <v>3.896410977</v>
      </c>
      <c r="Q381" s="74">
        <f t="shared" si="3"/>
        <v>0.9800897793</v>
      </c>
      <c r="R381" s="75">
        <f t="shared" si="4"/>
        <v>1</v>
      </c>
      <c r="S381" s="75">
        <f t="shared" si="5"/>
        <v>-0.01991022069</v>
      </c>
      <c r="T381" s="76">
        <f t="shared" si="6"/>
        <v>0.0003964168878</v>
      </c>
      <c r="U381" s="15">
        <f t="shared" si="7"/>
        <v>1</v>
      </c>
      <c r="V381" s="15">
        <f t="shared" si="8"/>
        <v>-0.0007770482802</v>
      </c>
      <c r="W381" s="15">
        <f t="shared" si="9"/>
        <v>-0.005283928305</v>
      </c>
      <c r="X381" s="15">
        <f t="shared" si="10"/>
        <v>-0.002175735185</v>
      </c>
      <c r="Y381" s="15">
        <f t="shared" si="11"/>
        <v>-0.003729831745</v>
      </c>
      <c r="Z381" s="15">
        <f t="shared" si="12"/>
        <v>-0.001087867592</v>
      </c>
    </row>
    <row r="382" ht="14.25" customHeight="1">
      <c r="A382" s="77"/>
      <c r="B382" s="105" t="s">
        <v>33</v>
      </c>
      <c r="C382" s="79">
        <v>78.0</v>
      </c>
      <c r="D382" s="74">
        <v>1.0</v>
      </c>
      <c r="E382" s="80">
        <v>6.7</v>
      </c>
      <c r="F382" s="74">
        <v>3.0</v>
      </c>
      <c r="G382" s="74">
        <v>5.0</v>
      </c>
      <c r="H382" s="106">
        <v>1.7</v>
      </c>
      <c r="I382" s="82">
        <v>1.0</v>
      </c>
      <c r="K382" s="73">
        <f t="shared" ref="K382:O382" si="388">K381-$M$2*V381</f>
        <v>0.2765743434</v>
      </c>
      <c r="L382" s="74">
        <f t="shared" si="388"/>
        <v>-0.3039749409</v>
      </c>
      <c r="M382" s="74">
        <f t="shared" si="388"/>
        <v>-0.5077367324</v>
      </c>
      <c r="N382" s="74">
        <f t="shared" si="388"/>
        <v>1.241388558</v>
      </c>
      <c r="O382" s="74">
        <f t="shared" si="388"/>
        <v>0.8257761462</v>
      </c>
      <c r="P382" s="74">
        <f t="shared" si="2"/>
        <v>4.327494283</v>
      </c>
      <c r="Q382" s="74">
        <f t="shared" si="3"/>
        <v>0.9869714021</v>
      </c>
      <c r="R382" s="75">
        <f t="shared" si="4"/>
        <v>1</v>
      </c>
      <c r="S382" s="75">
        <f t="shared" si="5"/>
        <v>-0.01302859793</v>
      </c>
      <c r="T382" s="76">
        <f t="shared" si="6"/>
        <v>0.000169744364</v>
      </c>
      <c r="U382" s="15">
        <f t="shared" si="7"/>
        <v>1</v>
      </c>
      <c r="V382" s="15">
        <f t="shared" si="8"/>
        <v>-0.0003350656658</v>
      </c>
      <c r="W382" s="15">
        <f t="shared" si="9"/>
        <v>-0.002244939961</v>
      </c>
      <c r="X382" s="15">
        <f t="shared" si="10"/>
        <v>-0.001005196997</v>
      </c>
      <c r="Y382" s="15">
        <f t="shared" si="11"/>
        <v>-0.001675328329</v>
      </c>
      <c r="Z382" s="15">
        <f t="shared" si="12"/>
        <v>-0.0005696116318</v>
      </c>
    </row>
    <row r="383" ht="14.25" customHeight="1">
      <c r="A383" s="77"/>
      <c r="B383" s="105" t="s">
        <v>33</v>
      </c>
      <c r="C383" s="79">
        <v>79.0</v>
      </c>
      <c r="D383" s="74">
        <v>1.0</v>
      </c>
      <c r="E383" s="80">
        <v>6.0</v>
      </c>
      <c r="F383" s="74">
        <v>2.9</v>
      </c>
      <c r="G383" s="74">
        <v>4.5</v>
      </c>
      <c r="H383" s="106">
        <v>1.5</v>
      </c>
      <c r="I383" s="82">
        <v>1.0</v>
      </c>
      <c r="K383" s="73">
        <f t="shared" ref="K383:O383" si="389">K382-$M$2*V382</f>
        <v>0.27660785</v>
      </c>
      <c r="L383" s="74">
        <f t="shared" si="389"/>
        <v>-0.3037504469</v>
      </c>
      <c r="M383" s="74">
        <f t="shared" si="389"/>
        <v>-0.5076362127</v>
      </c>
      <c r="N383" s="74">
        <f t="shared" si="389"/>
        <v>1.241556091</v>
      </c>
      <c r="O383" s="74">
        <f t="shared" si="389"/>
        <v>0.8258331073</v>
      </c>
      <c r="P383" s="74">
        <f t="shared" si="2"/>
        <v>3.807712223</v>
      </c>
      <c r="Q383" s="74">
        <f t="shared" si="3"/>
        <v>0.9782831826</v>
      </c>
      <c r="R383" s="75">
        <f t="shared" si="4"/>
        <v>1</v>
      </c>
      <c r="S383" s="75">
        <f t="shared" si="5"/>
        <v>-0.02171681744</v>
      </c>
      <c r="T383" s="76">
        <f t="shared" si="6"/>
        <v>0.0004716201598</v>
      </c>
      <c r="U383" s="15">
        <f t="shared" si="7"/>
        <v>1</v>
      </c>
      <c r="V383" s="15">
        <f t="shared" si="8"/>
        <v>-0.0009227561418</v>
      </c>
      <c r="W383" s="15">
        <f t="shared" si="9"/>
        <v>-0.005536536851</v>
      </c>
      <c r="X383" s="15">
        <f t="shared" si="10"/>
        <v>-0.002675992811</v>
      </c>
      <c r="Y383" s="15">
        <f t="shared" si="11"/>
        <v>-0.004152402638</v>
      </c>
      <c r="Z383" s="15">
        <f t="shared" si="12"/>
        <v>-0.001384134213</v>
      </c>
    </row>
    <row r="384" ht="14.25" customHeight="1">
      <c r="A384" s="77"/>
      <c r="B384" s="105" t="s">
        <v>33</v>
      </c>
      <c r="C384" s="79">
        <v>80.0</v>
      </c>
      <c r="D384" s="74">
        <v>1.0</v>
      </c>
      <c r="E384" s="80">
        <v>5.7</v>
      </c>
      <c r="F384" s="74">
        <v>2.6</v>
      </c>
      <c r="G384" s="74">
        <v>3.5</v>
      </c>
      <c r="H384" s="106">
        <v>1.0</v>
      </c>
      <c r="I384" s="82">
        <v>1.0</v>
      </c>
      <c r="K384" s="73">
        <f t="shared" ref="K384:O384" si="390">K383-$M$2*V383</f>
        <v>0.2767001256</v>
      </c>
      <c r="L384" s="74">
        <f t="shared" si="390"/>
        <v>-0.3031967932</v>
      </c>
      <c r="M384" s="74">
        <f t="shared" si="390"/>
        <v>-0.5073686134</v>
      </c>
      <c r="N384" s="74">
        <f t="shared" si="390"/>
        <v>1.241971331</v>
      </c>
      <c r="O384" s="74">
        <f t="shared" si="390"/>
        <v>0.8259715207</v>
      </c>
      <c r="P384" s="74">
        <f t="shared" si="2"/>
        <v>2.40219119</v>
      </c>
      <c r="Q384" s="74">
        <f t="shared" si="3"/>
        <v>0.9169942402</v>
      </c>
      <c r="R384" s="75">
        <f t="shared" si="4"/>
        <v>1</v>
      </c>
      <c r="S384" s="75">
        <f t="shared" si="5"/>
        <v>-0.08300575982</v>
      </c>
      <c r="T384" s="76">
        <f t="shared" si="6"/>
        <v>0.006889956163</v>
      </c>
      <c r="U384" s="15">
        <f t="shared" si="7"/>
        <v>1</v>
      </c>
      <c r="V384" s="15">
        <f t="shared" si="8"/>
        <v>-0.01263610023</v>
      </c>
      <c r="W384" s="15">
        <f t="shared" si="9"/>
        <v>-0.07202577133</v>
      </c>
      <c r="X384" s="15">
        <f t="shared" si="10"/>
        <v>-0.03285386061</v>
      </c>
      <c r="Y384" s="15">
        <f t="shared" si="11"/>
        <v>-0.04422635081</v>
      </c>
      <c r="Z384" s="15">
        <f t="shared" si="12"/>
        <v>-0.01263610023</v>
      </c>
    </row>
    <row r="385" ht="14.25" customHeight="1">
      <c r="A385" s="77"/>
      <c r="B385" s="105" t="s">
        <v>34</v>
      </c>
      <c r="C385" s="79">
        <v>81.0</v>
      </c>
      <c r="D385" s="74">
        <v>1.0</v>
      </c>
      <c r="E385" s="80">
        <v>5.0</v>
      </c>
      <c r="F385" s="74">
        <v>3.5</v>
      </c>
      <c r="G385" s="74">
        <v>1.3</v>
      </c>
      <c r="H385" s="106">
        <v>0.3</v>
      </c>
      <c r="I385" s="82">
        <v>0.0</v>
      </c>
      <c r="K385" s="73">
        <f t="shared" ref="K385:O385" si="391">K384-$M$2*V384</f>
        <v>0.2779637356</v>
      </c>
      <c r="L385" s="74">
        <f t="shared" si="391"/>
        <v>-0.295994216</v>
      </c>
      <c r="M385" s="74">
        <f t="shared" si="391"/>
        <v>-0.5040832273</v>
      </c>
      <c r="N385" s="74">
        <f t="shared" si="391"/>
        <v>1.246393966</v>
      </c>
      <c r="O385" s="74">
        <f t="shared" si="391"/>
        <v>0.8272351308</v>
      </c>
      <c r="P385" s="74">
        <f t="shared" si="2"/>
        <v>-1.097815945</v>
      </c>
      <c r="Q385" s="74">
        <f t="shared" si="3"/>
        <v>0.2501493442</v>
      </c>
      <c r="R385" s="75">
        <f t="shared" si="4"/>
        <v>0</v>
      </c>
      <c r="S385" s="75">
        <f t="shared" si="5"/>
        <v>0.2501493442</v>
      </c>
      <c r="T385" s="76">
        <f t="shared" si="6"/>
        <v>0.06257469443</v>
      </c>
      <c r="U385" s="15">
        <f t="shared" si="7"/>
        <v>1</v>
      </c>
      <c r="V385" s="15">
        <f t="shared" si="8"/>
        <v>0.0938433513</v>
      </c>
      <c r="W385" s="15">
        <f t="shared" si="9"/>
        <v>0.4692167565</v>
      </c>
      <c r="X385" s="15">
        <f t="shared" si="10"/>
        <v>0.3284517296</v>
      </c>
      <c r="Y385" s="15">
        <f t="shared" si="11"/>
        <v>0.1219963567</v>
      </c>
      <c r="Z385" s="15">
        <f t="shared" si="12"/>
        <v>0.02815300539</v>
      </c>
    </row>
    <row r="386" ht="14.25" customHeight="1">
      <c r="A386" s="77"/>
      <c r="B386" s="105" t="s">
        <v>34</v>
      </c>
      <c r="C386" s="79">
        <v>82.0</v>
      </c>
      <c r="D386" s="74">
        <v>1.0</v>
      </c>
      <c r="E386" s="80">
        <v>4.5</v>
      </c>
      <c r="F386" s="74">
        <v>2.3</v>
      </c>
      <c r="G386" s="74">
        <v>1.3</v>
      </c>
      <c r="H386" s="106">
        <v>0.3</v>
      </c>
      <c r="I386" s="82">
        <v>0.0</v>
      </c>
      <c r="K386" s="73">
        <f t="shared" ref="K386:O386" si="392">K385-$M$2*V385</f>
        <v>0.2685794005</v>
      </c>
      <c r="L386" s="74">
        <f t="shared" si="392"/>
        <v>-0.3429158917</v>
      </c>
      <c r="M386" s="74">
        <f t="shared" si="392"/>
        <v>-0.5369284003</v>
      </c>
      <c r="N386" s="74">
        <f t="shared" si="392"/>
        <v>1.234194331</v>
      </c>
      <c r="O386" s="74">
        <f t="shared" si="392"/>
        <v>0.8244198302</v>
      </c>
      <c r="P386" s="74">
        <f t="shared" si="2"/>
        <v>-0.6576988536</v>
      </c>
      <c r="Q386" s="74">
        <f t="shared" si="3"/>
        <v>0.3412567214</v>
      </c>
      <c r="R386" s="75">
        <f t="shared" si="4"/>
        <v>0</v>
      </c>
      <c r="S386" s="75">
        <f t="shared" si="5"/>
        <v>0.3412567214</v>
      </c>
      <c r="T386" s="76">
        <f t="shared" si="6"/>
        <v>0.1164561499</v>
      </c>
      <c r="U386" s="15">
        <f t="shared" si="7"/>
        <v>1</v>
      </c>
      <c r="V386" s="15">
        <f t="shared" si="8"/>
        <v>0.153429412</v>
      </c>
      <c r="W386" s="15">
        <f t="shared" si="9"/>
        <v>0.6904323541</v>
      </c>
      <c r="X386" s="15">
        <f t="shared" si="10"/>
        <v>0.3528876477</v>
      </c>
      <c r="Y386" s="15">
        <f t="shared" si="11"/>
        <v>0.1994582356</v>
      </c>
      <c r="Z386" s="15">
        <f t="shared" si="12"/>
        <v>0.04602882361</v>
      </c>
    </row>
    <row r="387" ht="14.25" customHeight="1">
      <c r="A387" s="77"/>
      <c r="B387" s="105" t="s">
        <v>34</v>
      </c>
      <c r="C387" s="79">
        <v>83.0</v>
      </c>
      <c r="D387" s="74">
        <v>1.0</v>
      </c>
      <c r="E387" s="80">
        <v>4.4</v>
      </c>
      <c r="F387" s="74">
        <v>3.2</v>
      </c>
      <c r="G387" s="74">
        <v>1.3</v>
      </c>
      <c r="H387" s="106">
        <v>0.2</v>
      </c>
      <c r="I387" s="82">
        <v>0.0</v>
      </c>
      <c r="K387" s="73">
        <f t="shared" ref="K387:O387" si="393">K386-$M$2*V386</f>
        <v>0.2532364593</v>
      </c>
      <c r="L387" s="74">
        <f t="shared" si="393"/>
        <v>-0.4119591271</v>
      </c>
      <c r="M387" s="74">
        <f t="shared" si="393"/>
        <v>-0.572217165</v>
      </c>
      <c r="N387" s="74">
        <f t="shared" si="393"/>
        <v>1.214248507</v>
      </c>
      <c r="O387" s="74">
        <f t="shared" si="393"/>
        <v>0.8198169479</v>
      </c>
      <c r="P387" s="74">
        <f t="shared" si="2"/>
        <v>-1.647992179</v>
      </c>
      <c r="Q387" s="74">
        <f t="shared" si="3"/>
        <v>0.161380497</v>
      </c>
      <c r="R387" s="75">
        <f t="shared" si="4"/>
        <v>0</v>
      </c>
      <c r="S387" s="75">
        <f t="shared" si="5"/>
        <v>0.161380497</v>
      </c>
      <c r="T387" s="76">
        <f t="shared" si="6"/>
        <v>0.02604366481</v>
      </c>
      <c r="U387" s="15">
        <f t="shared" si="7"/>
        <v>1</v>
      </c>
      <c r="V387" s="15">
        <f t="shared" si="8"/>
        <v>0.04368145047</v>
      </c>
      <c r="W387" s="15">
        <f t="shared" si="9"/>
        <v>0.1921983821</v>
      </c>
      <c r="X387" s="15">
        <f t="shared" si="10"/>
        <v>0.1397806415</v>
      </c>
      <c r="Y387" s="15">
        <f t="shared" si="11"/>
        <v>0.05678588562</v>
      </c>
      <c r="Z387" s="15">
        <f t="shared" si="12"/>
        <v>0.008736290095</v>
      </c>
    </row>
    <row r="388" ht="14.25" customHeight="1">
      <c r="A388" s="77"/>
      <c r="B388" s="105" t="s">
        <v>34</v>
      </c>
      <c r="C388" s="79">
        <v>84.0</v>
      </c>
      <c r="D388" s="74">
        <v>1.0</v>
      </c>
      <c r="E388" s="80">
        <v>5.0</v>
      </c>
      <c r="F388" s="74">
        <v>3.5</v>
      </c>
      <c r="G388" s="74">
        <v>1.6</v>
      </c>
      <c r="H388" s="106">
        <v>0.6</v>
      </c>
      <c r="I388" s="82">
        <v>0.0</v>
      </c>
      <c r="K388" s="73">
        <f t="shared" ref="K388:O388" si="394">K387-$M$2*V387</f>
        <v>0.2488683143</v>
      </c>
      <c r="L388" s="74">
        <f t="shared" si="394"/>
        <v>-0.4311789653</v>
      </c>
      <c r="M388" s="74">
        <f t="shared" si="394"/>
        <v>-0.5861952292</v>
      </c>
      <c r="N388" s="74">
        <f t="shared" si="394"/>
        <v>1.208569919</v>
      </c>
      <c r="O388" s="74">
        <f t="shared" si="394"/>
        <v>0.8189433189</v>
      </c>
      <c r="P388" s="74">
        <f t="shared" si="2"/>
        <v>-1.533631953</v>
      </c>
      <c r="Q388" s="74">
        <f t="shared" si="3"/>
        <v>0.177462909</v>
      </c>
      <c r="R388" s="75">
        <f t="shared" si="4"/>
        <v>0</v>
      </c>
      <c r="S388" s="75">
        <f t="shared" si="5"/>
        <v>0.177462909</v>
      </c>
      <c r="T388" s="76">
        <f t="shared" si="6"/>
        <v>0.03149308408</v>
      </c>
      <c r="U388" s="15">
        <f t="shared" si="7"/>
        <v>1</v>
      </c>
      <c r="V388" s="15">
        <f t="shared" si="8"/>
        <v>0.05180845952</v>
      </c>
      <c r="W388" s="15">
        <f t="shared" si="9"/>
        <v>0.2590422976</v>
      </c>
      <c r="X388" s="15">
        <f t="shared" si="10"/>
        <v>0.1813296083</v>
      </c>
      <c r="Y388" s="15">
        <f t="shared" si="11"/>
        <v>0.08289353524</v>
      </c>
      <c r="Z388" s="15">
        <f t="shared" si="12"/>
        <v>0.03108507571</v>
      </c>
    </row>
    <row r="389" ht="14.25" customHeight="1">
      <c r="A389" s="77"/>
      <c r="B389" s="105" t="s">
        <v>34</v>
      </c>
      <c r="C389" s="79">
        <v>85.0</v>
      </c>
      <c r="D389" s="74">
        <v>1.0</v>
      </c>
      <c r="E389" s="80">
        <v>5.1</v>
      </c>
      <c r="F389" s="74">
        <v>3.8</v>
      </c>
      <c r="G389" s="74">
        <v>1.9</v>
      </c>
      <c r="H389" s="106">
        <v>0.4</v>
      </c>
      <c r="I389" s="82">
        <v>0.0</v>
      </c>
      <c r="K389" s="73">
        <f t="shared" ref="K389:O389" si="395">K388-$M$2*V388</f>
        <v>0.2436874683</v>
      </c>
      <c r="L389" s="74">
        <f t="shared" si="395"/>
        <v>-0.4570831951</v>
      </c>
      <c r="M389" s="74">
        <f t="shared" si="395"/>
        <v>-0.60432819</v>
      </c>
      <c r="N389" s="74">
        <f t="shared" si="395"/>
        <v>1.200280565</v>
      </c>
      <c r="O389" s="74">
        <f t="shared" si="395"/>
        <v>0.8158348113</v>
      </c>
      <c r="P389" s="74">
        <f t="shared" si="2"/>
        <v>-1.77701695</v>
      </c>
      <c r="Q389" s="74">
        <f t="shared" si="3"/>
        <v>0.1446718713</v>
      </c>
      <c r="R389" s="75">
        <f t="shared" si="4"/>
        <v>0</v>
      </c>
      <c r="S389" s="75">
        <f t="shared" si="5"/>
        <v>0.1446718713</v>
      </c>
      <c r="T389" s="76">
        <f t="shared" si="6"/>
        <v>0.02092995033</v>
      </c>
      <c r="U389" s="15">
        <f t="shared" si="7"/>
        <v>1</v>
      </c>
      <c r="V389" s="15">
        <f t="shared" si="8"/>
        <v>0.03580395051</v>
      </c>
      <c r="W389" s="15">
        <f t="shared" si="9"/>
        <v>0.1826001476</v>
      </c>
      <c r="X389" s="15">
        <f t="shared" si="10"/>
        <v>0.1360550119</v>
      </c>
      <c r="Y389" s="15">
        <f t="shared" si="11"/>
        <v>0.06802750597</v>
      </c>
      <c r="Z389" s="15">
        <f t="shared" si="12"/>
        <v>0.0143215802</v>
      </c>
    </row>
    <row r="390" ht="14.25" customHeight="1">
      <c r="A390" s="77"/>
      <c r="B390" s="105" t="s">
        <v>34</v>
      </c>
      <c r="C390" s="79">
        <v>86.0</v>
      </c>
      <c r="D390" s="74">
        <v>1.0</v>
      </c>
      <c r="E390" s="80">
        <v>4.8</v>
      </c>
      <c r="F390" s="74">
        <v>3.0</v>
      </c>
      <c r="G390" s="74">
        <v>1.4</v>
      </c>
      <c r="H390" s="106">
        <v>0.3</v>
      </c>
      <c r="I390" s="82">
        <v>0.0</v>
      </c>
      <c r="K390" s="73">
        <f t="shared" ref="K390:O390" si="396">K389-$M$2*V389</f>
        <v>0.2401070733</v>
      </c>
      <c r="L390" s="74">
        <f t="shared" si="396"/>
        <v>-0.4753432098</v>
      </c>
      <c r="M390" s="74">
        <f t="shared" si="396"/>
        <v>-0.6179336912</v>
      </c>
      <c r="N390" s="74">
        <f t="shared" si="396"/>
        <v>1.193477815</v>
      </c>
      <c r="O390" s="74">
        <f t="shared" si="396"/>
        <v>0.8144026533</v>
      </c>
      <c r="P390" s="74">
        <f t="shared" si="2"/>
        <v>-1.980151671</v>
      </c>
      <c r="Q390" s="74">
        <f t="shared" si="3"/>
        <v>0.1213026706</v>
      </c>
      <c r="R390" s="75">
        <f t="shared" si="4"/>
        <v>0</v>
      </c>
      <c r="S390" s="75">
        <f t="shared" si="5"/>
        <v>0.1213026706</v>
      </c>
      <c r="T390" s="76">
        <f t="shared" si="6"/>
        <v>0.01471433789</v>
      </c>
      <c r="U390" s="15">
        <f t="shared" si="7"/>
        <v>1</v>
      </c>
      <c r="V390" s="15">
        <f t="shared" si="8"/>
        <v>0.02585889882</v>
      </c>
      <c r="W390" s="15">
        <f t="shared" si="9"/>
        <v>0.1241227143</v>
      </c>
      <c r="X390" s="15">
        <f t="shared" si="10"/>
        <v>0.07757669645</v>
      </c>
      <c r="Y390" s="15">
        <f t="shared" si="11"/>
        <v>0.03620245834</v>
      </c>
      <c r="Z390" s="15">
        <f t="shared" si="12"/>
        <v>0.007757669645</v>
      </c>
    </row>
    <row r="391" ht="14.25" customHeight="1">
      <c r="A391" s="77"/>
      <c r="B391" s="105" t="s">
        <v>34</v>
      </c>
      <c r="C391" s="79">
        <v>87.0</v>
      </c>
      <c r="D391" s="74">
        <v>1.0</v>
      </c>
      <c r="E391" s="80">
        <v>5.1</v>
      </c>
      <c r="F391" s="74">
        <v>3.8</v>
      </c>
      <c r="G391" s="74">
        <v>1.6</v>
      </c>
      <c r="H391" s="106">
        <v>0.2</v>
      </c>
      <c r="I391" s="82">
        <v>0.0</v>
      </c>
      <c r="K391" s="73">
        <f t="shared" ref="K391:O391" si="397">K390-$M$2*V390</f>
        <v>0.2375211834</v>
      </c>
      <c r="L391" s="74">
        <f t="shared" si="397"/>
        <v>-0.4877554813</v>
      </c>
      <c r="M391" s="74">
        <f t="shared" si="397"/>
        <v>-0.6256913609</v>
      </c>
      <c r="N391" s="74">
        <f t="shared" si="397"/>
        <v>1.189857569</v>
      </c>
      <c r="O391" s="74">
        <f t="shared" si="397"/>
        <v>0.8136268863</v>
      </c>
      <c r="P391" s="74">
        <f t="shared" si="2"/>
        <v>-2.561161455</v>
      </c>
      <c r="Q391" s="74">
        <f t="shared" si="3"/>
        <v>0.07168021807</v>
      </c>
      <c r="R391" s="75">
        <f t="shared" si="4"/>
        <v>0</v>
      </c>
      <c r="S391" s="75">
        <f t="shared" si="5"/>
        <v>0.07168021807</v>
      </c>
      <c r="T391" s="76">
        <f t="shared" si="6"/>
        <v>0.005138053662</v>
      </c>
      <c r="U391" s="15">
        <f t="shared" si="7"/>
        <v>1</v>
      </c>
      <c r="V391" s="15">
        <f t="shared" si="8"/>
        <v>0.00953951371</v>
      </c>
      <c r="W391" s="15">
        <f t="shared" si="9"/>
        <v>0.04865151992</v>
      </c>
      <c r="X391" s="15">
        <f t="shared" si="10"/>
        <v>0.0362501521</v>
      </c>
      <c r="Y391" s="15">
        <f t="shared" si="11"/>
        <v>0.01526322194</v>
      </c>
      <c r="Z391" s="15">
        <f t="shared" si="12"/>
        <v>0.001907902742</v>
      </c>
    </row>
    <row r="392" ht="14.25" customHeight="1">
      <c r="A392" s="77"/>
      <c r="B392" s="105" t="s">
        <v>34</v>
      </c>
      <c r="C392" s="79">
        <v>88.0</v>
      </c>
      <c r="D392" s="74">
        <v>1.0</v>
      </c>
      <c r="E392" s="80">
        <v>4.6</v>
      </c>
      <c r="F392" s="74">
        <v>3.2</v>
      </c>
      <c r="G392" s="74">
        <v>1.4</v>
      </c>
      <c r="H392" s="106">
        <v>0.2</v>
      </c>
      <c r="I392" s="82">
        <v>0.0</v>
      </c>
      <c r="K392" s="73">
        <f t="shared" ref="K392:O392" si="398">K391-$M$2*V391</f>
        <v>0.236567232</v>
      </c>
      <c r="L392" s="74">
        <f t="shared" si="398"/>
        <v>-0.4926206333</v>
      </c>
      <c r="M392" s="74">
        <f t="shared" si="398"/>
        <v>-0.6293163761</v>
      </c>
      <c r="N392" s="74">
        <f t="shared" si="398"/>
        <v>1.188331247</v>
      </c>
      <c r="O392" s="74">
        <f t="shared" si="398"/>
        <v>0.813436096</v>
      </c>
      <c r="P392" s="74">
        <f t="shared" si="2"/>
        <v>-2.21694912</v>
      </c>
      <c r="Q392" s="74">
        <f t="shared" si="3"/>
        <v>0.09823874424</v>
      </c>
      <c r="R392" s="75">
        <f t="shared" si="4"/>
        <v>0</v>
      </c>
      <c r="S392" s="75">
        <f t="shared" si="5"/>
        <v>0.09823874424</v>
      </c>
      <c r="T392" s="76">
        <f t="shared" si="6"/>
        <v>0.00965085087</v>
      </c>
      <c r="U392" s="15">
        <f t="shared" si="7"/>
        <v>1</v>
      </c>
      <c r="V392" s="15">
        <f t="shared" si="8"/>
        <v>0.0174055268</v>
      </c>
      <c r="W392" s="15">
        <f t="shared" si="9"/>
        <v>0.08006542328</v>
      </c>
      <c r="X392" s="15">
        <f t="shared" si="10"/>
        <v>0.05569768576</v>
      </c>
      <c r="Y392" s="15">
        <f t="shared" si="11"/>
        <v>0.02436773752</v>
      </c>
      <c r="Z392" s="15">
        <f t="shared" si="12"/>
        <v>0.00348110536</v>
      </c>
    </row>
    <row r="393" ht="14.25" customHeight="1">
      <c r="A393" s="77"/>
      <c r="B393" s="105" t="s">
        <v>34</v>
      </c>
      <c r="C393" s="79">
        <v>89.0</v>
      </c>
      <c r="D393" s="74">
        <v>1.0</v>
      </c>
      <c r="E393" s="80">
        <v>5.3</v>
      </c>
      <c r="F393" s="74">
        <v>3.7</v>
      </c>
      <c r="G393" s="74">
        <v>1.5</v>
      </c>
      <c r="H393" s="106">
        <v>0.2</v>
      </c>
      <c r="I393" s="82">
        <v>0.0</v>
      </c>
      <c r="K393" s="73">
        <f t="shared" ref="K393:O393" si="399">K392-$M$2*V392</f>
        <v>0.2348266793</v>
      </c>
      <c r="L393" s="74">
        <f t="shared" si="399"/>
        <v>-0.5006271756</v>
      </c>
      <c r="M393" s="74">
        <f t="shared" si="399"/>
        <v>-0.6348861446</v>
      </c>
      <c r="N393" s="74">
        <f t="shared" si="399"/>
        <v>1.185894473</v>
      </c>
      <c r="O393" s="74">
        <f t="shared" si="399"/>
        <v>0.8130879855</v>
      </c>
      <c r="P393" s="74">
        <f t="shared" si="2"/>
        <v>-2.82611678</v>
      </c>
      <c r="Q393" s="74">
        <f t="shared" si="3"/>
        <v>0.05592908268</v>
      </c>
      <c r="R393" s="75">
        <f t="shared" si="4"/>
        <v>0</v>
      </c>
      <c r="S393" s="75">
        <f t="shared" si="5"/>
        <v>0.05592908268</v>
      </c>
      <c r="T393" s="76">
        <f t="shared" si="6"/>
        <v>0.003128062289</v>
      </c>
      <c r="U393" s="15">
        <f t="shared" si="7"/>
        <v>1</v>
      </c>
      <c r="V393" s="15">
        <f t="shared" si="8"/>
        <v>0.005906225269</v>
      </c>
      <c r="W393" s="15">
        <f t="shared" si="9"/>
        <v>0.03130299393</v>
      </c>
      <c r="X393" s="15">
        <f t="shared" si="10"/>
        <v>0.0218530335</v>
      </c>
      <c r="Y393" s="15">
        <f t="shared" si="11"/>
        <v>0.008859337904</v>
      </c>
      <c r="Z393" s="15">
        <f t="shared" si="12"/>
        <v>0.001181245054</v>
      </c>
    </row>
    <row r="394" ht="14.25" customHeight="1">
      <c r="A394" s="77"/>
      <c r="B394" s="105" t="s">
        <v>34</v>
      </c>
      <c r="C394" s="79">
        <v>90.0</v>
      </c>
      <c r="D394" s="74">
        <v>1.0</v>
      </c>
      <c r="E394" s="80">
        <v>5.0</v>
      </c>
      <c r="F394" s="74">
        <v>3.3</v>
      </c>
      <c r="G394" s="74">
        <v>1.4</v>
      </c>
      <c r="H394" s="106">
        <v>0.2</v>
      </c>
      <c r="I394" s="82">
        <v>0.0</v>
      </c>
      <c r="K394" s="73">
        <f t="shared" ref="K394:O394" si="400">K393-$M$2*V393</f>
        <v>0.2342360568</v>
      </c>
      <c r="L394" s="74">
        <f t="shared" si="400"/>
        <v>-0.503757475</v>
      </c>
      <c r="M394" s="74">
        <f t="shared" si="400"/>
        <v>-0.637071448</v>
      </c>
      <c r="N394" s="74">
        <f t="shared" si="400"/>
        <v>1.185008539</v>
      </c>
      <c r="O394" s="74">
        <f t="shared" si="400"/>
        <v>0.812969861</v>
      </c>
      <c r="P394" s="74">
        <f t="shared" si="2"/>
        <v>-2.56528117</v>
      </c>
      <c r="Q394" s="74">
        <f t="shared" si="3"/>
        <v>0.0714065666</v>
      </c>
      <c r="R394" s="75">
        <f t="shared" si="4"/>
        <v>0</v>
      </c>
      <c r="S394" s="75">
        <f t="shared" si="5"/>
        <v>0.0714065666</v>
      </c>
      <c r="T394" s="76">
        <f t="shared" si="6"/>
        <v>0.005098897754</v>
      </c>
      <c r="U394" s="15">
        <f t="shared" si="7"/>
        <v>1</v>
      </c>
      <c r="V394" s="15">
        <f t="shared" si="8"/>
        <v>0.009469605944</v>
      </c>
      <c r="W394" s="15">
        <f t="shared" si="9"/>
        <v>0.04734802972</v>
      </c>
      <c r="X394" s="15">
        <f t="shared" si="10"/>
        <v>0.03124969961</v>
      </c>
      <c r="Y394" s="15">
        <f t="shared" si="11"/>
        <v>0.01325744832</v>
      </c>
      <c r="Z394" s="15">
        <f t="shared" si="12"/>
        <v>0.001893921189</v>
      </c>
    </row>
    <row r="395" ht="14.25" customHeight="1">
      <c r="A395" s="77"/>
      <c r="B395" s="105" t="s">
        <v>34</v>
      </c>
      <c r="C395" s="79">
        <v>91.0</v>
      </c>
      <c r="D395" s="74">
        <v>1.0</v>
      </c>
      <c r="E395" s="80">
        <v>5.5</v>
      </c>
      <c r="F395" s="74">
        <v>2.6</v>
      </c>
      <c r="G395" s="74">
        <v>4.4</v>
      </c>
      <c r="H395" s="106">
        <v>1.2</v>
      </c>
      <c r="I395" s="82">
        <v>1.0</v>
      </c>
      <c r="K395" s="73">
        <f t="shared" ref="K395:O395" si="401">K394-$M$2*V394</f>
        <v>0.2332890962</v>
      </c>
      <c r="L395" s="74">
        <f t="shared" si="401"/>
        <v>-0.5084922779</v>
      </c>
      <c r="M395" s="74">
        <f t="shared" si="401"/>
        <v>-0.640196418</v>
      </c>
      <c r="N395" s="74">
        <f t="shared" si="401"/>
        <v>1.183682794</v>
      </c>
      <c r="O395" s="74">
        <f t="shared" si="401"/>
        <v>0.8127804689</v>
      </c>
      <c r="P395" s="74">
        <f t="shared" si="2"/>
        <v>1.955611738</v>
      </c>
      <c r="Q395" s="74">
        <f t="shared" si="3"/>
        <v>0.8760572566</v>
      </c>
      <c r="R395" s="75">
        <f t="shared" si="4"/>
        <v>1</v>
      </c>
      <c r="S395" s="75">
        <f t="shared" si="5"/>
        <v>-0.1239427434</v>
      </c>
      <c r="T395" s="76">
        <f t="shared" si="6"/>
        <v>0.01536180365</v>
      </c>
      <c r="U395" s="15">
        <f t="shared" si="7"/>
        <v>1</v>
      </c>
      <c r="V395" s="15">
        <f t="shared" si="8"/>
        <v>-0.02691563913</v>
      </c>
      <c r="W395" s="15">
        <f t="shared" si="9"/>
        <v>-0.1480360152</v>
      </c>
      <c r="X395" s="15">
        <f t="shared" si="10"/>
        <v>-0.06998066173</v>
      </c>
      <c r="Y395" s="15">
        <f t="shared" si="11"/>
        <v>-0.1184288122</v>
      </c>
      <c r="Z395" s="15">
        <f t="shared" si="12"/>
        <v>-0.03229876695</v>
      </c>
    </row>
    <row r="396" ht="14.25" customHeight="1">
      <c r="A396" s="77"/>
      <c r="B396" s="105" t="s">
        <v>34</v>
      </c>
      <c r="C396" s="79">
        <v>92.0</v>
      </c>
      <c r="D396" s="74">
        <v>1.0</v>
      </c>
      <c r="E396" s="80">
        <v>6.1</v>
      </c>
      <c r="F396" s="74">
        <v>3.0</v>
      </c>
      <c r="G396" s="74">
        <v>4.6</v>
      </c>
      <c r="H396" s="106">
        <v>1.4</v>
      </c>
      <c r="I396" s="82">
        <v>1.0</v>
      </c>
      <c r="K396" s="73">
        <f t="shared" ref="K396:O396" si="402">K395-$M$2*V395</f>
        <v>0.2359806601</v>
      </c>
      <c r="L396" s="74">
        <f t="shared" si="402"/>
        <v>-0.4936886764</v>
      </c>
      <c r="M396" s="74">
        <f t="shared" si="402"/>
        <v>-0.6331983518</v>
      </c>
      <c r="N396" s="74">
        <f t="shared" si="402"/>
        <v>1.195525675</v>
      </c>
      <c r="O396" s="74">
        <f t="shared" si="402"/>
        <v>0.8160103456</v>
      </c>
      <c r="P396" s="74">
        <f t="shared" si="2"/>
        <v>1.966717269</v>
      </c>
      <c r="Q396" s="74">
        <f t="shared" si="3"/>
        <v>0.8772580782</v>
      </c>
      <c r="R396" s="75">
        <f t="shared" si="4"/>
        <v>1</v>
      </c>
      <c r="S396" s="75">
        <f t="shared" si="5"/>
        <v>-0.1227419218</v>
      </c>
      <c r="T396" s="76">
        <f t="shared" si="6"/>
        <v>0.01506557936</v>
      </c>
      <c r="U396" s="15">
        <f t="shared" si="7"/>
        <v>1</v>
      </c>
      <c r="V396" s="15">
        <f t="shared" si="8"/>
        <v>-0.02643280239</v>
      </c>
      <c r="W396" s="15">
        <f t="shared" si="9"/>
        <v>-0.1612400946</v>
      </c>
      <c r="X396" s="15">
        <f t="shared" si="10"/>
        <v>-0.07929840717</v>
      </c>
      <c r="Y396" s="15">
        <f t="shared" si="11"/>
        <v>-0.121590891</v>
      </c>
      <c r="Z396" s="15">
        <f t="shared" si="12"/>
        <v>-0.03700592335</v>
      </c>
    </row>
    <row r="397" ht="14.25" customHeight="1">
      <c r="A397" s="77"/>
      <c r="B397" s="105" t="s">
        <v>34</v>
      </c>
      <c r="C397" s="79">
        <v>93.0</v>
      </c>
      <c r="D397" s="74">
        <v>1.0</v>
      </c>
      <c r="E397" s="80">
        <v>5.8</v>
      </c>
      <c r="F397" s="74">
        <v>2.6</v>
      </c>
      <c r="G397" s="74">
        <v>4.0</v>
      </c>
      <c r="H397" s="106">
        <v>1.2</v>
      </c>
      <c r="I397" s="82">
        <v>1.0</v>
      </c>
      <c r="K397" s="73">
        <f t="shared" ref="K397:O397" si="403">K396-$M$2*V396</f>
        <v>0.2386239403</v>
      </c>
      <c r="L397" s="74">
        <f t="shared" si="403"/>
        <v>-0.477564667</v>
      </c>
      <c r="M397" s="74">
        <f t="shared" si="403"/>
        <v>-0.6252685111</v>
      </c>
      <c r="N397" s="74">
        <f t="shared" si="403"/>
        <v>1.207684764</v>
      </c>
      <c r="O397" s="74">
        <f t="shared" si="403"/>
        <v>0.8197109379</v>
      </c>
      <c r="P397" s="74">
        <f t="shared" si="2"/>
        <v>1.657442926</v>
      </c>
      <c r="Q397" s="74">
        <f t="shared" si="3"/>
        <v>0.8398944476</v>
      </c>
      <c r="R397" s="75">
        <f t="shared" si="4"/>
        <v>1</v>
      </c>
      <c r="S397" s="75">
        <f t="shared" si="5"/>
        <v>-0.1601055524</v>
      </c>
      <c r="T397" s="76">
        <f t="shared" si="6"/>
        <v>0.02563378789</v>
      </c>
      <c r="U397" s="15">
        <f t="shared" si="7"/>
        <v>1</v>
      </c>
      <c r="V397" s="15">
        <f t="shared" si="8"/>
        <v>-0.04305935225</v>
      </c>
      <c r="W397" s="15">
        <f t="shared" si="9"/>
        <v>-0.249744243</v>
      </c>
      <c r="X397" s="15">
        <f t="shared" si="10"/>
        <v>-0.1119543158</v>
      </c>
      <c r="Y397" s="15">
        <f t="shared" si="11"/>
        <v>-0.172237409</v>
      </c>
      <c r="Z397" s="15">
        <f t="shared" si="12"/>
        <v>-0.0516712227</v>
      </c>
    </row>
    <row r="398" ht="14.25" customHeight="1">
      <c r="A398" s="77"/>
      <c r="B398" s="105" t="s">
        <v>34</v>
      </c>
      <c r="C398" s="79">
        <v>94.0</v>
      </c>
      <c r="D398" s="74">
        <v>1.0</v>
      </c>
      <c r="E398" s="80">
        <v>5.0</v>
      </c>
      <c r="F398" s="74">
        <v>2.3</v>
      </c>
      <c r="G398" s="74">
        <v>3.3</v>
      </c>
      <c r="H398" s="106">
        <v>1.0</v>
      </c>
      <c r="I398" s="82">
        <v>1.0</v>
      </c>
      <c r="K398" s="73">
        <f t="shared" ref="K398:O398" si="404">K397-$M$2*V397</f>
        <v>0.2429298756</v>
      </c>
      <c r="L398" s="74">
        <f t="shared" si="404"/>
        <v>-0.4525902427</v>
      </c>
      <c r="M398" s="74">
        <f t="shared" si="404"/>
        <v>-0.6140730795</v>
      </c>
      <c r="N398" s="74">
        <f t="shared" si="404"/>
        <v>1.224908505</v>
      </c>
      <c r="O398" s="74">
        <f t="shared" si="404"/>
        <v>0.8248780602</v>
      </c>
      <c r="P398" s="74">
        <f t="shared" si="2"/>
        <v>1.434686707</v>
      </c>
      <c r="Q398" s="74">
        <f t="shared" si="3"/>
        <v>0.8076305089</v>
      </c>
      <c r="R398" s="75">
        <f t="shared" si="4"/>
        <v>1</v>
      </c>
      <c r="S398" s="75">
        <f t="shared" si="5"/>
        <v>-0.1923694911</v>
      </c>
      <c r="T398" s="76">
        <f t="shared" si="6"/>
        <v>0.03700602112</v>
      </c>
      <c r="U398" s="15">
        <f t="shared" si="7"/>
        <v>1</v>
      </c>
      <c r="V398" s="15">
        <f t="shared" si="8"/>
        <v>-0.05977438333</v>
      </c>
      <c r="W398" s="15">
        <f t="shared" si="9"/>
        <v>-0.2988719167</v>
      </c>
      <c r="X398" s="15">
        <f t="shared" si="10"/>
        <v>-0.1374810817</v>
      </c>
      <c r="Y398" s="15">
        <f t="shared" si="11"/>
        <v>-0.197255465</v>
      </c>
      <c r="Z398" s="15">
        <f t="shared" si="12"/>
        <v>-0.05977438333</v>
      </c>
    </row>
    <row r="399" ht="14.25" customHeight="1">
      <c r="A399" s="77"/>
      <c r="B399" s="105" t="s">
        <v>34</v>
      </c>
      <c r="C399" s="79">
        <v>95.0</v>
      </c>
      <c r="D399" s="74">
        <v>1.0</v>
      </c>
      <c r="E399" s="80">
        <v>5.6</v>
      </c>
      <c r="F399" s="74">
        <v>2.7</v>
      </c>
      <c r="G399" s="74">
        <v>4.2</v>
      </c>
      <c r="H399" s="106">
        <v>1.3</v>
      </c>
      <c r="I399" s="82">
        <v>1.0</v>
      </c>
      <c r="K399" s="73">
        <f t="shared" ref="K399:O399" si="405">K398-$M$2*V398</f>
        <v>0.2489073139</v>
      </c>
      <c r="L399" s="74">
        <f t="shared" si="405"/>
        <v>-0.422703051</v>
      </c>
      <c r="M399" s="74">
        <f t="shared" si="405"/>
        <v>-0.6003249713</v>
      </c>
      <c r="N399" s="74">
        <f t="shared" si="405"/>
        <v>1.244634052</v>
      </c>
      <c r="O399" s="74">
        <f t="shared" si="405"/>
        <v>0.8308554985</v>
      </c>
      <c r="P399" s="74">
        <f t="shared" si="2"/>
        <v>2.568467972</v>
      </c>
      <c r="Q399" s="74">
        <f t="shared" si="3"/>
        <v>0.9288044544</v>
      </c>
      <c r="R399" s="75">
        <f t="shared" si="4"/>
        <v>1</v>
      </c>
      <c r="S399" s="75">
        <f t="shared" si="5"/>
        <v>-0.0711955456</v>
      </c>
      <c r="T399" s="76">
        <f t="shared" si="6"/>
        <v>0.005068805713</v>
      </c>
      <c r="U399" s="15">
        <f t="shared" si="7"/>
        <v>1</v>
      </c>
      <c r="V399" s="15">
        <f t="shared" si="8"/>
        <v>-0.009415858649</v>
      </c>
      <c r="W399" s="15">
        <f t="shared" si="9"/>
        <v>-0.05272880844</v>
      </c>
      <c r="X399" s="15">
        <f t="shared" si="10"/>
        <v>-0.02542281835</v>
      </c>
      <c r="Y399" s="15">
        <f t="shared" si="11"/>
        <v>-0.03954660633</v>
      </c>
      <c r="Z399" s="15">
        <f t="shared" si="12"/>
        <v>-0.01224061624</v>
      </c>
    </row>
    <row r="400" ht="14.25" customHeight="1">
      <c r="A400" s="77"/>
      <c r="B400" s="105" t="s">
        <v>34</v>
      </c>
      <c r="C400" s="79">
        <v>96.0</v>
      </c>
      <c r="D400" s="74">
        <v>1.0</v>
      </c>
      <c r="E400" s="80">
        <v>5.7</v>
      </c>
      <c r="F400" s="74">
        <v>3.0</v>
      </c>
      <c r="G400" s="74">
        <v>4.2</v>
      </c>
      <c r="H400" s="106">
        <v>1.2</v>
      </c>
      <c r="I400" s="82">
        <v>1.0</v>
      </c>
      <c r="K400" s="73">
        <f t="shared" ref="K400:O400" si="406">K399-$M$2*V399</f>
        <v>0.2498488998</v>
      </c>
      <c r="L400" s="74">
        <f t="shared" si="406"/>
        <v>-0.4174301702</v>
      </c>
      <c r="M400" s="74">
        <f t="shared" si="406"/>
        <v>-0.5977826895</v>
      </c>
      <c r="N400" s="74">
        <f t="shared" si="406"/>
        <v>1.248588712</v>
      </c>
      <c r="O400" s="74">
        <f t="shared" si="406"/>
        <v>0.8320795601</v>
      </c>
      <c r="P400" s="74">
        <f t="shared" si="2"/>
        <v>2.319716926</v>
      </c>
      <c r="Q400" s="74">
        <f t="shared" si="3"/>
        <v>0.910496875</v>
      </c>
      <c r="R400" s="75">
        <f t="shared" si="4"/>
        <v>1</v>
      </c>
      <c r="S400" s="75">
        <f t="shared" si="5"/>
        <v>-0.08950312501</v>
      </c>
      <c r="T400" s="76">
        <f t="shared" si="6"/>
        <v>0.008010809386</v>
      </c>
      <c r="U400" s="15">
        <f t="shared" si="7"/>
        <v>1</v>
      </c>
      <c r="V400" s="15">
        <f t="shared" si="8"/>
        <v>-0.01458763382</v>
      </c>
      <c r="W400" s="15">
        <f t="shared" si="9"/>
        <v>-0.08314951279</v>
      </c>
      <c r="X400" s="15">
        <f t="shared" si="10"/>
        <v>-0.04376290147</v>
      </c>
      <c r="Y400" s="15">
        <f t="shared" si="11"/>
        <v>-0.06126806206</v>
      </c>
      <c r="Z400" s="15">
        <f t="shared" si="12"/>
        <v>-0.01750516059</v>
      </c>
    </row>
    <row r="401" ht="14.25" customHeight="1">
      <c r="A401" s="77"/>
      <c r="B401" s="105" t="s">
        <v>34</v>
      </c>
      <c r="C401" s="79">
        <v>97.0</v>
      </c>
      <c r="D401" s="74">
        <v>1.0</v>
      </c>
      <c r="E401" s="80">
        <v>5.7</v>
      </c>
      <c r="F401" s="74">
        <v>2.9</v>
      </c>
      <c r="G401" s="74">
        <v>4.2</v>
      </c>
      <c r="H401" s="106">
        <v>1.3</v>
      </c>
      <c r="I401" s="82">
        <v>1.0</v>
      </c>
      <c r="K401" s="73">
        <f t="shared" ref="K401:O401" si="407">K400-$M$2*V400</f>
        <v>0.2513076632</v>
      </c>
      <c r="L401" s="74">
        <f t="shared" si="407"/>
        <v>-0.4091152189</v>
      </c>
      <c r="M401" s="74">
        <f t="shared" si="407"/>
        <v>-0.5934063993</v>
      </c>
      <c r="N401" s="74">
        <f t="shared" si="407"/>
        <v>1.254715519</v>
      </c>
      <c r="O401" s="74">
        <f t="shared" si="407"/>
        <v>0.8338300762</v>
      </c>
      <c r="P401" s="74">
        <f t="shared" si="2"/>
        <v>2.552256635</v>
      </c>
      <c r="Q401" s="74">
        <f t="shared" si="3"/>
        <v>0.9277249712</v>
      </c>
      <c r="R401" s="75">
        <f t="shared" si="4"/>
        <v>1</v>
      </c>
      <c r="S401" s="75">
        <f t="shared" si="5"/>
        <v>-0.07227502881</v>
      </c>
      <c r="T401" s="76">
        <f t="shared" si="6"/>
        <v>0.00522367979</v>
      </c>
      <c r="U401" s="15">
        <f t="shared" si="7"/>
        <v>1</v>
      </c>
      <c r="V401" s="15">
        <f t="shared" si="8"/>
        <v>-0.009692276365</v>
      </c>
      <c r="W401" s="15">
        <f t="shared" si="9"/>
        <v>-0.05524597528</v>
      </c>
      <c r="X401" s="15">
        <f t="shared" si="10"/>
        <v>-0.02810760146</v>
      </c>
      <c r="Y401" s="15">
        <f t="shared" si="11"/>
        <v>-0.04070756073</v>
      </c>
      <c r="Z401" s="15">
        <f t="shared" si="12"/>
        <v>-0.01259995927</v>
      </c>
    </row>
    <row r="402" ht="14.25" customHeight="1">
      <c r="A402" s="77"/>
      <c r="B402" s="105" t="s">
        <v>34</v>
      </c>
      <c r="C402" s="79">
        <v>98.0</v>
      </c>
      <c r="D402" s="74">
        <v>1.0</v>
      </c>
      <c r="E402" s="80">
        <v>6.2</v>
      </c>
      <c r="F402" s="74">
        <v>2.9</v>
      </c>
      <c r="G402" s="74">
        <v>4.3</v>
      </c>
      <c r="H402" s="106">
        <v>1.3</v>
      </c>
      <c r="I402" s="82">
        <v>1.0</v>
      </c>
      <c r="K402" s="73">
        <f t="shared" ref="K402:O402" si="408">K401-$M$2*V401</f>
        <v>0.2522768908</v>
      </c>
      <c r="L402" s="74">
        <f t="shared" si="408"/>
        <v>-0.4035906213</v>
      </c>
      <c r="M402" s="74">
        <f t="shared" si="408"/>
        <v>-0.5905956392</v>
      </c>
      <c r="N402" s="74">
        <f t="shared" si="408"/>
        <v>1.258786275</v>
      </c>
      <c r="O402" s="74">
        <f t="shared" si="408"/>
        <v>0.8350900721</v>
      </c>
      <c r="P402" s="74">
        <f t="shared" si="2"/>
        <v>2.53568576</v>
      </c>
      <c r="Q402" s="74">
        <f t="shared" si="3"/>
        <v>0.926605966</v>
      </c>
      <c r="R402" s="75">
        <f t="shared" si="4"/>
        <v>1</v>
      </c>
      <c r="S402" s="75">
        <f t="shared" si="5"/>
        <v>-0.07339403399</v>
      </c>
      <c r="T402" s="76">
        <f t="shared" si="6"/>
        <v>0.005386684225</v>
      </c>
      <c r="U402" s="15">
        <f t="shared" si="7"/>
        <v>1</v>
      </c>
      <c r="V402" s="15">
        <f t="shared" si="8"/>
        <v>-0.00998266748</v>
      </c>
      <c r="W402" s="15">
        <f t="shared" si="9"/>
        <v>-0.06189253838</v>
      </c>
      <c r="X402" s="15">
        <f t="shared" si="10"/>
        <v>-0.02894973569</v>
      </c>
      <c r="Y402" s="15">
        <f t="shared" si="11"/>
        <v>-0.04292547017</v>
      </c>
      <c r="Z402" s="15">
        <f t="shared" si="12"/>
        <v>-0.01297746772</v>
      </c>
    </row>
    <row r="403" ht="14.25" customHeight="1">
      <c r="A403" s="77"/>
      <c r="B403" s="105" t="s">
        <v>34</v>
      </c>
      <c r="C403" s="79">
        <v>99.0</v>
      </c>
      <c r="D403" s="74">
        <v>1.0</v>
      </c>
      <c r="E403" s="80">
        <v>5.1</v>
      </c>
      <c r="F403" s="74">
        <v>2.5</v>
      </c>
      <c r="G403" s="74">
        <v>3.0</v>
      </c>
      <c r="H403" s="106">
        <v>1.1</v>
      </c>
      <c r="I403" s="82">
        <v>1.0</v>
      </c>
      <c r="K403" s="73">
        <f t="shared" ref="K403:O403" si="409">K402-$M$2*V402</f>
        <v>0.2532751575</v>
      </c>
      <c r="L403" s="74">
        <f t="shared" si="409"/>
        <v>-0.3974013675</v>
      </c>
      <c r="M403" s="74">
        <f t="shared" si="409"/>
        <v>-0.5877006656</v>
      </c>
      <c r="N403" s="74">
        <f t="shared" si="409"/>
        <v>1.263078822</v>
      </c>
      <c r="O403" s="74">
        <f t="shared" si="409"/>
        <v>0.8363878189</v>
      </c>
      <c r="P403" s="74">
        <f t="shared" si="2"/>
        <v>1.466539585</v>
      </c>
      <c r="Q403" s="74">
        <f t="shared" si="3"/>
        <v>0.8125308502</v>
      </c>
      <c r="R403" s="75">
        <f t="shared" si="4"/>
        <v>1</v>
      </c>
      <c r="S403" s="75">
        <f t="shared" si="5"/>
        <v>-0.1874691498</v>
      </c>
      <c r="T403" s="76">
        <f t="shared" si="6"/>
        <v>0.03514468214</v>
      </c>
      <c r="U403" s="15">
        <f t="shared" si="7"/>
        <v>1</v>
      </c>
      <c r="V403" s="15">
        <f t="shared" si="8"/>
        <v>-0.05711227691</v>
      </c>
      <c r="W403" s="15">
        <f t="shared" si="9"/>
        <v>-0.2912726122</v>
      </c>
      <c r="X403" s="15">
        <f t="shared" si="10"/>
        <v>-0.1427806923</v>
      </c>
      <c r="Y403" s="15">
        <f t="shared" si="11"/>
        <v>-0.1713368307</v>
      </c>
      <c r="Z403" s="15">
        <f t="shared" si="12"/>
        <v>-0.0628235046</v>
      </c>
    </row>
    <row r="404" ht="14.25" customHeight="1">
      <c r="A404" s="83"/>
      <c r="B404" s="107" t="s">
        <v>34</v>
      </c>
      <c r="C404" s="85">
        <v>100.0</v>
      </c>
      <c r="D404" s="86">
        <v>1.0</v>
      </c>
      <c r="E404" s="87">
        <v>5.7</v>
      </c>
      <c r="F404" s="86">
        <v>2.8</v>
      </c>
      <c r="G404" s="86">
        <v>4.1</v>
      </c>
      <c r="H404" s="108">
        <v>1.3</v>
      </c>
      <c r="I404" s="89">
        <v>1.0</v>
      </c>
      <c r="K404" s="73">
        <f t="shared" ref="K404:O404" si="410">K403-$M$2*V403</f>
        <v>0.2589863852</v>
      </c>
      <c r="L404" s="74">
        <f t="shared" si="410"/>
        <v>-0.3682741063</v>
      </c>
      <c r="M404" s="74">
        <f t="shared" si="410"/>
        <v>-0.5734225964</v>
      </c>
      <c r="N404" s="74">
        <f t="shared" si="410"/>
        <v>1.280212505</v>
      </c>
      <c r="O404" s="74">
        <f t="shared" si="410"/>
        <v>0.8426701693</v>
      </c>
      <c r="P404" s="74">
        <f t="shared" si="2"/>
        <v>2.8985832</v>
      </c>
      <c r="Q404" s="74">
        <f t="shared" si="3"/>
        <v>0.947776355</v>
      </c>
      <c r="R404" s="75">
        <f t="shared" si="4"/>
        <v>1</v>
      </c>
      <c r="S404" s="75">
        <f t="shared" si="5"/>
        <v>-0.05222364504</v>
      </c>
      <c r="T404" s="76">
        <f t="shared" si="6"/>
        <v>0.002727309101</v>
      </c>
      <c r="U404" s="15">
        <f t="shared" si="7"/>
        <v>1</v>
      </c>
      <c r="V404" s="15">
        <f t="shared" si="8"/>
        <v>-0.005169758157</v>
      </c>
      <c r="W404" s="15">
        <f t="shared" si="9"/>
        <v>-0.02946762149</v>
      </c>
      <c r="X404" s="15">
        <f t="shared" si="10"/>
        <v>-0.01447532284</v>
      </c>
      <c r="Y404" s="15">
        <f t="shared" si="11"/>
        <v>-0.02119600844</v>
      </c>
      <c r="Z404" s="15">
        <f t="shared" si="12"/>
        <v>-0.006720685604</v>
      </c>
    </row>
    <row r="405" ht="14.25" customHeight="1">
      <c r="A405" s="90" t="s">
        <v>38</v>
      </c>
      <c r="B405" s="37" t="s">
        <v>33</v>
      </c>
      <c r="C405" s="109">
        <v>1.0</v>
      </c>
      <c r="D405" s="110">
        <v>1.0</v>
      </c>
      <c r="E405" s="111">
        <v>5.1</v>
      </c>
      <c r="F405" s="110">
        <v>3.5</v>
      </c>
      <c r="G405" s="110">
        <v>1.4</v>
      </c>
      <c r="H405" s="93">
        <v>0.2</v>
      </c>
      <c r="I405" s="112">
        <v>0.0</v>
      </c>
      <c r="K405" s="95">
        <f t="shared" ref="K405:O405" si="411">K404-$M$2*V404</f>
        <v>0.259503361</v>
      </c>
      <c r="L405" s="57">
        <f t="shared" si="411"/>
        <v>-0.3653273441</v>
      </c>
      <c r="M405" s="57">
        <f t="shared" si="411"/>
        <v>-0.5719750641</v>
      </c>
      <c r="N405" s="57">
        <f t="shared" si="411"/>
        <v>1.282332106</v>
      </c>
      <c r="O405" s="57">
        <f t="shared" si="411"/>
        <v>0.8433422379</v>
      </c>
      <c r="P405" s="57">
        <f t="shared" si="2"/>
        <v>-1.641645423</v>
      </c>
      <c r="Q405" s="57">
        <f t="shared" si="3"/>
        <v>0.1622412939</v>
      </c>
      <c r="R405" s="46">
        <f t="shared" si="4"/>
        <v>0</v>
      </c>
      <c r="S405" s="96">
        <f t="shared" si="5"/>
        <v>0.1622412939</v>
      </c>
      <c r="T405" s="97">
        <f t="shared" si="6"/>
        <v>0.02632223746</v>
      </c>
      <c r="U405" s="15">
        <f t="shared" si="7"/>
        <v>1</v>
      </c>
      <c r="V405" s="15">
        <f t="shared" si="8"/>
        <v>0.04410336719</v>
      </c>
      <c r="W405" s="15">
        <f t="shared" si="9"/>
        <v>0.2249271727</v>
      </c>
      <c r="X405" s="15">
        <f t="shared" si="10"/>
        <v>0.1543617852</v>
      </c>
      <c r="Y405" s="15">
        <f t="shared" si="11"/>
        <v>0.06174471407</v>
      </c>
      <c r="Z405" s="15">
        <f t="shared" si="12"/>
        <v>0.008820673439</v>
      </c>
    </row>
    <row r="406" ht="14.25" customHeight="1">
      <c r="A406" s="77"/>
      <c r="B406" s="49" t="s">
        <v>33</v>
      </c>
      <c r="C406" s="50">
        <v>2.0</v>
      </c>
      <c r="D406" s="51">
        <v>1.0</v>
      </c>
      <c r="E406" s="52">
        <v>4.9</v>
      </c>
      <c r="F406" s="51">
        <v>3.0</v>
      </c>
      <c r="G406" s="51">
        <v>1.4</v>
      </c>
      <c r="H406" s="98">
        <v>0.2</v>
      </c>
      <c r="I406" s="53">
        <v>0.0</v>
      </c>
      <c r="K406" s="95">
        <f t="shared" ref="K406:O406" si="412">K405-$M$2*V405</f>
        <v>0.2550930243</v>
      </c>
      <c r="L406" s="57">
        <f t="shared" si="412"/>
        <v>-0.3878200614</v>
      </c>
      <c r="M406" s="57">
        <f t="shared" si="412"/>
        <v>-0.5874112426</v>
      </c>
      <c r="N406" s="57">
        <f t="shared" si="412"/>
        <v>1.276157634</v>
      </c>
      <c r="O406" s="57">
        <f t="shared" si="412"/>
        <v>0.8424601706</v>
      </c>
      <c r="P406" s="57">
        <f t="shared" si="2"/>
        <v>-1.452346282</v>
      </c>
      <c r="Q406" s="57">
        <f t="shared" si="3"/>
        <v>0.1896407335</v>
      </c>
      <c r="R406" s="46">
        <f t="shared" si="4"/>
        <v>0</v>
      </c>
      <c r="S406" s="96">
        <f t="shared" si="5"/>
        <v>0.1896407335</v>
      </c>
      <c r="T406" s="97">
        <f t="shared" si="6"/>
        <v>0.0359636078</v>
      </c>
      <c r="U406" s="15">
        <f t="shared" si="7"/>
        <v>1</v>
      </c>
      <c r="V406" s="15">
        <f t="shared" si="8"/>
        <v>0.05828688568</v>
      </c>
      <c r="W406" s="15">
        <f t="shared" si="9"/>
        <v>0.2856057398</v>
      </c>
      <c r="X406" s="15">
        <f t="shared" si="10"/>
        <v>0.174860657</v>
      </c>
      <c r="Y406" s="15">
        <f t="shared" si="11"/>
        <v>0.08160163996</v>
      </c>
      <c r="Z406" s="15">
        <f t="shared" si="12"/>
        <v>0.01165737714</v>
      </c>
    </row>
    <row r="407" ht="14.25" customHeight="1">
      <c r="A407" s="77"/>
      <c r="B407" s="49" t="s">
        <v>33</v>
      </c>
      <c r="C407" s="50">
        <v>3.0</v>
      </c>
      <c r="D407" s="51">
        <v>1.0</v>
      </c>
      <c r="E407" s="52">
        <v>4.7</v>
      </c>
      <c r="F407" s="51">
        <v>3.2</v>
      </c>
      <c r="G407" s="51">
        <v>1.3</v>
      </c>
      <c r="H407" s="98">
        <v>0.2</v>
      </c>
      <c r="I407" s="53">
        <v>0.0</v>
      </c>
      <c r="K407" s="95">
        <f t="shared" ref="K407:O407" si="413">K406-$M$2*V406</f>
        <v>0.2492643358</v>
      </c>
      <c r="L407" s="57">
        <f t="shared" si="413"/>
        <v>-0.4163806354</v>
      </c>
      <c r="M407" s="57">
        <f t="shared" si="413"/>
        <v>-0.6048973083</v>
      </c>
      <c r="N407" s="57">
        <f t="shared" si="413"/>
        <v>1.26799747</v>
      </c>
      <c r="O407" s="57">
        <f t="shared" si="413"/>
        <v>0.8412944329</v>
      </c>
      <c r="P407" s="57">
        <f t="shared" si="2"/>
        <v>-1.826740439</v>
      </c>
      <c r="Q407" s="57">
        <f t="shared" si="3"/>
        <v>0.1386270377</v>
      </c>
      <c r="R407" s="46">
        <f t="shared" si="4"/>
        <v>0</v>
      </c>
      <c r="S407" s="96">
        <f t="shared" si="5"/>
        <v>0.1386270377</v>
      </c>
      <c r="T407" s="97">
        <f t="shared" si="6"/>
        <v>0.01921745558</v>
      </c>
      <c r="U407" s="15">
        <f t="shared" si="7"/>
        <v>1</v>
      </c>
      <c r="V407" s="15">
        <f t="shared" si="8"/>
        <v>0.03310679328</v>
      </c>
      <c r="W407" s="15">
        <f t="shared" si="9"/>
        <v>0.1556019284</v>
      </c>
      <c r="X407" s="15">
        <f t="shared" si="10"/>
        <v>0.1059417385</v>
      </c>
      <c r="Y407" s="15">
        <f t="shared" si="11"/>
        <v>0.04303883126</v>
      </c>
      <c r="Z407" s="15">
        <f t="shared" si="12"/>
        <v>0.006621358655</v>
      </c>
    </row>
    <row r="408" ht="14.25" customHeight="1">
      <c r="A408" s="77"/>
      <c r="B408" s="49" t="s">
        <v>33</v>
      </c>
      <c r="C408" s="50">
        <v>4.0</v>
      </c>
      <c r="D408" s="51">
        <v>1.0</v>
      </c>
      <c r="E408" s="52">
        <v>4.6</v>
      </c>
      <c r="F408" s="51">
        <v>3.1</v>
      </c>
      <c r="G408" s="51">
        <v>1.5</v>
      </c>
      <c r="H408" s="98">
        <v>0.2</v>
      </c>
      <c r="I408" s="53">
        <v>0.0</v>
      </c>
      <c r="K408" s="95">
        <f t="shared" ref="K408:O408" si="414">K407-$M$2*V407</f>
        <v>0.2459536564</v>
      </c>
      <c r="L408" s="57">
        <f t="shared" si="414"/>
        <v>-0.4319408282</v>
      </c>
      <c r="M408" s="57">
        <f t="shared" si="414"/>
        <v>-0.6154914822</v>
      </c>
      <c r="N408" s="57">
        <f t="shared" si="414"/>
        <v>1.263693587</v>
      </c>
      <c r="O408" s="57">
        <f t="shared" si="414"/>
        <v>0.840632297</v>
      </c>
      <c r="P408" s="57">
        <f t="shared" si="2"/>
        <v>-1.585330908</v>
      </c>
      <c r="Q408" s="57">
        <f t="shared" si="3"/>
        <v>0.1700418199</v>
      </c>
      <c r="R408" s="46">
        <f t="shared" si="4"/>
        <v>0</v>
      </c>
      <c r="S408" s="96">
        <f t="shared" si="5"/>
        <v>0.1700418199</v>
      </c>
      <c r="T408" s="97">
        <f t="shared" si="6"/>
        <v>0.02891422051</v>
      </c>
      <c r="U408" s="15">
        <f t="shared" si="7"/>
        <v>1</v>
      </c>
      <c r="V408" s="15">
        <f t="shared" si="8"/>
        <v>0.04799518767</v>
      </c>
      <c r="W408" s="15">
        <f t="shared" si="9"/>
        <v>0.2207778633</v>
      </c>
      <c r="X408" s="15">
        <f t="shared" si="10"/>
        <v>0.1487850818</v>
      </c>
      <c r="Y408" s="15">
        <f t="shared" si="11"/>
        <v>0.0719927815</v>
      </c>
      <c r="Z408" s="15">
        <f t="shared" si="12"/>
        <v>0.009599037533</v>
      </c>
    </row>
    <row r="409" ht="14.25" customHeight="1">
      <c r="A409" s="77"/>
      <c r="B409" s="49" t="s">
        <v>33</v>
      </c>
      <c r="C409" s="50">
        <v>5.0</v>
      </c>
      <c r="D409" s="51">
        <v>1.0</v>
      </c>
      <c r="E409" s="52">
        <v>5.0</v>
      </c>
      <c r="F409" s="51">
        <v>3.6</v>
      </c>
      <c r="G409" s="51">
        <v>1.4</v>
      </c>
      <c r="H409" s="98">
        <v>0.2</v>
      </c>
      <c r="I409" s="53">
        <v>0.0</v>
      </c>
      <c r="K409" s="95">
        <f t="shared" ref="K409:O409" si="415">K408-$M$2*V408</f>
        <v>0.2411541377</v>
      </c>
      <c r="L409" s="57">
        <f t="shared" si="415"/>
        <v>-0.4540186146</v>
      </c>
      <c r="M409" s="57">
        <f t="shared" si="415"/>
        <v>-0.6303699903</v>
      </c>
      <c r="N409" s="57">
        <f t="shared" si="415"/>
        <v>1.256494309</v>
      </c>
      <c r="O409" s="57">
        <f t="shared" si="415"/>
        <v>0.8396723932</v>
      </c>
      <c r="P409" s="57">
        <f t="shared" si="2"/>
        <v>-2.371244389</v>
      </c>
      <c r="Q409" s="57">
        <f t="shared" si="3"/>
        <v>0.08539190233</v>
      </c>
      <c r="R409" s="46">
        <f t="shared" si="4"/>
        <v>0</v>
      </c>
      <c r="S409" s="96">
        <f t="shared" si="5"/>
        <v>0.08539190233</v>
      </c>
      <c r="T409" s="97">
        <f t="shared" si="6"/>
        <v>0.007291776984</v>
      </c>
      <c r="U409" s="15">
        <f t="shared" si="7"/>
        <v>1</v>
      </c>
      <c r="V409" s="15">
        <f t="shared" si="8"/>
        <v>0.01333823655</v>
      </c>
      <c r="W409" s="15">
        <f t="shared" si="9"/>
        <v>0.06669118276</v>
      </c>
      <c r="X409" s="15">
        <f t="shared" si="10"/>
        <v>0.04801765159</v>
      </c>
      <c r="Y409" s="15">
        <f t="shared" si="11"/>
        <v>0.01867353117</v>
      </c>
      <c r="Z409" s="15">
        <f t="shared" si="12"/>
        <v>0.002667647311</v>
      </c>
    </row>
    <row r="410" ht="14.25" customHeight="1">
      <c r="A410" s="77"/>
      <c r="B410" s="49" t="s">
        <v>33</v>
      </c>
      <c r="C410" s="50">
        <v>6.0</v>
      </c>
      <c r="D410" s="51">
        <v>1.0</v>
      </c>
      <c r="E410" s="52">
        <v>5.4</v>
      </c>
      <c r="F410" s="51">
        <v>3.9</v>
      </c>
      <c r="G410" s="51">
        <v>1.7</v>
      </c>
      <c r="H410" s="98">
        <v>0.4</v>
      </c>
      <c r="I410" s="53">
        <v>0.0</v>
      </c>
      <c r="K410" s="95">
        <f t="shared" ref="K410:O410" si="416">K409-$M$2*V409</f>
        <v>0.239820314</v>
      </c>
      <c r="L410" s="57">
        <f t="shared" si="416"/>
        <v>-0.4606877328</v>
      </c>
      <c r="M410" s="57">
        <f t="shared" si="416"/>
        <v>-0.6351717555</v>
      </c>
      <c r="N410" s="57">
        <f t="shared" si="416"/>
        <v>1.254626956</v>
      </c>
      <c r="O410" s="57">
        <f t="shared" si="416"/>
        <v>0.8394056285</v>
      </c>
      <c r="P410" s="57">
        <f t="shared" si="2"/>
        <v>-2.256435213</v>
      </c>
      <c r="Q410" s="57">
        <f t="shared" si="3"/>
        <v>0.09479582023</v>
      </c>
      <c r="R410" s="46">
        <f t="shared" si="4"/>
        <v>0</v>
      </c>
      <c r="S410" s="96">
        <f t="shared" si="5"/>
        <v>0.09479582023</v>
      </c>
      <c r="T410" s="97">
        <f t="shared" si="6"/>
        <v>0.008986247534</v>
      </c>
      <c r="U410" s="15">
        <f t="shared" si="7"/>
        <v>1</v>
      </c>
      <c r="V410" s="15">
        <f t="shared" si="8"/>
        <v>0.01626877766</v>
      </c>
      <c r="W410" s="15">
        <f t="shared" si="9"/>
        <v>0.08785139934</v>
      </c>
      <c r="X410" s="15">
        <f t="shared" si="10"/>
        <v>0.06344823286</v>
      </c>
      <c r="Y410" s="15">
        <f t="shared" si="11"/>
        <v>0.02765692201</v>
      </c>
      <c r="Z410" s="15">
        <f t="shared" si="12"/>
        <v>0.006507511062</v>
      </c>
    </row>
    <row r="411" ht="14.25" customHeight="1">
      <c r="A411" s="77"/>
      <c r="B411" s="49" t="s">
        <v>33</v>
      </c>
      <c r="C411" s="50">
        <v>7.0</v>
      </c>
      <c r="D411" s="51">
        <v>1.0</v>
      </c>
      <c r="E411" s="52">
        <v>4.6</v>
      </c>
      <c r="F411" s="51">
        <v>3.4</v>
      </c>
      <c r="G411" s="51">
        <v>1.4</v>
      </c>
      <c r="H411" s="98">
        <v>0.3</v>
      </c>
      <c r="I411" s="53">
        <v>0.0</v>
      </c>
      <c r="K411" s="95">
        <f t="shared" ref="K411:O411" si="417">K410-$M$2*V410</f>
        <v>0.2381934362</v>
      </c>
      <c r="L411" s="57">
        <f t="shared" si="417"/>
        <v>-0.4694728728</v>
      </c>
      <c r="M411" s="57">
        <f t="shared" si="417"/>
        <v>-0.6415165788</v>
      </c>
      <c r="N411" s="57">
        <f t="shared" si="417"/>
        <v>1.251861264</v>
      </c>
      <c r="O411" s="57">
        <f t="shared" si="417"/>
        <v>0.8387548774</v>
      </c>
      <c r="P411" s="57">
        <f t="shared" si="2"/>
        <v>-2.098305914</v>
      </c>
      <c r="Q411" s="57">
        <f t="shared" si="3"/>
        <v>0.1092615865</v>
      </c>
      <c r="R411" s="46">
        <f t="shared" si="4"/>
        <v>0</v>
      </c>
      <c r="S411" s="96">
        <f t="shared" si="5"/>
        <v>0.1092615865</v>
      </c>
      <c r="T411" s="97">
        <f t="shared" si="6"/>
        <v>0.01193809428</v>
      </c>
      <c r="U411" s="15">
        <f t="shared" si="7"/>
        <v>1</v>
      </c>
      <c r="V411" s="15">
        <f t="shared" si="8"/>
        <v>0.02126743831</v>
      </c>
      <c r="W411" s="15">
        <f t="shared" si="9"/>
        <v>0.09783021623</v>
      </c>
      <c r="X411" s="15">
        <f t="shared" si="10"/>
        <v>0.07230929026</v>
      </c>
      <c r="Y411" s="15">
        <f t="shared" si="11"/>
        <v>0.02977441364</v>
      </c>
      <c r="Z411" s="15">
        <f t="shared" si="12"/>
        <v>0.006380231493</v>
      </c>
    </row>
    <row r="412" ht="14.25" customHeight="1">
      <c r="A412" s="77"/>
      <c r="B412" s="49" t="s">
        <v>33</v>
      </c>
      <c r="C412" s="50">
        <v>8.0</v>
      </c>
      <c r="D412" s="51">
        <v>1.0</v>
      </c>
      <c r="E412" s="52">
        <v>5.0</v>
      </c>
      <c r="F412" s="51">
        <v>3.4</v>
      </c>
      <c r="G412" s="51">
        <v>1.5</v>
      </c>
      <c r="H412" s="98">
        <v>0.2</v>
      </c>
      <c r="I412" s="53">
        <v>0.0</v>
      </c>
      <c r="K412" s="95">
        <f t="shared" ref="K412:O412" si="418">K411-$M$2*V411</f>
        <v>0.2360666924</v>
      </c>
      <c r="L412" s="57">
        <f t="shared" si="418"/>
        <v>-0.4792558944</v>
      </c>
      <c r="M412" s="57">
        <f t="shared" si="418"/>
        <v>-0.6487475078</v>
      </c>
      <c r="N412" s="57">
        <f t="shared" si="418"/>
        <v>1.248883822</v>
      </c>
      <c r="O412" s="57">
        <f t="shared" si="418"/>
        <v>0.8381168542</v>
      </c>
      <c r="P412" s="57">
        <f t="shared" si="2"/>
        <v>-2.325005202</v>
      </c>
      <c r="Q412" s="57">
        <f t="shared" si="3"/>
        <v>0.08907310567</v>
      </c>
      <c r="R412" s="46">
        <f t="shared" si="4"/>
        <v>0</v>
      </c>
      <c r="S412" s="96">
        <f t="shared" si="5"/>
        <v>0.08907310567</v>
      </c>
      <c r="T412" s="97">
        <f t="shared" si="6"/>
        <v>0.007934018153</v>
      </c>
      <c r="U412" s="15">
        <f t="shared" si="7"/>
        <v>1</v>
      </c>
      <c r="V412" s="15">
        <f t="shared" si="8"/>
        <v>0.01445462103</v>
      </c>
      <c r="W412" s="15">
        <f t="shared" si="9"/>
        <v>0.07227310516</v>
      </c>
      <c r="X412" s="15">
        <f t="shared" si="10"/>
        <v>0.04914571151</v>
      </c>
      <c r="Y412" s="15">
        <f t="shared" si="11"/>
        <v>0.02168193155</v>
      </c>
      <c r="Z412" s="15">
        <f t="shared" si="12"/>
        <v>0.002890924206</v>
      </c>
    </row>
    <row r="413" ht="14.25" customHeight="1">
      <c r="A413" s="77"/>
      <c r="B413" s="49" t="s">
        <v>33</v>
      </c>
      <c r="C413" s="50">
        <v>9.0</v>
      </c>
      <c r="D413" s="51">
        <v>1.0</v>
      </c>
      <c r="E413" s="52">
        <v>4.4</v>
      </c>
      <c r="F413" s="51">
        <v>2.9</v>
      </c>
      <c r="G413" s="51">
        <v>1.4</v>
      </c>
      <c r="H413" s="98">
        <v>0.2</v>
      </c>
      <c r="I413" s="53">
        <v>0.0</v>
      </c>
      <c r="K413" s="95">
        <f t="shared" ref="K413:O413" si="419">K412-$M$2*V412</f>
        <v>0.2346212303</v>
      </c>
      <c r="L413" s="57">
        <f t="shared" si="419"/>
        <v>-0.4864832049</v>
      </c>
      <c r="M413" s="57">
        <f t="shared" si="419"/>
        <v>-0.653662079</v>
      </c>
      <c r="N413" s="57">
        <f t="shared" si="419"/>
        <v>1.246715629</v>
      </c>
      <c r="O413" s="57">
        <f t="shared" si="419"/>
        <v>0.8378277618</v>
      </c>
      <c r="P413" s="57">
        <f t="shared" si="2"/>
        <v>-1.888557467</v>
      </c>
      <c r="Q413" s="57">
        <f t="shared" si="3"/>
        <v>0.1314090336</v>
      </c>
      <c r="R413" s="46">
        <f t="shared" si="4"/>
        <v>0</v>
      </c>
      <c r="S413" s="96">
        <f t="shared" si="5"/>
        <v>0.1314090336</v>
      </c>
      <c r="T413" s="97">
        <f t="shared" si="6"/>
        <v>0.01726833412</v>
      </c>
      <c r="U413" s="15">
        <f t="shared" si="7"/>
        <v>1</v>
      </c>
      <c r="V413" s="15">
        <f t="shared" si="8"/>
        <v>0.02999823804</v>
      </c>
      <c r="W413" s="15">
        <f t="shared" si="9"/>
        <v>0.1319922474</v>
      </c>
      <c r="X413" s="15">
        <f t="shared" si="10"/>
        <v>0.08699489032</v>
      </c>
      <c r="Y413" s="15">
        <f t="shared" si="11"/>
        <v>0.04199753326</v>
      </c>
      <c r="Z413" s="15">
        <f t="shared" si="12"/>
        <v>0.005999647608</v>
      </c>
    </row>
    <row r="414" ht="14.25" customHeight="1">
      <c r="A414" s="77"/>
      <c r="B414" s="49" t="s">
        <v>33</v>
      </c>
      <c r="C414" s="50">
        <v>10.0</v>
      </c>
      <c r="D414" s="51">
        <v>1.0</v>
      </c>
      <c r="E414" s="52">
        <v>4.9</v>
      </c>
      <c r="F414" s="51">
        <v>3.1</v>
      </c>
      <c r="G414" s="51">
        <v>1.5</v>
      </c>
      <c r="H414" s="98">
        <v>0.1</v>
      </c>
      <c r="I414" s="53">
        <v>0.0</v>
      </c>
      <c r="K414" s="95">
        <f t="shared" ref="K414:O414" si="420">K413-$M$2*V413</f>
        <v>0.2316214065</v>
      </c>
      <c r="L414" s="57">
        <f t="shared" si="420"/>
        <v>-0.4996824296</v>
      </c>
      <c r="M414" s="57">
        <f t="shared" si="420"/>
        <v>-0.662361568</v>
      </c>
      <c r="N414" s="57">
        <f t="shared" si="420"/>
        <v>1.242515876</v>
      </c>
      <c r="O414" s="57">
        <f t="shared" si="420"/>
        <v>0.8372277971</v>
      </c>
      <c r="P414" s="57">
        <f t="shared" si="2"/>
        <v>-2.322646766</v>
      </c>
      <c r="Q414" s="57">
        <f t="shared" si="3"/>
        <v>0.08926465254</v>
      </c>
      <c r="R414" s="46">
        <f t="shared" si="4"/>
        <v>0</v>
      </c>
      <c r="S414" s="96">
        <f t="shared" si="5"/>
        <v>0.08926465254</v>
      </c>
      <c r="T414" s="97">
        <f t="shared" si="6"/>
        <v>0.007968178193</v>
      </c>
      <c r="U414" s="15">
        <f t="shared" si="7"/>
        <v>1</v>
      </c>
      <c r="V414" s="15">
        <f t="shared" si="8"/>
        <v>0.01451380307</v>
      </c>
      <c r="W414" s="15">
        <f t="shared" si="9"/>
        <v>0.07111763504</v>
      </c>
      <c r="X414" s="15">
        <f t="shared" si="10"/>
        <v>0.04499278952</v>
      </c>
      <c r="Y414" s="15">
        <f t="shared" si="11"/>
        <v>0.0217707046</v>
      </c>
      <c r="Z414" s="15">
        <f t="shared" si="12"/>
        <v>0.001451380307</v>
      </c>
    </row>
    <row r="415" ht="14.25" customHeight="1">
      <c r="A415" s="77"/>
      <c r="B415" s="49" t="s">
        <v>33</v>
      </c>
      <c r="C415" s="50">
        <v>11.0</v>
      </c>
      <c r="D415" s="51">
        <v>1.0</v>
      </c>
      <c r="E415" s="52">
        <v>5.4</v>
      </c>
      <c r="F415" s="51">
        <v>3.7</v>
      </c>
      <c r="G415" s="51">
        <v>1.5</v>
      </c>
      <c r="H415" s="98">
        <v>0.2</v>
      </c>
      <c r="I415" s="53">
        <v>0.0</v>
      </c>
      <c r="K415" s="95">
        <f t="shared" ref="K415:O415" si="421">K414-$M$2*V414</f>
        <v>0.2301700262</v>
      </c>
      <c r="L415" s="57">
        <f t="shared" si="421"/>
        <v>-0.5067941931</v>
      </c>
      <c r="M415" s="57">
        <f t="shared" si="421"/>
        <v>-0.666860847</v>
      </c>
      <c r="N415" s="57">
        <f t="shared" si="421"/>
        <v>1.240338805</v>
      </c>
      <c r="O415" s="57">
        <f t="shared" si="421"/>
        <v>0.837082659</v>
      </c>
      <c r="P415" s="57">
        <f t="shared" si="2"/>
        <v>-2.945979011</v>
      </c>
      <c r="Q415" s="57">
        <f t="shared" si="3"/>
        <v>0.04992689918</v>
      </c>
      <c r="R415" s="46">
        <f t="shared" si="4"/>
        <v>0</v>
      </c>
      <c r="S415" s="96">
        <f t="shared" si="5"/>
        <v>0.04992689918</v>
      </c>
      <c r="T415" s="97">
        <f t="shared" si="6"/>
        <v>0.002492695262</v>
      </c>
      <c r="U415" s="15">
        <f t="shared" si="7"/>
        <v>1</v>
      </c>
      <c r="V415" s="15">
        <f t="shared" si="8"/>
        <v>0.004736485433</v>
      </c>
      <c r="W415" s="15">
        <f t="shared" si="9"/>
        <v>0.02557702134</v>
      </c>
      <c r="X415" s="15">
        <f t="shared" si="10"/>
        <v>0.0175249961</v>
      </c>
      <c r="Y415" s="15">
        <f t="shared" si="11"/>
        <v>0.00710472815</v>
      </c>
      <c r="Z415" s="15">
        <f t="shared" si="12"/>
        <v>0.0009472970867</v>
      </c>
    </row>
    <row r="416" ht="14.25" customHeight="1">
      <c r="A416" s="77"/>
      <c r="B416" s="49" t="s">
        <v>33</v>
      </c>
      <c r="C416" s="50">
        <v>12.0</v>
      </c>
      <c r="D416" s="51">
        <v>1.0</v>
      </c>
      <c r="E416" s="52">
        <v>4.8</v>
      </c>
      <c r="F416" s="51">
        <v>3.4</v>
      </c>
      <c r="G416" s="51">
        <v>1.6</v>
      </c>
      <c r="H416" s="98">
        <v>0.2</v>
      </c>
      <c r="I416" s="53">
        <v>0.0</v>
      </c>
      <c r="K416" s="95">
        <f t="shared" ref="K416:O416" si="422">K415-$M$2*V415</f>
        <v>0.2296963777</v>
      </c>
      <c r="L416" s="57">
        <f t="shared" si="422"/>
        <v>-0.5093518953</v>
      </c>
      <c r="M416" s="57">
        <f t="shared" si="422"/>
        <v>-0.6686133466</v>
      </c>
      <c r="N416" s="57">
        <f t="shared" si="422"/>
        <v>1.239628333</v>
      </c>
      <c r="O416" s="57">
        <f t="shared" si="422"/>
        <v>0.8369879293</v>
      </c>
      <c r="P416" s="57">
        <f t="shared" si="2"/>
        <v>-2.33767518</v>
      </c>
      <c r="Q416" s="57">
        <f t="shared" si="3"/>
        <v>0.08805041346</v>
      </c>
      <c r="R416" s="46">
        <f t="shared" si="4"/>
        <v>0</v>
      </c>
      <c r="S416" s="96">
        <f t="shared" si="5"/>
        <v>0.08805041346</v>
      </c>
      <c r="T416" s="97">
        <f t="shared" si="6"/>
        <v>0.00775287531</v>
      </c>
      <c r="U416" s="15">
        <f t="shared" si="7"/>
        <v>1</v>
      </c>
      <c r="V416" s="15">
        <f t="shared" si="8"/>
        <v>0.01414046287</v>
      </c>
      <c r="W416" s="15">
        <f t="shared" si="9"/>
        <v>0.06787422176</v>
      </c>
      <c r="X416" s="15">
        <f t="shared" si="10"/>
        <v>0.04807757375</v>
      </c>
      <c r="Y416" s="15">
        <f t="shared" si="11"/>
        <v>0.02262474059</v>
      </c>
      <c r="Z416" s="15">
        <f t="shared" si="12"/>
        <v>0.002828092573</v>
      </c>
    </row>
    <row r="417" ht="14.25" customHeight="1">
      <c r="A417" s="77"/>
      <c r="B417" s="49" t="s">
        <v>33</v>
      </c>
      <c r="C417" s="50">
        <v>13.0</v>
      </c>
      <c r="D417" s="51">
        <v>1.0</v>
      </c>
      <c r="E417" s="52">
        <v>4.8</v>
      </c>
      <c r="F417" s="51">
        <v>3.0</v>
      </c>
      <c r="G417" s="51">
        <v>1.4</v>
      </c>
      <c r="H417" s="98">
        <v>0.1</v>
      </c>
      <c r="I417" s="53">
        <v>0.0</v>
      </c>
      <c r="K417" s="95">
        <f t="shared" ref="K417:O417" si="423">K416-$M$2*V416</f>
        <v>0.2282823314</v>
      </c>
      <c r="L417" s="57">
        <f t="shared" si="423"/>
        <v>-0.5161393175</v>
      </c>
      <c r="M417" s="57">
        <f t="shared" si="423"/>
        <v>-0.6734211039</v>
      </c>
      <c r="N417" s="57">
        <f t="shared" si="423"/>
        <v>1.237365859</v>
      </c>
      <c r="O417" s="57">
        <f t="shared" si="423"/>
        <v>0.8367051201</v>
      </c>
      <c r="P417" s="57">
        <f t="shared" si="2"/>
        <v>-2.45346699</v>
      </c>
      <c r="Q417" s="57">
        <f t="shared" si="3"/>
        <v>0.07918538428</v>
      </c>
      <c r="R417" s="46">
        <f t="shared" si="4"/>
        <v>0</v>
      </c>
      <c r="S417" s="96">
        <f t="shared" si="5"/>
        <v>0.07918538428</v>
      </c>
      <c r="T417" s="97">
        <f t="shared" si="6"/>
        <v>0.006270325083</v>
      </c>
      <c r="U417" s="15">
        <f t="shared" si="7"/>
        <v>1</v>
      </c>
      <c r="V417" s="15">
        <f t="shared" si="8"/>
        <v>0.01154761396</v>
      </c>
      <c r="W417" s="15">
        <f t="shared" si="9"/>
        <v>0.05542854703</v>
      </c>
      <c r="X417" s="15">
        <f t="shared" si="10"/>
        <v>0.03464284189</v>
      </c>
      <c r="Y417" s="15">
        <f t="shared" si="11"/>
        <v>0.01616665955</v>
      </c>
      <c r="Z417" s="15">
        <f t="shared" si="12"/>
        <v>0.001154761396</v>
      </c>
    </row>
    <row r="418" ht="14.25" customHeight="1">
      <c r="A418" s="77"/>
      <c r="B418" s="49" t="s">
        <v>33</v>
      </c>
      <c r="C418" s="50">
        <v>14.0</v>
      </c>
      <c r="D418" s="51">
        <v>1.0</v>
      </c>
      <c r="E418" s="52">
        <v>4.3</v>
      </c>
      <c r="F418" s="51">
        <v>3.0</v>
      </c>
      <c r="G418" s="51">
        <v>1.1</v>
      </c>
      <c r="H418" s="98">
        <v>0.1</v>
      </c>
      <c r="I418" s="53">
        <v>0.0</v>
      </c>
      <c r="K418" s="95">
        <f t="shared" ref="K418:O418" si="424">K417-$M$2*V417</f>
        <v>0.22712757</v>
      </c>
      <c r="L418" s="57">
        <f t="shared" si="424"/>
        <v>-0.5216821722</v>
      </c>
      <c r="M418" s="57">
        <f t="shared" si="424"/>
        <v>-0.6768853881</v>
      </c>
      <c r="N418" s="57">
        <f t="shared" si="424"/>
        <v>1.235749193</v>
      </c>
      <c r="O418" s="57">
        <f t="shared" si="424"/>
        <v>0.8365896439</v>
      </c>
      <c r="P418" s="57">
        <f t="shared" si="2"/>
        <v>-2.603778858</v>
      </c>
      <c r="Q418" s="57">
        <f t="shared" si="3"/>
        <v>0.06889561505</v>
      </c>
      <c r="R418" s="46">
        <f t="shared" si="4"/>
        <v>0</v>
      </c>
      <c r="S418" s="96">
        <f t="shared" si="5"/>
        <v>0.06889561505</v>
      </c>
      <c r="T418" s="97">
        <f t="shared" si="6"/>
        <v>0.004746605774</v>
      </c>
      <c r="U418" s="15">
        <f t="shared" si="7"/>
        <v>1</v>
      </c>
      <c r="V418" s="15">
        <f t="shared" si="8"/>
        <v>0.008839170899</v>
      </c>
      <c r="W418" s="15">
        <f t="shared" si="9"/>
        <v>0.03800843487</v>
      </c>
      <c r="X418" s="15">
        <f t="shared" si="10"/>
        <v>0.0265175127</v>
      </c>
      <c r="Y418" s="15">
        <f t="shared" si="11"/>
        <v>0.009723087989</v>
      </c>
      <c r="Z418" s="15">
        <f t="shared" si="12"/>
        <v>0.0008839170899</v>
      </c>
    </row>
    <row r="419" ht="14.25" customHeight="1">
      <c r="A419" s="77"/>
      <c r="B419" s="49" t="s">
        <v>33</v>
      </c>
      <c r="C419" s="50">
        <v>15.0</v>
      </c>
      <c r="D419" s="51">
        <v>1.0</v>
      </c>
      <c r="E419" s="52">
        <v>5.8</v>
      </c>
      <c r="F419" s="51">
        <v>4.0</v>
      </c>
      <c r="G419" s="51">
        <v>1.2</v>
      </c>
      <c r="H419" s="98">
        <v>0.2</v>
      </c>
      <c r="I419" s="53">
        <v>0.0</v>
      </c>
      <c r="K419" s="95">
        <f t="shared" ref="K419:O419" si="425">K418-$M$2*V418</f>
        <v>0.2262436529</v>
      </c>
      <c r="L419" s="57">
        <f t="shared" si="425"/>
        <v>-0.5254830156</v>
      </c>
      <c r="M419" s="57">
        <f t="shared" si="425"/>
        <v>-0.6795371394</v>
      </c>
      <c r="N419" s="57">
        <f t="shared" si="425"/>
        <v>1.234776884</v>
      </c>
      <c r="O419" s="57">
        <f t="shared" si="425"/>
        <v>0.8365012522</v>
      </c>
      <c r="P419" s="57">
        <f t="shared" si="2"/>
        <v>-3.890673884</v>
      </c>
      <c r="Q419" s="57">
        <f t="shared" si="3"/>
        <v>0.02002248208</v>
      </c>
      <c r="R419" s="46">
        <f t="shared" si="4"/>
        <v>0</v>
      </c>
      <c r="S419" s="96">
        <f t="shared" si="5"/>
        <v>0.02002248208</v>
      </c>
      <c r="T419" s="97">
        <f t="shared" si="6"/>
        <v>0.0004008997885</v>
      </c>
      <c r="U419" s="15">
        <f t="shared" si="7"/>
        <v>1</v>
      </c>
      <c r="V419" s="15">
        <f t="shared" si="8"/>
        <v>0.0007857455593</v>
      </c>
      <c r="W419" s="15">
        <f t="shared" si="9"/>
        <v>0.004557324244</v>
      </c>
      <c r="X419" s="15">
        <f t="shared" si="10"/>
        <v>0.003142982237</v>
      </c>
      <c r="Y419" s="15">
        <f t="shared" si="11"/>
        <v>0.0009428946712</v>
      </c>
      <c r="Z419" s="15">
        <f t="shared" si="12"/>
        <v>0.0001571491119</v>
      </c>
    </row>
    <row r="420" ht="14.25" customHeight="1">
      <c r="A420" s="77"/>
      <c r="B420" s="49" t="s">
        <v>33</v>
      </c>
      <c r="C420" s="50">
        <v>16.0</v>
      </c>
      <c r="D420" s="51">
        <v>1.0</v>
      </c>
      <c r="E420" s="52">
        <v>5.7</v>
      </c>
      <c r="F420" s="51">
        <v>4.4</v>
      </c>
      <c r="G420" s="51">
        <v>1.5</v>
      </c>
      <c r="H420" s="98">
        <v>0.4</v>
      </c>
      <c r="I420" s="53">
        <v>0.0</v>
      </c>
      <c r="K420" s="95">
        <f t="shared" ref="K420:O420" si="426">K419-$M$2*V419</f>
        <v>0.2261650783</v>
      </c>
      <c r="L420" s="57">
        <f t="shared" si="426"/>
        <v>-0.5259387481</v>
      </c>
      <c r="M420" s="57">
        <f t="shared" si="426"/>
        <v>-0.6798514376</v>
      </c>
      <c r="N420" s="57">
        <f t="shared" si="426"/>
        <v>1.234682594</v>
      </c>
      <c r="O420" s="57">
        <f t="shared" si="426"/>
        <v>0.8364855373</v>
      </c>
      <c r="P420" s="57">
        <f t="shared" si="2"/>
        <v>-3.576414005</v>
      </c>
      <c r="Q420" s="57">
        <f t="shared" si="3"/>
        <v>0.02721449156</v>
      </c>
      <c r="R420" s="46">
        <f t="shared" si="4"/>
        <v>0</v>
      </c>
      <c r="S420" s="96">
        <f t="shared" si="5"/>
        <v>0.02721449156</v>
      </c>
      <c r="T420" s="97">
        <f t="shared" si="6"/>
        <v>0.0007406285511</v>
      </c>
      <c r="U420" s="15">
        <f t="shared" si="7"/>
        <v>1</v>
      </c>
      <c r="V420" s="15">
        <f t="shared" si="8"/>
        <v>0.001440945443</v>
      </c>
      <c r="W420" s="15">
        <f t="shared" si="9"/>
        <v>0.008213389027</v>
      </c>
      <c r="X420" s="15">
        <f t="shared" si="10"/>
        <v>0.00634015995</v>
      </c>
      <c r="Y420" s="15">
        <f t="shared" si="11"/>
        <v>0.002161418165</v>
      </c>
      <c r="Z420" s="15">
        <f t="shared" si="12"/>
        <v>0.0005763781773</v>
      </c>
    </row>
    <row r="421" ht="14.25" customHeight="1">
      <c r="A421" s="77"/>
      <c r="B421" s="49" t="s">
        <v>33</v>
      </c>
      <c r="C421" s="50">
        <v>17.0</v>
      </c>
      <c r="D421" s="51">
        <v>1.0</v>
      </c>
      <c r="E421" s="52">
        <v>5.4</v>
      </c>
      <c r="F421" s="51">
        <v>3.9</v>
      </c>
      <c r="G421" s="51">
        <v>1.3</v>
      </c>
      <c r="H421" s="98">
        <v>0.4</v>
      </c>
      <c r="I421" s="53">
        <v>0.0</v>
      </c>
      <c r="K421" s="95">
        <f t="shared" ref="K421:O421" si="427">K420-$M$2*V420</f>
        <v>0.2260209838</v>
      </c>
      <c r="L421" s="57">
        <f t="shared" si="427"/>
        <v>-0.526760087</v>
      </c>
      <c r="M421" s="57">
        <f t="shared" si="427"/>
        <v>-0.6804854536</v>
      </c>
      <c r="N421" s="57">
        <f t="shared" si="427"/>
        <v>1.234466452</v>
      </c>
      <c r="O421" s="57">
        <f t="shared" si="427"/>
        <v>0.8364278995</v>
      </c>
      <c r="P421" s="57">
        <f t="shared" si="2"/>
        <v>-3.332999207</v>
      </c>
      <c r="Q421" s="57">
        <f t="shared" si="3"/>
        <v>0.03445631001</v>
      </c>
      <c r="R421" s="46">
        <f t="shared" si="4"/>
        <v>0</v>
      </c>
      <c r="S421" s="96">
        <f t="shared" si="5"/>
        <v>0.03445631001</v>
      </c>
      <c r="T421" s="97">
        <f t="shared" si="6"/>
        <v>0.0011872373</v>
      </c>
      <c r="U421" s="15">
        <f t="shared" si="7"/>
        <v>1</v>
      </c>
      <c r="V421" s="15">
        <f t="shared" si="8"/>
        <v>0.002292658966</v>
      </c>
      <c r="W421" s="15">
        <f t="shared" si="9"/>
        <v>0.01238035842</v>
      </c>
      <c r="X421" s="15">
        <f t="shared" si="10"/>
        <v>0.008941369969</v>
      </c>
      <c r="Y421" s="15">
        <f t="shared" si="11"/>
        <v>0.002980456656</v>
      </c>
      <c r="Z421" s="15">
        <f t="shared" si="12"/>
        <v>0.0009170635866</v>
      </c>
    </row>
    <row r="422" ht="14.25" customHeight="1">
      <c r="A422" s="77"/>
      <c r="B422" s="49" t="s">
        <v>33</v>
      </c>
      <c r="C422" s="50">
        <v>18.0</v>
      </c>
      <c r="D422" s="51">
        <v>1.0</v>
      </c>
      <c r="E422" s="52">
        <v>5.1</v>
      </c>
      <c r="F422" s="51">
        <v>3.5</v>
      </c>
      <c r="G422" s="51">
        <v>1.4</v>
      </c>
      <c r="H422" s="98">
        <v>0.3</v>
      </c>
      <c r="I422" s="53">
        <v>0.0</v>
      </c>
      <c r="K422" s="95">
        <f t="shared" ref="K422:O422" si="428">K421-$M$2*V421</f>
        <v>0.2257917179</v>
      </c>
      <c r="L422" s="57">
        <f t="shared" si="428"/>
        <v>-0.5279981228</v>
      </c>
      <c r="M422" s="57">
        <f t="shared" si="428"/>
        <v>-0.6813795906</v>
      </c>
      <c r="N422" s="57">
        <f t="shared" si="428"/>
        <v>1.234168407</v>
      </c>
      <c r="O422" s="57">
        <f t="shared" si="428"/>
        <v>0.8363361931</v>
      </c>
      <c r="P422" s="57">
        <f t="shared" si="2"/>
        <v>-2.873090648</v>
      </c>
      <c r="Q422" s="57">
        <f t="shared" si="3"/>
        <v>0.05349993258</v>
      </c>
      <c r="R422" s="46">
        <f t="shared" si="4"/>
        <v>0</v>
      </c>
      <c r="S422" s="96">
        <f t="shared" si="5"/>
        <v>0.05349993258</v>
      </c>
      <c r="T422" s="97">
        <f t="shared" si="6"/>
        <v>0.002862242786</v>
      </c>
      <c r="U422" s="15">
        <f t="shared" si="7"/>
        <v>1</v>
      </c>
      <c r="V422" s="15">
        <f t="shared" si="8"/>
        <v>0.00541822598</v>
      </c>
      <c r="W422" s="15">
        <f t="shared" si="9"/>
        <v>0.0276329525</v>
      </c>
      <c r="X422" s="15">
        <f t="shared" si="10"/>
        <v>0.01896379093</v>
      </c>
      <c r="Y422" s="15">
        <f t="shared" si="11"/>
        <v>0.007585516372</v>
      </c>
      <c r="Z422" s="15">
        <f t="shared" si="12"/>
        <v>0.001625467794</v>
      </c>
    </row>
    <row r="423" ht="14.25" customHeight="1">
      <c r="A423" s="77"/>
      <c r="B423" s="49" t="s">
        <v>33</v>
      </c>
      <c r="C423" s="50">
        <v>19.0</v>
      </c>
      <c r="D423" s="51">
        <v>1.0</v>
      </c>
      <c r="E423" s="52">
        <v>5.7</v>
      </c>
      <c r="F423" s="51">
        <v>3.8</v>
      </c>
      <c r="G423" s="51">
        <v>1.7</v>
      </c>
      <c r="H423" s="98">
        <v>0.3</v>
      </c>
      <c r="I423" s="53">
        <v>0.0</v>
      </c>
      <c r="K423" s="95">
        <f t="shared" ref="K423:O423" si="429">K422-$M$2*V422</f>
        <v>0.2252498953</v>
      </c>
      <c r="L423" s="57">
        <f t="shared" si="429"/>
        <v>-0.5307614181</v>
      </c>
      <c r="M423" s="57">
        <f t="shared" si="429"/>
        <v>-0.6832759697</v>
      </c>
      <c r="N423" s="57">
        <f t="shared" si="429"/>
        <v>1.233409855</v>
      </c>
      <c r="O423" s="57">
        <f t="shared" si="429"/>
        <v>0.8361736464</v>
      </c>
      <c r="P423" s="57">
        <f t="shared" si="2"/>
        <v>-3.048890025</v>
      </c>
      <c r="Q423" s="57">
        <f t="shared" si="3"/>
        <v>0.04526541848</v>
      </c>
      <c r="R423" s="46">
        <f t="shared" si="4"/>
        <v>0</v>
      </c>
      <c r="S423" s="96">
        <f t="shared" si="5"/>
        <v>0.04526541848</v>
      </c>
      <c r="T423" s="97">
        <f t="shared" si="6"/>
        <v>0.00204895811</v>
      </c>
      <c r="U423" s="15">
        <f t="shared" si="7"/>
        <v>1</v>
      </c>
      <c r="V423" s="15">
        <f t="shared" si="8"/>
        <v>0.003912422327</v>
      </c>
      <c r="W423" s="15">
        <f t="shared" si="9"/>
        <v>0.02230080726</v>
      </c>
      <c r="X423" s="15">
        <f t="shared" si="10"/>
        <v>0.01486720484</v>
      </c>
      <c r="Y423" s="15">
        <f t="shared" si="11"/>
        <v>0.006651117956</v>
      </c>
      <c r="Z423" s="15">
        <f t="shared" si="12"/>
        <v>0.001173726698</v>
      </c>
    </row>
    <row r="424" ht="14.25" customHeight="1">
      <c r="A424" s="77"/>
      <c r="B424" s="49" t="s">
        <v>33</v>
      </c>
      <c r="C424" s="50">
        <v>20.0</v>
      </c>
      <c r="D424" s="51">
        <v>1.0</v>
      </c>
      <c r="E424" s="52">
        <v>5.1</v>
      </c>
      <c r="F424" s="51">
        <v>3.8</v>
      </c>
      <c r="G424" s="51">
        <v>1.5</v>
      </c>
      <c r="H424" s="98">
        <v>0.3</v>
      </c>
      <c r="I424" s="53">
        <v>0.0</v>
      </c>
      <c r="K424" s="95">
        <f t="shared" ref="K424:O424" si="430">K423-$M$2*V423</f>
        <v>0.2248586531</v>
      </c>
      <c r="L424" s="57">
        <f t="shared" si="430"/>
        <v>-0.5329914988</v>
      </c>
      <c r="M424" s="57">
        <f t="shared" si="430"/>
        <v>-0.6847626902</v>
      </c>
      <c r="N424" s="57">
        <f t="shared" si="430"/>
        <v>1.232744743</v>
      </c>
      <c r="O424" s="57">
        <f t="shared" si="430"/>
        <v>0.8360562737</v>
      </c>
      <c r="P424" s="57">
        <f t="shared" si="2"/>
        <v>-2.995562216</v>
      </c>
      <c r="Q424" s="57">
        <f t="shared" si="3"/>
        <v>0.04762676056</v>
      </c>
      <c r="R424" s="46">
        <f t="shared" si="4"/>
        <v>0</v>
      </c>
      <c r="S424" s="96">
        <f t="shared" si="5"/>
        <v>0.04762676056</v>
      </c>
      <c r="T424" s="97">
        <f t="shared" si="6"/>
        <v>0.002268308321</v>
      </c>
      <c r="U424" s="15">
        <f t="shared" si="7"/>
        <v>1</v>
      </c>
      <c r="V424" s="15">
        <f t="shared" si="8"/>
        <v>0.004320552288</v>
      </c>
      <c r="W424" s="15">
        <f t="shared" si="9"/>
        <v>0.02203481667</v>
      </c>
      <c r="X424" s="15">
        <f t="shared" si="10"/>
        <v>0.01641809869</v>
      </c>
      <c r="Y424" s="15">
        <f t="shared" si="11"/>
        <v>0.006480828432</v>
      </c>
      <c r="Z424" s="15">
        <f t="shared" si="12"/>
        <v>0.001296165686</v>
      </c>
    </row>
    <row r="425" ht="14.25" customHeight="1">
      <c r="A425" s="77"/>
      <c r="B425" s="49" t="s">
        <v>33</v>
      </c>
      <c r="C425" s="50">
        <v>21.0</v>
      </c>
      <c r="D425" s="51">
        <v>1.0</v>
      </c>
      <c r="E425" s="52">
        <v>5.4</v>
      </c>
      <c r="F425" s="51">
        <v>3.4</v>
      </c>
      <c r="G425" s="51">
        <v>1.7</v>
      </c>
      <c r="H425" s="98">
        <v>0.2</v>
      </c>
      <c r="I425" s="53">
        <v>0.0</v>
      </c>
      <c r="K425" s="95">
        <f t="shared" ref="K425:O425" si="431">K424-$M$2*V424</f>
        <v>0.2244265978</v>
      </c>
      <c r="L425" s="57">
        <f t="shared" si="431"/>
        <v>-0.5351949805</v>
      </c>
      <c r="M425" s="57">
        <f t="shared" si="431"/>
        <v>-0.6864045001</v>
      </c>
      <c r="N425" s="57">
        <f t="shared" si="431"/>
        <v>1.232096661</v>
      </c>
      <c r="O425" s="57">
        <f t="shared" si="431"/>
        <v>0.8359266571</v>
      </c>
      <c r="P425" s="57">
        <f t="shared" si="2"/>
        <v>-2.737651943</v>
      </c>
      <c r="Q425" s="57">
        <f t="shared" si="3"/>
        <v>0.060787822</v>
      </c>
      <c r="R425" s="46">
        <f t="shared" si="4"/>
        <v>0</v>
      </c>
      <c r="S425" s="96">
        <f t="shared" si="5"/>
        <v>0.060787822</v>
      </c>
      <c r="T425" s="97">
        <f t="shared" si="6"/>
        <v>0.003695159303</v>
      </c>
      <c r="U425" s="15">
        <f t="shared" si="7"/>
        <v>1</v>
      </c>
      <c r="V425" s="15">
        <f t="shared" si="8"/>
        <v>0.006941077235</v>
      </c>
      <c r="W425" s="15">
        <f t="shared" si="9"/>
        <v>0.03748181707</v>
      </c>
      <c r="X425" s="15">
        <f t="shared" si="10"/>
        <v>0.0235996626</v>
      </c>
      <c r="Y425" s="15">
        <f t="shared" si="11"/>
        <v>0.0117998313</v>
      </c>
      <c r="Z425" s="15">
        <f t="shared" si="12"/>
        <v>0.001388215447</v>
      </c>
    </row>
    <row r="426" ht="14.25" customHeight="1">
      <c r="A426" s="77"/>
      <c r="B426" s="49" t="s">
        <v>33</v>
      </c>
      <c r="C426" s="50">
        <v>22.0</v>
      </c>
      <c r="D426" s="51">
        <v>1.0</v>
      </c>
      <c r="E426" s="52">
        <v>5.1</v>
      </c>
      <c r="F426" s="51">
        <v>3.7</v>
      </c>
      <c r="G426" s="51">
        <v>1.5</v>
      </c>
      <c r="H426" s="98">
        <v>0.4</v>
      </c>
      <c r="I426" s="53">
        <v>0.0</v>
      </c>
      <c r="K426" s="95">
        <f t="shared" ref="K426:O426" si="432">K425-$M$2*V425</f>
        <v>0.2237324901</v>
      </c>
      <c r="L426" s="57">
        <f t="shared" si="432"/>
        <v>-0.5389431622</v>
      </c>
      <c r="M426" s="57">
        <f t="shared" si="432"/>
        <v>-0.6887644663</v>
      </c>
      <c r="N426" s="57">
        <f t="shared" si="432"/>
        <v>1.230916677</v>
      </c>
      <c r="O426" s="57">
        <f t="shared" si="432"/>
        <v>0.8357878356</v>
      </c>
      <c r="P426" s="57">
        <f t="shared" si="2"/>
        <v>-2.892616012</v>
      </c>
      <c r="Q426" s="57">
        <f t="shared" si="3"/>
        <v>0.05251978937</v>
      </c>
      <c r="R426" s="46">
        <f t="shared" si="4"/>
        <v>0</v>
      </c>
      <c r="S426" s="96">
        <f t="shared" si="5"/>
        <v>0.05251978937</v>
      </c>
      <c r="T426" s="97">
        <f t="shared" si="6"/>
        <v>0.002758328275</v>
      </c>
      <c r="U426" s="15">
        <f t="shared" si="7"/>
        <v>1</v>
      </c>
      <c r="V426" s="15">
        <f t="shared" si="8"/>
        <v>0.00522692291</v>
      </c>
      <c r="W426" s="15">
        <f t="shared" si="9"/>
        <v>0.02665730684</v>
      </c>
      <c r="X426" s="15">
        <f t="shared" si="10"/>
        <v>0.01933961477</v>
      </c>
      <c r="Y426" s="15">
        <f t="shared" si="11"/>
        <v>0.007840384365</v>
      </c>
      <c r="Z426" s="15">
        <f t="shared" si="12"/>
        <v>0.002090769164</v>
      </c>
    </row>
    <row r="427" ht="14.25" customHeight="1">
      <c r="A427" s="77"/>
      <c r="B427" s="49" t="s">
        <v>33</v>
      </c>
      <c r="C427" s="50">
        <v>23.0</v>
      </c>
      <c r="D427" s="51">
        <v>1.0</v>
      </c>
      <c r="E427" s="52">
        <v>4.6</v>
      </c>
      <c r="F427" s="51">
        <v>3.6</v>
      </c>
      <c r="G427" s="51">
        <v>1.0</v>
      </c>
      <c r="H427" s="98">
        <v>0.2</v>
      </c>
      <c r="I427" s="53">
        <v>0.0</v>
      </c>
      <c r="K427" s="95">
        <f t="shared" ref="K427:O427" si="433">K426-$M$2*V426</f>
        <v>0.2232097978</v>
      </c>
      <c r="L427" s="57">
        <f t="shared" si="433"/>
        <v>-0.5416088929</v>
      </c>
      <c r="M427" s="57">
        <f t="shared" si="433"/>
        <v>-0.6906984278</v>
      </c>
      <c r="N427" s="57">
        <f t="shared" si="433"/>
        <v>1.230132639</v>
      </c>
      <c r="O427" s="57">
        <f t="shared" si="433"/>
        <v>0.8355787587</v>
      </c>
      <c r="P427" s="57">
        <f t="shared" si="2"/>
        <v>-3.357457059</v>
      </c>
      <c r="Q427" s="57">
        <f t="shared" si="3"/>
        <v>0.03365182015</v>
      </c>
      <c r="R427" s="46">
        <f t="shared" si="4"/>
        <v>0</v>
      </c>
      <c r="S427" s="96">
        <f t="shared" si="5"/>
        <v>0.03365182015</v>
      </c>
      <c r="T427" s="97">
        <f t="shared" si="6"/>
        <v>0.001132444999</v>
      </c>
      <c r="U427" s="15">
        <f t="shared" si="7"/>
        <v>1</v>
      </c>
      <c r="V427" s="15">
        <f t="shared" si="8"/>
        <v>0.002188672328</v>
      </c>
      <c r="W427" s="15">
        <f t="shared" si="9"/>
        <v>0.01006789271</v>
      </c>
      <c r="X427" s="15">
        <f t="shared" si="10"/>
        <v>0.00787922038</v>
      </c>
      <c r="Y427" s="15">
        <f t="shared" si="11"/>
        <v>0.002188672328</v>
      </c>
      <c r="Z427" s="15">
        <f t="shared" si="12"/>
        <v>0.0004377344656</v>
      </c>
    </row>
    <row r="428" ht="14.25" customHeight="1">
      <c r="A428" s="77"/>
      <c r="B428" s="49" t="s">
        <v>33</v>
      </c>
      <c r="C428" s="50">
        <v>24.0</v>
      </c>
      <c r="D428" s="51">
        <v>1.0</v>
      </c>
      <c r="E428" s="52">
        <v>5.1</v>
      </c>
      <c r="F428" s="51">
        <v>3.3</v>
      </c>
      <c r="G428" s="51">
        <v>1.7</v>
      </c>
      <c r="H428" s="98">
        <v>0.5</v>
      </c>
      <c r="I428" s="53">
        <v>0.0</v>
      </c>
      <c r="K428" s="95">
        <f t="shared" ref="K428:O428" si="434">K427-$M$2*V427</f>
        <v>0.2229909306</v>
      </c>
      <c r="L428" s="57">
        <f t="shared" si="434"/>
        <v>-0.5426156821</v>
      </c>
      <c r="M428" s="57">
        <f t="shared" si="434"/>
        <v>-0.6914863498</v>
      </c>
      <c r="N428" s="57">
        <f t="shared" si="434"/>
        <v>1.229913772</v>
      </c>
      <c r="O428" s="57">
        <f t="shared" si="434"/>
        <v>0.8355349852</v>
      </c>
      <c r="P428" s="57">
        <f t="shared" si="2"/>
        <v>-2.317633098</v>
      </c>
      <c r="Q428" s="57">
        <f t="shared" si="3"/>
        <v>0.08967308629</v>
      </c>
      <c r="R428" s="46">
        <f t="shared" si="4"/>
        <v>0</v>
      </c>
      <c r="S428" s="96">
        <f t="shared" si="5"/>
        <v>0.08967308629</v>
      </c>
      <c r="T428" s="97">
        <f t="shared" si="6"/>
        <v>0.008041262405</v>
      </c>
      <c r="U428" s="15">
        <f t="shared" si="7"/>
        <v>1</v>
      </c>
      <c r="V428" s="15">
        <f t="shared" si="8"/>
        <v>0.01464035518</v>
      </c>
      <c r="W428" s="15">
        <f t="shared" si="9"/>
        <v>0.07466581139</v>
      </c>
      <c r="X428" s="15">
        <f t="shared" si="10"/>
        <v>0.04831317208</v>
      </c>
      <c r="Y428" s="15">
        <f t="shared" si="11"/>
        <v>0.0248886038</v>
      </c>
      <c r="Z428" s="15">
        <f t="shared" si="12"/>
        <v>0.007320177588</v>
      </c>
    </row>
    <row r="429" ht="14.25" customHeight="1">
      <c r="A429" s="77"/>
      <c r="B429" s="49" t="s">
        <v>33</v>
      </c>
      <c r="C429" s="50">
        <v>25.0</v>
      </c>
      <c r="D429" s="51">
        <v>1.0</v>
      </c>
      <c r="E429" s="52">
        <v>4.8</v>
      </c>
      <c r="F429" s="51">
        <v>3.4</v>
      </c>
      <c r="G429" s="51">
        <v>1.9</v>
      </c>
      <c r="H429" s="98">
        <v>0.2</v>
      </c>
      <c r="I429" s="53">
        <v>0.0</v>
      </c>
      <c r="K429" s="95">
        <f t="shared" ref="K429:O429" si="435">K428-$M$2*V428</f>
        <v>0.2215268951</v>
      </c>
      <c r="L429" s="57">
        <f t="shared" si="435"/>
        <v>-0.5500822633</v>
      </c>
      <c r="M429" s="57">
        <f t="shared" si="435"/>
        <v>-0.696317667</v>
      </c>
      <c r="N429" s="57">
        <f t="shared" si="435"/>
        <v>1.227424911</v>
      </c>
      <c r="O429" s="57">
        <f t="shared" si="435"/>
        <v>0.8348029674</v>
      </c>
      <c r="P429" s="57">
        <f t="shared" si="2"/>
        <v>-2.287280111</v>
      </c>
      <c r="Q429" s="57">
        <f t="shared" si="3"/>
        <v>0.09218190985</v>
      </c>
      <c r="R429" s="46">
        <f t="shared" si="4"/>
        <v>0</v>
      </c>
      <c r="S429" s="96">
        <f t="shared" si="5"/>
        <v>0.09218190985</v>
      </c>
      <c r="T429" s="97">
        <f t="shared" si="6"/>
        <v>0.008497504504</v>
      </c>
      <c r="U429" s="15">
        <f t="shared" si="7"/>
        <v>1</v>
      </c>
      <c r="V429" s="15">
        <f t="shared" si="8"/>
        <v>0.01542837662</v>
      </c>
      <c r="W429" s="15">
        <f t="shared" si="9"/>
        <v>0.07405620778</v>
      </c>
      <c r="X429" s="15">
        <f t="shared" si="10"/>
        <v>0.05245648051</v>
      </c>
      <c r="Y429" s="15">
        <f t="shared" si="11"/>
        <v>0.02931391558</v>
      </c>
      <c r="Z429" s="15">
        <f t="shared" si="12"/>
        <v>0.003085675324</v>
      </c>
    </row>
    <row r="430" ht="14.25" customHeight="1">
      <c r="A430" s="77"/>
      <c r="B430" s="49" t="s">
        <v>33</v>
      </c>
      <c r="C430" s="50">
        <v>26.0</v>
      </c>
      <c r="D430" s="51">
        <v>1.0</v>
      </c>
      <c r="E430" s="52">
        <v>5.0</v>
      </c>
      <c r="F430" s="51">
        <v>3.0</v>
      </c>
      <c r="G430" s="51">
        <v>1.6</v>
      </c>
      <c r="H430" s="98">
        <v>0.2</v>
      </c>
      <c r="I430" s="53">
        <v>0.0</v>
      </c>
      <c r="K430" s="95">
        <f t="shared" ref="K430:O430" si="436">K429-$M$2*V429</f>
        <v>0.2199840574</v>
      </c>
      <c r="L430" s="57">
        <f t="shared" si="436"/>
        <v>-0.557487884</v>
      </c>
      <c r="M430" s="57">
        <f t="shared" si="436"/>
        <v>-0.7015633151</v>
      </c>
      <c r="N430" s="57">
        <f t="shared" si="436"/>
        <v>1.22449352</v>
      </c>
      <c r="O430" s="57">
        <f t="shared" si="436"/>
        <v>0.8344943999</v>
      </c>
      <c r="P430" s="57">
        <f t="shared" si="2"/>
        <v>-2.546056796</v>
      </c>
      <c r="Q430" s="57">
        <f t="shared" si="3"/>
        <v>0.07269184033</v>
      </c>
      <c r="R430" s="46">
        <f t="shared" si="4"/>
        <v>0</v>
      </c>
      <c r="S430" s="96">
        <f t="shared" si="5"/>
        <v>0.07269184033</v>
      </c>
      <c r="T430" s="97">
        <f t="shared" si="6"/>
        <v>0.005284103651</v>
      </c>
      <c r="U430" s="15">
        <f t="shared" si="7"/>
        <v>1</v>
      </c>
      <c r="V430" s="15">
        <f t="shared" si="8"/>
        <v>0.009799984865</v>
      </c>
      <c r="W430" s="15">
        <f t="shared" si="9"/>
        <v>0.04899992432</v>
      </c>
      <c r="X430" s="15">
        <f t="shared" si="10"/>
        <v>0.02939995459</v>
      </c>
      <c r="Y430" s="15">
        <f t="shared" si="11"/>
        <v>0.01567997578</v>
      </c>
      <c r="Z430" s="15">
        <f t="shared" si="12"/>
        <v>0.001959996973</v>
      </c>
    </row>
    <row r="431" ht="14.25" customHeight="1">
      <c r="A431" s="77"/>
      <c r="B431" s="49" t="s">
        <v>33</v>
      </c>
      <c r="C431" s="50">
        <v>27.0</v>
      </c>
      <c r="D431" s="51">
        <v>1.0</v>
      </c>
      <c r="E431" s="52">
        <v>5.0</v>
      </c>
      <c r="F431" s="51">
        <v>3.4</v>
      </c>
      <c r="G431" s="51">
        <v>1.6</v>
      </c>
      <c r="H431" s="98">
        <v>0.4</v>
      </c>
      <c r="I431" s="53">
        <v>0.0</v>
      </c>
      <c r="K431" s="95">
        <f t="shared" ref="K431:O431" si="437">K430-$M$2*V430</f>
        <v>0.2190040589</v>
      </c>
      <c r="L431" s="57">
        <f t="shared" si="437"/>
        <v>-0.5623878765</v>
      </c>
      <c r="M431" s="57">
        <f t="shared" si="437"/>
        <v>-0.7045033106</v>
      </c>
      <c r="N431" s="57">
        <f t="shared" si="437"/>
        <v>1.222925522</v>
      </c>
      <c r="O431" s="57">
        <f t="shared" si="437"/>
        <v>0.8342984002</v>
      </c>
      <c r="P431" s="57">
        <f t="shared" si="2"/>
        <v>-2.697846384</v>
      </c>
      <c r="Q431" s="57">
        <f t="shared" si="3"/>
        <v>0.0631005557</v>
      </c>
      <c r="R431" s="46">
        <f t="shared" si="4"/>
        <v>0</v>
      </c>
      <c r="S431" s="96">
        <f t="shared" si="5"/>
        <v>0.0631005557</v>
      </c>
      <c r="T431" s="97">
        <f t="shared" si="6"/>
        <v>0.00398168013</v>
      </c>
      <c r="U431" s="15">
        <f t="shared" si="7"/>
        <v>1</v>
      </c>
      <c r="V431" s="15">
        <f t="shared" si="8"/>
        <v>0.007460867802</v>
      </c>
      <c r="W431" s="15">
        <f t="shared" si="9"/>
        <v>0.03730433901</v>
      </c>
      <c r="X431" s="15">
        <f t="shared" si="10"/>
        <v>0.02536695053</v>
      </c>
      <c r="Y431" s="15">
        <f t="shared" si="11"/>
        <v>0.01193738848</v>
      </c>
      <c r="Z431" s="15">
        <f t="shared" si="12"/>
        <v>0.002984347121</v>
      </c>
    </row>
    <row r="432" ht="14.25" customHeight="1">
      <c r="A432" s="77"/>
      <c r="B432" s="49" t="s">
        <v>33</v>
      </c>
      <c r="C432" s="50">
        <v>28.0</v>
      </c>
      <c r="D432" s="51">
        <v>1.0</v>
      </c>
      <c r="E432" s="52">
        <v>5.2</v>
      </c>
      <c r="F432" s="51">
        <v>3.5</v>
      </c>
      <c r="G432" s="51">
        <v>1.5</v>
      </c>
      <c r="H432" s="98">
        <v>0.2</v>
      </c>
      <c r="I432" s="53">
        <v>0.0</v>
      </c>
      <c r="K432" s="95">
        <f t="shared" ref="K432:O432" si="438">K431-$M$2*V431</f>
        <v>0.2182579721</v>
      </c>
      <c r="L432" s="57">
        <f t="shared" si="438"/>
        <v>-0.5661183104</v>
      </c>
      <c r="M432" s="57">
        <f t="shared" si="438"/>
        <v>-0.7070400056</v>
      </c>
      <c r="N432" s="57">
        <f t="shared" si="438"/>
        <v>1.221731783</v>
      </c>
      <c r="O432" s="57">
        <f t="shared" si="438"/>
        <v>0.8339999655</v>
      </c>
      <c r="P432" s="57">
        <f t="shared" si="2"/>
        <v>-3.200799593</v>
      </c>
      <c r="Q432" s="57">
        <f t="shared" si="3"/>
        <v>0.03913564377</v>
      </c>
      <c r="R432" s="46">
        <f t="shared" si="4"/>
        <v>0</v>
      </c>
      <c r="S432" s="96">
        <f t="shared" si="5"/>
        <v>0.03913564377</v>
      </c>
      <c r="T432" s="97">
        <f t="shared" si="6"/>
        <v>0.001531598614</v>
      </c>
      <c r="U432" s="15">
        <f t="shared" si="7"/>
        <v>1</v>
      </c>
      <c r="V432" s="15">
        <f t="shared" si="8"/>
        <v>0.002943317032</v>
      </c>
      <c r="W432" s="15">
        <f t="shared" si="9"/>
        <v>0.01530524856</v>
      </c>
      <c r="X432" s="15">
        <f t="shared" si="10"/>
        <v>0.01030160961</v>
      </c>
      <c r="Y432" s="15">
        <f t="shared" si="11"/>
        <v>0.004414975548</v>
      </c>
      <c r="Z432" s="15">
        <f t="shared" si="12"/>
        <v>0.0005886634063</v>
      </c>
    </row>
    <row r="433" ht="14.25" customHeight="1">
      <c r="A433" s="77"/>
      <c r="B433" s="49" t="s">
        <v>33</v>
      </c>
      <c r="C433" s="50">
        <v>29.0</v>
      </c>
      <c r="D433" s="51">
        <v>1.0</v>
      </c>
      <c r="E433" s="52">
        <v>5.2</v>
      </c>
      <c r="F433" s="51">
        <v>3.4</v>
      </c>
      <c r="G433" s="51">
        <v>1.4</v>
      </c>
      <c r="H433" s="98">
        <v>0.2</v>
      </c>
      <c r="I433" s="53">
        <v>0.0</v>
      </c>
      <c r="K433" s="95">
        <f t="shared" ref="K433:O433" si="439">K432-$M$2*V432</f>
        <v>0.2179636404</v>
      </c>
      <c r="L433" s="57">
        <f t="shared" si="439"/>
        <v>-0.5676488352</v>
      </c>
      <c r="M433" s="57">
        <f t="shared" si="439"/>
        <v>-0.7080701666</v>
      </c>
      <c r="N433" s="57">
        <f t="shared" si="439"/>
        <v>1.221290286</v>
      </c>
      <c r="O433" s="57">
        <f t="shared" si="439"/>
        <v>0.8339410992</v>
      </c>
      <c r="P433" s="57">
        <f t="shared" si="2"/>
        <v>-3.264654249</v>
      </c>
      <c r="Q433" s="57">
        <f t="shared" si="3"/>
        <v>0.03680386308</v>
      </c>
      <c r="R433" s="46">
        <f t="shared" si="4"/>
        <v>0</v>
      </c>
      <c r="S433" s="96">
        <f t="shared" si="5"/>
        <v>0.03680386308</v>
      </c>
      <c r="T433" s="97">
        <f t="shared" si="6"/>
        <v>0.001354524338</v>
      </c>
      <c r="U433" s="15">
        <f t="shared" si="7"/>
        <v>1</v>
      </c>
      <c r="V433" s="15">
        <f t="shared" si="8"/>
        <v>0.002609345219</v>
      </c>
      <c r="W433" s="15">
        <f t="shared" si="9"/>
        <v>0.01356859514</v>
      </c>
      <c r="X433" s="15">
        <f t="shared" si="10"/>
        <v>0.008871773746</v>
      </c>
      <c r="Y433" s="15">
        <f t="shared" si="11"/>
        <v>0.003653083307</v>
      </c>
      <c r="Z433" s="15">
        <f t="shared" si="12"/>
        <v>0.0005218690439</v>
      </c>
    </row>
    <row r="434" ht="14.25" customHeight="1">
      <c r="A434" s="77"/>
      <c r="B434" s="49" t="s">
        <v>33</v>
      </c>
      <c r="C434" s="50">
        <v>30.0</v>
      </c>
      <c r="D434" s="51">
        <v>1.0</v>
      </c>
      <c r="E434" s="52">
        <v>4.7</v>
      </c>
      <c r="F434" s="51">
        <v>3.2</v>
      </c>
      <c r="G434" s="51">
        <v>1.6</v>
      </c>
      <c r="H434" s="98">
        <v>0.2</v>
      </c>
      <c r="I434" s="53">
        <v>0.0</v>
      </c>
      <c r="K434" s="95">
        <f t="shared" ref="K434:O434" si="440">K433-$M$2*V433</f>
        <v>0.2177027059</v>
      </c>
      <c r="L434" s="57">
        <f t="shared" si="440"/>
        <v>-0.5690056947</v>
      </c>
      <c r="M434" s="57">
        <f t="shared" si="440"/>
        <v>-0.7089573439</v>
      </c>
      <c r="N434" s="57">
        <f t="shared" si="440"/>
        <v>1.220924977</v>
      </c>
      <c r="O434" s="57">
        <f t="shared" si="440"/>
        <v>0.8338889123</v>
      </c>
      <c r="P434" s="57">
        <f t="shared" si="2"/>
        <v>-2.605029814</v>
      </c>
      <c r="Q434" s="57">
        <f t="shared" si="3"/>
        <v>0.06881541079</v>
      </c>
      <c r="R434" s="46">
        <f t="shared" si="4"/>
        <v>0</v>
      </c>
      <c r="S434" s="96">
        <f t="shared" si="5"/>
        <v>0.06881541079</v>
      </c>
      <c r="T434" s="97">
        <f t="shared" si="6"/>
        <v>0.004735560762</v>
      </c>
      <c r="U434" s="15">
        <f t="shared" si="7"/>
        <v>1</v>
      </c>
      <c r="V434" s="15">
        <f t="shared" si="8"/>
        <v>0.008819362406</v>
      </c>
      <c r="W434" s="15">
        <f t="shared" si="9"/>
        <v>0.04145100331</v>
      </c>
      <c r="X434" s="15">
        <f t="shared" si="10"/>
        <v>0.0282219597</v>
      </c>
      <c r="Y434" s="15">
        <f t="shared" si="11"/>
        <v>0.01411097985</v>
      </c>
      <c r="Z434" s="15">
        <f t="shared" si="12"/>
        <v>0.001763872481</v>
      </c>
    </row>
    <row r="435" ht="14.25" customHeight="1">
      <c r="A435" s="77"/>
      <c r="B435" s="49" t="s">
        <v>33</v>
      </c>
      <c r="C435" s="50">
        <v>31.0</v>
      </c>
      <c r="D435" s="51">
        <v>1.0</v>
      </c>
      <c r="E435" s="52">
        <v>4.8</v>
      </c>
      <c r="F435" s="51">
        <v>3.1</v>
      </c>
      <c r="G435" s="51">
        <v>1.6</v>
      </c>
      <c r="H435" s="98">
        <v>0.2</v>
      </c>
      <c r="I435" s="53">
        <v>0.0</v>
      </c>
      <c r="K435" s="95">
        <f t="shared" ref="K435:O435" si="441">K434-$M$2*V434</f>
        <v>0.2168207697</v>
      </c>
      <c r="L435" s="57">
        <f t="shared" si="441"/>
        <v>-0.5731507951</v>
      </c>
      <c r="M435" s="57">
        <f t="shared" si="441"/>
        <v>-0.7117795399</v>
      </c>
      <c r="N435" s="57">
        <f t="shared" si="441"/>
        <v>1.21951388</v>
      </c>
      <c r="O435" s="57">
        <f t="shared" si="441"/>
        <v>0.833712525</v>
      </c>
      <c r="P435" s="57">
        <f t="shared" si="2"/>
        <v>-2.622854908</v>
      </c>
      <c r="Q435" s="57">
        <f t="shared" si="3"/>
        <v>0.06768192329</v>
      </c>
      <c r="R435" s="46">
        <f t="shared" si="4"/>
        <v>0</v>
      </c>
      <c r="S435" s="96">
        <f t="shared" si="5"/>
        <v>0.06768192329</v>
      </c>
      <c r="T435" s="97">
        <f t="shared" si="6"/>
        <v>0.00458084274</v>
      </c>
      <c r="U435" s="15">
        <f t="shared" si="7"/>
        <v>1</v>
      </c>
      <c r="V435" s="15">
        <f t="shared" si="8"/>
        <v>0.008541604987</v>
      </c>
      <c r="W435" s="15">
        <f t="shared" si="9"/>
        <v>0.04099970394</v>
      </c>
      <c r="X435" s="15">
        <f t="shared" si="10"/>
        <v>0.02647897546</v>
      </c>
      <c r="Y435" s="15">
        <f t="shared" si="11"/>
        <v>0.01366656798</v>
      </c>
      <c r="Z435" s="15">
        <f t="shared" si="12"/>
        <v>0.001708320997</v>
      </c>
    </row>
    <row r="436" ht="14.25" customHeight="1">
      <c r="A436" s="77"/>
      <c r="B436" s="49" t="s">
        <v>33</v>
      </c>
      <c r="C436" s="50">
        <v>32.0</v>
      </c>
      <c r="D436" s="51">
        <v>1.0</v>
      </c>
      <c r="E436" s="52">
        <v>5.4</v>
      </c>
      <c r="F436" s="51">
        <v>3.4</v>
      </c>
      <c r="G436" s="51">
        <v>1.5</v>
      </c>
      <c r="H436" s="98">
        <v>0.4</v>
      </c>
      <c r="I436" s="53">
        <v>0.0</v>
      </c>
      <c r="K436" s="95">
        <f t="shared" ref="K436:O436" si="442">K435-$M$2*V435</f>
        <v>0.2159666092</v>
      </c>
      <c r="L436" s="57">
        <f t="shared" si="442"/>
        <v>-0.5772507655</v>
      </c>
      <c r="M436" s="57">
        <f t="shared" si="442"/>
        <v>-0.7144274375</v>
      </c>
      <c r="N436" s="57">
        <f t="shared" si="442"/>
        <v>1.218147223</v>
      </c>
      <c r="O436" s="57">
        <f t="shared" si="442"/>
        <v>0.8335416929</v>
      </c>
      <c r="P436" s="57">
        <f t="shared" si="2"/>
        <v>-3.1696033</v>
      </c>
      <c r="Q436" s="57">
        <f t="shared" si="3"/>
        <v>0.04032576474</v>
      </c>
      <c r="R436" s="46">
        <f t="shared" si="4"/>
        <v>0</v>
      </c>
      <c r="S436" s="96">
        <f t="shared" si="5"/>
        <v>0.04032576474</v>
      </c>
      <c r="T436" s="97">
        <f t="shared" si="6"/>
        <v>0.001626167302</v>
      </c>
      <c r="U436" s="15">
        <f t="shared" si="7"/>
        <v>1</v>
      </c>
      <c r="V436" s="15">
        <f t="shared" si="8"/>
        <v>0.003121181723</v>
      </c>
      <c r="W436" s="15">
        <f t="shared" si="9"/>
        <v>0.0168543813</v>
      </c>
      <c r="X436" s="15">
        <f t="shared" si="10"/>
        <v>0.01061201786</v>
      </c>
      <c r="Y436" s="15">
        <f t="shared" si="11"/>
        <v>0.004681772584</v>
      </c>
      <c r="Z436" s="15">
        <f t="shared" si="12"/>
        <v>0.001248472689</v>
      </c>
    </row>
    <row r="437" ht="14.25" customHeight="1">
      <c r="A437" s="77"/>
      <c r="B437" s="49" t="s">
        <v>33</v>
      </c>
      <c r="C437" s="50">
        <v>33.0</v>
      </c>
      <c r="D437" s="51">
        <v>1.0</v>
      </c>
      <c r="E437" s="52">
        <v>5.2</v>
      </c>
      <c r="F437" s="51">
        <v>4.1</v>
      </c>
      <c r="G437" s="51">
        <v>1.5</v>
      </c>
      <c r="H437" s="98">
        <v>0.1</v>
      </c>
      <c r="I437" s="53">
        <v>0.0</v>
      </c>
      <c r="K437" s="95">
        <f t="shared" ref="K437:O437" si="443">K436-$M$2*V436</f>
        <v>0.215654491</v>
      </c>
      <c r="L437" s="57">
        <f t="shared" si="443"/>
        <v>-0.5789362036</v>
      </c>
      <c r="M437" s="57">
        <f t="shared" si="443"/>
        <v>-0.7154886392</v>
      </c>
      <c r="N437" s="57">
        <f t="shared" si="443"/>
        <v>1.217679045</v>
      </c>
      <c r="O437" s="57">
        <f t="shared" si="443"/>
        <v>0.8334168456</v>
      </c>
      <c r="P437" s="57">
        <f t="shared" si="2"/>
        <v>-3.818456936</v>
      </c>
      <c r="Q437" s="57">
        <f t="shared" si="3"/>
        <v>0.02148971318</v>
      </c>
      <c r="R437" s="46">
        <f t="shared" si="4"/>
        <v>0</v>
      </c>
      <c r="S437" s="96">
        <f t="shared" si="5"/>
        <v>0.02148971318</v>
      </c>
      <c r="T437" s="97">
        <f t="shared" si="6"/>
        <v>0.0004618077725</v>
      </c>
      <c r="U437" s="15">
        <f t="shared" si="7"/>
        <v>1</v>
      </c>
      <c r="V437" s="15">
        <f t="shared" si="8"/>
        <v>0.0009037673118</v>
      </c>
      <c r="W437" s="15">
        <f t="shared" si="9"/>
        <v>0.004699590021</v>
      </c>
      <c r="X437" s="15">
        <f t="shared" si="10"/>
        <v>0.003705445978</v>
      </c>
      <c r="Y437" s="15">
        <f t="shared" si="11"/>
        <v>0.001355650968</v>
      </c>
      <c r="Z437" s="15">
        <f t="shared" si="12"/>
        <v>0.00009037673118</v>
      </c>
    </row>
    <row r="438" ht="14.25" customHeight="1">
      <c r="A438" s="77"/>
      <c r="B438" s="49" t="s">
        <v>33</v>
      </c>
      <c r="C438" s="50">
        <v>34.0</v>
      </c>
      <c r="D438" s="51">
        <v>1.0</v>
      </c>
      <c r="E438" s="52">
        <v>5.5</v>
      </c>
      <c r="F438" s="51">
        <v>4.2</v>
      </c>
      <c r="G438" s="51">
        <v>1.4</v>
      </c>
      <c r="H438" s="98">
        <v>0.2</v>
      </c>
      <c r="I438" s="53">
        <v>0.0</v>
      </c>
      <c r="K438" s="95">
        <f t="shared" ref="K438:O438" si="444">K437-$M$2*V437</f>
        <v>0.2155641143</v>
      </c>
      <c r="L438" s="57">
        <f t="shared" si="444"/>
        <v>-0.5794061626</v>
      </c>
      <c r="M438" s="57">
        <f t="shared" si="444"/>
        <v>-0.7158591838</v>
      </c>
      <c r="N438" s="57">
        <f t="shared" si="444"/>
        <v>1.21754348</v>
      </c>
      <c r="O438" s="57">
        <f t="shared" si="444"/>
        <v>0.833407808</v>
      </c>
      <c r="P438" s="57">
        <f t="shared" si="2"/>
        <v>-4.106535918</v>
      </c>
      <c r="Q438" s="57">
        <f t="shared" si="3"/>
        <v>0.01619801532</v>
      </c>
      <c r="R438" s="46">
        <f t="shared" si="4"/>
        <v>0</v>
      </c>
      <c r="S438" s="96">
        <f t="shared" si="5"/>
        <v>0.01619801532</v>
      </c>
      <c r="T438" s="97">
        <f t="shared" si="6"/>
        <v>0.0002623757003</v>
      </c>
      <c r="U438" s="15">
        <f t="shared" si="7"/>
        <v>1</v>
      </c>
      <c r="V438" s="15">
        <f t="shared" si="8"/>
        <v>0.0005162514694</v>
      </c>
      <c r="W438" s="15">
        <f t="shared" si="9"/>
        <v>0.002839383082</v>
      </c>
      <c r="X438" s="15">
        <f t="shared" si="10"/>
        <v>0.002168256172</v>
      </c>
      <c r="Y438" s="15">
        <f t="shared" si="11"/>
        <v>0.0007227520572</v>
      </c>
      <c r="Z438" s="15">
        <f t="shared" si="12"/>
        <v>0.0001032502939</v>
      </c>
    </row>
    <row r="439" ht="14.25" customHeight="1">
      <c r="A439" s="77"/>
      <c r="B439" s="49" t="s">
        <v>33</v>
      </c>
      <c r="C439" s="50">
        <v>35.0</v>
      </c>
      <c r="D439" s="51">
        <v>1.0</v>
      </c>
      <c r="E439" s="52">
        <v>4.9</v>
      </c>
      <c r="F439" s="51">
        <v>3.1</v>
      </c>
      <c r="G439" s="51">
        <v>1.5</v>
      </c>
      <c r="H439" s="98">
        <v>0.1</v>
      </c>
      <c r="I439" s="53">
        <v>0.0</v>
      </c>
      <c r="K439" s="95">
        <f t="shared" ref="K439:O439" si="445">K438-$M$2*V438</f>
        <v>0.2155124891</v>
      </c>
      <c r="L439" s="57">
        <f t="shared" si="445"/>
        <v>-0.5796901009</v>
      </c>
      <c r="M439" s="57">
        <f t="shared" si="445"/>
        <v>-0.7160760095</v>
      </c>
      <c r="N439" s="57">
        <f t="shared" si="445"/>
        <v>1.217471205</v>
      </c>
      <c r="O439" s="57">
        <f t="shared" si="445"/>
        <v>0.8333974829</v>
      </c>
      <c r="P439" s="57">
        <f t="shared" si="2"/>
        <v>-2.935258079</v>
      </c>
      <c r="Q439" s="57">
        <f t="shared" si="3"/>
        <v>0.05043789884</v>
      </c>
      <c r="R439" s="46">
        <f t="shared" si="4"/>
        <v>0</v>
      </c>
      <c r="S439" s="96">
        <f t="shared" si="5"/>
        <v>0.05043789884</v>
      </c>
      <c r="T439" s="97">
        <f t="shared" si="6"/>
        <v>0.002543981639</v>
      </c>
      <c r="U439" s="15">
        <f t="shared" si="7"/>
        <v>1</v>
      </c>
      <c r="V439" s="15">
        <f t="shared" si="8"/>
        <v>0.004831337101</v>
      </c>
      <c r="W439" s="15">
        <f t="shared" si="9"/>
        <v>0.0236735518</v>
      </c>
      <c r="X439" s="15">
        <f t="shared" si="10"/>
        <v>0.01497714501</v>
      </c>
      <c r="Y439" s="15">
        <f t="shared" si="11"/>
        <v>0.007247005652</v>
      </c>
      <c r="Z439" s="15">
        <f t="shared" si="12"/>
        <v>0.0004831337101</v>
      </c>
    </row>
    <row r="440" ht="14.25" customHeight="1">
      <c r="A440" s="77"/>
      <c r="B440" s="49" t="s">
        <v>33</v>
      </c>
      <c r="C440" s="50">
        <v>36.0</v>
      </c>
      <c r="D440" s="51">
        <v>1.0</v>
      </c>
      <c r="E440" s="52">
        <v>5.0</v>
      </c>
      <c r="F440" s="51">
        <v>3.2</v>
      </c>
      <c r="G440" s="51">
        <v>1.2</v>
      </c>
      <c r="H440" s="98">
        <v>0.2</v>
      </c>
      <c r="I440" s="53">
        <v>0.0</v>
      </c>
      <c r="K440" s="95">
        <f t="shared" ref="K440:O440" si="446">K439-$M$2*V439</f>
        <v>0.2150293554</v>
      </c>
      <c r="L440" s="57">
        <f t="shared" si="446"/>
        <v>-0.5820574561</v>
      </c>
      <c r="M440" s="57">
        <f t="shared" si="446"/>
        <v>-0.717573724</v>
      </c>
      <c r="N440" s="57">
        <f t="shared" si="446"/>
        <v>1.216746505</v>
      </c>
      <c r="O440" s="57">
        <f t="shared" si="446"/>
        <v>0.8333491696</v>
      </c>
      <c r="P440" s="57">
        <f t="shared" si="2"/>
        <v>-3.364728202</v>
      </c>
      <c r="Q440" s="57">
        <f t="shared" si="3"/>
        <v>0.03341616721</v>
      </c>
      <c r="R440" s="46">
        <f t="shared" si="4"/>
        <v>0</v>
      </c>
      <c r="S440" s="96">
        <f t="shared" si="5"/>
        <v>0.03341616721</v>
      </c>
      <c r="T440" s="97">
        <f t="shared" si="6"/>
        <v>0.001116640231</v>
      </c>
      <c r="U440" s="15">
        <f t="shared" si="7"/>
        <v>1</v>
      </c>
      <c r="V440" s="15">
        <f t="shared" si="8"/>
        <v>0.002158652789</v>
      </c>
      <c r="W440" s="15">
        <f t="shared" si="9"/>
        <v>0.01079326394</v>
      </c>
      <c r="X440" s="15">
        <f t="shared" si="10"/>
        <v>0.006907688925</v>
      </c>
      <c r="Y440" s="15">
        <f t="shared" si="11"/>
        <v>0.002590383347</v>
      </c>
      <c r="Z440" s="15">
        <f t="shared" si="12"/>
        <v>0.0004317305578</v>
      </c>
    </row>
    <row r="441" ht="14.25" customHeight="1">
      <c r="A441" s="77"/>
      <c r="B441" s="49" t="s">
        <v>33</v>
      </c>
      <c r="C441" s="50">
        <v>37.0</v>
      </c>
      <c r="D441" s="51">
        <v>1.0</v>
      </c>
      <c r="E441" s="52">
        <v>5.5</v>
      </c>
      <c r="F441" s="51">
        <v>3.5</v>
      </c>
      <c r="G441" s="51">
        <v>1.3</v>
      </c>
      <c r="H441" s="98">
        <v>0.2</v>
      </c>
      <c r="I441" s="53">
        <v>0.0</v>
      </c>
      <c r="K441" s="95">
        <f t="shared" ref="K441:O441" si="447">K440-$M$2*V440</f>
        <v>0.2148134901</v>
      </c>
      <c r="L441" s="57">
        <f t="shared" si="447"/>
        <v>-0.5831367825</v>
      </c>
      <c r="M441" s="57">
        <f t="shared" si="447"/>
        <v>-0.7182644928</v>
      </c>
      <c r="N441" s="57">
        <f t="shared" si="447"/>
        <v>1.216487466</v>
      </c>
      <c r="O441" s="57">
        <f t="shared" si="447"/>
        <v>0.8333059965</v>
      </c>
      <c r="P441" s="57">
        <f t="shared" si="2"/>
        <v>-3.758269633</v>
      </c>
      <c r="Q441" s="57">
        <f t="shared" si="3"/>
        <v>0.02279245204</v>
      </c>
      <c r="R441" s="46">
        <f t="shared" si="4"/>
        <v>0</v>
      </c>
      <c r="S441" s="96">
        <f t="shared" si="5"/>
        <v>0.02279245204</v>
      </c>
      <c r="T441" s="97">
        <f t="shared" si="6"/>
        <v>0.0005194958701</v>
      </c>
      <c r="U441" s="15">
        <f t="shared" si="7"/>
        <v>1</v>
      </c>
      <c r="V441" s="15">
        <f t="shared" si="8"/>
        <v>0.001015310571</v>
      </c>
      <c r="W441" s="15">
        <f t="shared" si="9"/>
        <v>0.005584208139</v>
      </c>
      <c r="X441" s="15">
        <f t="shared" si="10"/>
        <v>0.003553586998</v>
      </c>
      <c r="Y441" s="15">
        <f t="shared" si="11"/>
        <v>0.001319903742</v>
      </c>
      <c r="Z441" s="15">
        <f t="shared" si="12"/>
        <v>0.0002030621142</v>
      </c>
    </row>
    <row r="442" ht="14.25" customHeight="1">
      <c r="A442" s="77"/>
      <c r="B442" s="49" t="s">
        <v>33</v>
      </c>
      <c r="C442" s="50">
        <v>38.0</v>
      </c>
      <c r="D442" s="51">
        <v>1.0</v>
      </c>
      <c r="E442" s="52">
        <v>4.9</v>
      </c>
      <c r="F442" s="51">
        <v>3.1</v>
      </c>
      <c r="G442" s="51">
        <v>1.5</v>
      </c>
      <c r="H442" s="98">
        <v>0.1</v>
      </c>
      <c r="I442" s="53">
        <v>0.0</v>
      </c>
      <c r="K442" s="95">
        <f t="shared" ref="K442:O442" si="448">K441-$M$2*V441</f>
        <v>0.2147119591</v>
      </c>
      <c r="L442" s="57">
        <f t="shared" si="448"/>
        <v>-0.5836952033</v>
      </c>
      <c r="M442" s="57">
        <f t="shared" si="448"/>
        <v>-0.7186198515</v>
      </c>
      <c r="N442" s="57">
        <f t="shared" si="448"/>
        <v>1.216355476</v>
      </c>
      <c r="O442" s="57">
        <f t="shared" si="448"/>
        <v>0.8332856903</v>
      </c>
      <c r="P442" s="57">
        <f t="shared" si="2"/>
        <v>-2.965254294</v>
      </c>
      <c r="Q442" s="57">
        <f t="shared" si="3"/>
        <v>0.04902048294</v>
      </c>
      <c r="R442" s="46">
        <f t="shared" si="4"/>
        <v>0</v>
      </c>
      <c r="S442" s="96">
        <f t="shared" si="5"/>
        <v>0.04902048294</v>
      </c>
      <c r="T442" s="97">
        <f t="shared" si="6"/>
        <v>0.002403007748</v>
      </c>
      <c r="U442" s="15">
        <f t="shared" si="7"/>
        <v>1</v>
      </c>
      <c r="V442" s="15">
        <f t="shared" si="8"/>
        <v>0.004570422295</v>
      </c>
      <c r="W442" s="15">
        <f t="shared" si="9"/>
        <v>0.02239506924</v>
      </c>
      <c r="X442" s="15">
        <f t="shared" si="10"/>
        <v>0.01416830911</v>
      </c>
      <c r="Y442" s="15">
        <f t="shared" si="11"/>
        <v>0.006855633442</v>
      </c>
      <c r="Z442" s="15">
        <f t="shared" si="12"/>
        <v>0.0004570422295</v>
      </c>
    </row>
    <row r="443" ht="14.25" customHeight="1">
      <c r="A443" s="77"/>
      <c r="B443" s="49" t="s">
        <v>33</v>
      </c>
      <c r="C443" s="50">
        <v>39.0</v>
      </c>
      <c r="D443" s="51">
        <v>1.0</v>
      </c>
      <c r="E443" s="52">
        <v>4.4</v>
      </c>
      <c r="F443" s="51">
        <v>3.0</v>
      </c>
      <c r="G443" s="51">
        <v>1.3</v>
      </c>
      <c r="H443" s="98">
        <v>0.2</v>
      </c>
      <c r="I443" s="53">
        <v>0.0</v>
      </c>
      <c r="K443" s="95">
        <f t="shared" ref="K443:O443" si="449">K442-$M$2*V442</f>
        <v>0.2142549168</v>
      </c>
      <c r="L443" s="57">
        <f t="shared" si="449"/>
        <v>-0.5859347102</v>
      </c>
      <c r="M443" s="57">
        <f t="shared" si="449"/>
        <v>-0.7200366825</v>
      </c>
      <c r="N443" s="57">
        <f t="shared" si="449"/>
        <v>1.215669913</v>
      </c>
      <c r="O443" s="57">
        <f t="shared" si="449"/>
        <v>0.8332399861</v>
      </c>
      <c r="P443" s="57">
        <f t="shared" si="2"/>
        <v>-2.776948972</v>
      </c>
      <c r="Q443" s="57">
        <f t="shared" si="3"/>
        <v>0.05858259535</v>
      </c>
      <c r="R443" s="46">
        <f t="shared" si="4"/>
        <v>0</v>
      </c>
      <c r="S443" s="96">
        <f t="shared" si="5"/>
        <v>0.05858259535</v>
      </c>
      <c r="T443" s="97">
        <f t="shared" si="6"/>
        <v>0.003431920478</v>
      </c>
      <c r="U443" s="15">
        <f t="shared" si="7"/>
        <v>1</v>
      </c>
      <c r="V443" s="15">
        <f t="shared" si="8"/>
        <v>0.006461739339</v>
      </c>
      <c r="W443" s="15">
        <f t="shared" si="9"/>
        <v>0.02843165309</v>
      </c>
      <c r="X443" s="15">
        <f t="shared" si="10"/>
        <v>0.01938521802</v>
      </c>
      <c r="Y443" s="15">
        <f t="shared" si="11"/>
        <v>0.008400261141</v>
      </c>
      <c r="Z443" s="15">
        <f t="shared" si="12"/>
        <v>0.001292347868</v>
      </c>
    </row>
    <row r="444" ht="14.25" customHeight="1">
      <c r="A444" s="77"/>
      <c r="B444" s="49" t="s">
        <v>33</v>
      </c>
      <c r="C444" s="50">
        <v>40.0</v>
      </c>
      <c r="D444" s="51">
        <v>1.0</v>
      </c>
      <c r="E444" s="52">
        <v>5.1</v>
      </c>
      <c r="F444" s="51">
        <v>3.4</v>
      </c>
      <c r="G444" s="51">
        <v>1.5</v>
      </c>
      <c r="H444" s="98">
        <v>0.2</v>
      </c>
      <c r="I444" s="53">
        <v>0.0</v>
      </c>
      <c r="K444" s="95">
        <f t="shared" ref="K444:O444" si="450">K443-$M$2*V443</f>
        <v>0.2136087429</v>
      </c>
      <c r="L444" s="57">
        <f t="shared" si="450"/>
        <v>-0.5887778755</v>
      </c>
      <c r="M444" s="57">
        <f t="shared" si="450"/>
        <v>-0.7219752043</v>
      </c>
      <c r="N444" s="57">
        <f t="shared" si="450"/>
        <v>1.214829886</v>
      </c>
      <c r="O444" s="57">
        <f t="shared" si="450"/>
        <v>0.8331107513</v>
      </c>
      <c r="P444" s="57">
        <f t="shared" si="2"/>
        <v>-3.255007137</v>
      </c>
      <c r="Q444" s="57">
        <f t="shared" si="3"/>
        <v>0.03714737917</v>
      </c>
      <c r="R444" s="46">
        <f t="shared" si="4"/>
        <v>0</v>
      </c>
      <c r="S444" s="96">
        <f t="shared" si="5"/>
        <v>0.03714737917</v>
      </c>
      <c r="T444" s="97">
        <f t="shared" si="6"/>
        <v>0.001379927779</v>
      </c>
      <c r="U444" s="15">
        <f t="shared" si="7"/>
        <v>1</v>
      </c>
      <c r="V444" s="15">
        <f t="shared" si="8"/>
        <v>0.002657334158</v>
      </c>
      <c r="W444" s="15">
        <f t="shared" si="9"/>
        <v>0.0135524042</v>
      </c>
      <c r="X444" s="15">
        <f t="shared" si="10"/>
        <v>0.009034936136</v>
      </c>
      <c r="Y444" s="15">
        <f t="shared" si="11"/>
        <v>0.003986001237</v>
      </c>
      <c r="Z444" s="15">
        <f t="shared" si="12"/>
        <v>0.0005314668315</v>
      </c>
    </row>
    <row r="445" ht="14.25" customHeight="1">
      <c r="A445" s="77"/>
      <c r="B445" s="49" t="s">
        <v>33</v>
      </c>
      <c r="C445" s="50">
        <v>41.0</v>
      </c>
      <c r="D445" s="51">
        <v>1.0</v>
      </c>
      <c r="E445" s="52">
        <v>5.5</v>
      </c>
      <c r="F445" s="51">
        <v>2.4</v>
      </c>
      <c r="G445" s="51">
        <v>3.8</v>
      </c>
      <c r="H445" s="98">
        <v>1.1</v>
      </c>
      <c r="I445" s="53">
        <v>1.0</v>
      </c>
      <c r="K445" s="95">
        <f t="shared" ref="K445:O445" si="451">K444-$M$2*V444</f>
        <v>0.2133430095</v>
      </c>
      <c r="L445" s="57">
        <f t="shared" si="451"/>
        <v>-0.5901331159</v>
      </c>
      <c r="M445" s="57">
        <f t="shared" si="451"/>
        <v>-0.7228786979</v>
      </c>
      <c r="N445" s="57">
        <f t="shared" si="451"/>
        <v>1.214431286</v>
      </c>
      <c r="O445" s="57">
        <f t="shared" si="451"/>
        <v>0.8330576046</v>
      </c>
      <c r="P445" s="57">
        <f t="shared" si="2"/>
        <v>0.7639042499</v>
      </c>
      <c r="Q445" s="57">
        <f t="shared" si="3"/>
        <v>0.6822007879</v>
      </c>
      <c r="R445" s="46">
        <f t="shared" si="4"/>
        <v>1</v>
      </c>
      <c r="S445" s="96">
        <f t="shared" si="5"/>
        <v>-0.3177992121</v>
      </c>
      <c r="T445" s="97">
        <f t="shared" si="6"/>
        <v>0.1009963392</v>
      </c>
      <c r="U445" s="15">
        <f t="shared" si="7"/>
        <v>1</v>
      </c>
      <c r="V445" s="15">
        <f t="shared" si="8"/>
        <v>-0.1377995644</v>
      </c>
      <c r="W445" s="15">
        <f t="shared" si="9"/>
        <v>-0.7578976042</v>
      </c>
      <c r="X445" s="15">
        <f t="shared" si="10"/>
        <v>-0.3307189546</v>
      </c>
      <c r="Y445" s="15">
        <f t="shared" si="11"/>
        <v>-0.5236383447</v>
      </c>
      <c r="Z445" s="15">
        <f t="shared" si="12"/>
        <v>-0.1515795208</v>
      </c>
    </row>
    <row r="446" ht="14.25" customHeight="1">
      <c r="A446" s="77"/>
      <c r="B446" s="49" t="s">
        <v>33</v>
      </c>
      <c r="C446" s="50">
        <v>42.0</v>
      </c>
      <c r="D446" s="51">
        <v>1.0</v>
      </c>
      <c r="E446" s="52">
        <v>5.5</v>
      </c>
      <c r="F446" s="51">
        <v>2.4</v>
      </c>
      <c r="G446" s="51">
        <v>3.7</v>
      </c>
      <c r="H446" s="98">
        <v>1.0</v>
      </c>
      <c r="I446" s="53">
        <v>1.0</v>
      </c>
      <c r="K446" s="95">
        <f t="shared" ref="K446:O446" si="452">K445-$M$2*V445</f>
        <v>0.2271229659</v>
      </c>
      <c r="L446" s="57">
        <f t="shared" si="452"/>
        <v>-0.5143433555</v>
      </c>
      <c r="M446" s="57">
        <f t="shared" si="452"/>
        <v>-0.6898068024</v>
      </c>
      <c r="N446" s="57">
        <f t="shared" si="452"/>
        <v>1.266795121</v>
      </c>
      <c r="O446" s="57">
        <f t="shared" si="452"/>
        <v>0.8482155567</v>
      </c>
      <c r="P446" s="57">
        <f t="shared" si="2"/>
        <v>1.278055688</v>
      </c>
      <c r="Q446" s="57">
        <f t="shared" si="3"/>
        <v>0.7821186298</v>
      </c>
      <c r="R446" s="46">
        <f t="shared" si="4"/>
        <v>1</v>
      </c>
      <c r="S446" s="96">
        <f t="shared" si="5"/>
        <v>-0.2178813702</v>
      </c>
      <c r="T446" s="97">
        <f t="shared" si="6"/>
        <v>0.04747229148</v>
      </c>
      <c r="U446" s="15">
        <f t="shared" si="7"/>
        <v>1</v>
      </c>
      <c r="V446" s="15">
        <f t="shared" si="8"/>
        <v>-0.07425792714</v>
      </c>
      <c r="W446" s="15">
        <f t="shared" si="9"/>
        <v>-0.4084185992</v>
      </c>
      <c r="X446" s="15">
        <f t="shared" si="10"/>
        <v>-0.1782190251</v>
      </c>
      <c r="Y446" s="15">
        <f t="shared" si="11"/>
        <v>-0.2747543304</v>
      </c>
      <c r="Z446" s="15">
        <f t="shared" si="12"/>
        <v>-0.07425792714</v>
      </c>
    </row>
    <row r="447" ht="14.25" customHeight="1">
      <c r="A447" s="77"/>
      <c r="B447" s="49" t="s">
        <v>33</v>
      </c>
      <c r="C447" s="50">
        <v>43.0</v>
      </c>
      <c r="D447" s="51">
        <v>1.0</v>
      </c>
      <c r="E447" s="52">
        <v>5.8</v>
      </c>
      <c r="F447" s="51">
        <v>2.7</v>
      </c>
      <c r="G447" s="51">
        <v>3.9</v>
      </c>
      <c r="H447" s="98">
        <v>1.2</v>
      </c>
      <c r="I447" s="53">
        <v>1.0</v>
      </c>
      <c r="K447" s="95">
        <f t="shared" ref="K447:O447" si="453">K446-$M$2*V446</f>
        <v>0.2345487586</v>
      </c>
      <c r="L447" s="57">
        <f t="shared" si="453"/>
        <v>-0.4735014956</v>
      </c>
      <c r="M447" s="57">
        <f t="shared" si="453"/>
        <v>-0.6719848999</v>
      </c>
      <c r="N447" s="57">
        <f t="shared" si="453"/>
        <v>1.294270554</v>
      </c>
      <c r="O447" s="57">
        <f t="shared" si="453"/>
        <v>0.8556413494</v>
      </c>
      <c r="P447" s="57">
        <f t="shared" si="2"/>
        <v>1.748305634</v>
      </c>
      <c r="Q447" s="57">
        <f t="shared" si="3"/>
        <v>0.8517389654</v>
      </c>
      <c r="R447" s="46">
        <f t="shared" si="4"/>
        <v>1</v>
      </c>
      <c r="S447" s="96">
        <f t="shared" si="5"/>
        <v>-0.1482610346</v>
      </c>
      <c r="T447" s="97">
        <f t="shared" si="6"/>
        <v>0.02198133439</v>
      </c>
      <c r="U447" s="15">
        <f t="shared" si="7"/>
        <v>1</v>
      </c>
      <c r="V447" s="15">
        <f t="shared" si="8"/>
        <v>-0.03744471802</v>
      </c>
      <c r="W447" s="15">
        <f t="shared" si="9"/>
        <v>-0.2171793645</v>
      </c>
      <c r="X447" s="15">
        <f t="shared" si="10"/>
        <v>-0.1011007387</v>
      </c>
      <c r="Y447" s="15">
        <f t="shared" si="11"/>
        <v>-0.1460344003</v>
      </c>
      <c r="Z447" s="15">
        <f t="shared" si="12"/>
        <v>-0.04493366163</v>
      </c>
    </row>
    <row r="448" ht="14.25" customHeight="1">
      <c r="A448" s="77"/>
      <c r="B448" s="49" t="s">
        <v>33</v>
      </c>
      <c r="C448" s="50">
        <v>44.0</v>
      </c>
      <c r="D448" s="51">
        <v>1.0</v>
      </c>
      <c r="E448" s="52">
        <v>6.0</v>
      </c>
      <c r="F448" s="51">
        <v>2.7</v>
      </c>
      <c r="G448" s="51">
        <v>5.1</v>
      </c>
      <c r="H448" s="98">
        <v>1.6</v>
      </c>
      <c r="I448" s="53">
        <v>1.0</v>
      </c>
      <c r="K448" s="95">
        <f t="shared" ref="K448:O448" si="454">K447-$M$2*V447</f>
        <v>0.2382932304</v>
      </c>
      <c r="L448" s="57">
        <f t="shared" si="454"/>
        <v>-0.4517835592</v>
      </c>
      <c r="M448" s="57">
        <f t="shared" si="454"/>
        <v>-0.661874826</v>
      </c>
      <c r="N448" s="57">
        <f t="shared" si="454"/>
        <v>1.308873994</v>
      </c>
      <c r="O448" s="57">
        <f t="shared" si="454"/>
        <v>0.8601347156</v>
      </c>
      <c r="P448" s="57">
        <f t="shared" si="2"/>
        <v>3.792002759</v>
      </c>
      <c r="Q448" s="57">
        <f t="shared" si="3"/>
        <v>0.9779469122</v>
      </c>
      <c r="R448" s="46">
        <f t="shared" si="4"/>
        <v>1</v>
      </c>
      <c r="S448" s="96">
        <f t="shared" si="5"/>
        <v>-0.02205308779</v>
      </c>
      <c r="T448" s="97">
        <f t="shared" si="6"/>
        <v>0.000486338681</v>
      </c>
      <c r="U448" s="15">
        <f t="shared" si="7"/>
        <v>1</v>
      </c>
      <c r="V448" s="15">
        <f t="shared" si="8"/>
        <v>-0.0009512268228</v>
      </c>
      <c r="W448" s="15">
        <f t="shared" si="9"/>
        <v>-0.005707360937</v>
      </c>
      <c r="X448" s="15">
        <f t="shared" si="10"/>
        <v>-0.002568312422</v>
      </c>
      <c r="Y448" s="15">
        <f t="shared" si="11"/>
        <v>-0.004851256796</v>
      </c>
      <c r="Z448" s="15">
        <f t="shared" si="12"/>
        <v>-0.001521962917</v>
      </c>
    </row>
    <row r="449" ht="14.25" customHeight="1">
      <c r="A449" s="77"/>
      <c r="B449" s="49" t="s">
        <v>33</v>
      </c>
      <c r="C449" s="50">
        <v>45.0</v>
      </c>
      <c r="D449" s="51">
        <v>1.0</v>
      </c>
      <c r="E449" s="52">
        <v>5.4</v>
      </c>
      <c r="F449" s="51">
        <v>3.0</v>
      </c>
      <c r="G449" s="51">
        <v>4.5</v>
      </c>
      <c r="H449" s="98">
        <v>1.5</v>
      </c>
      <c r="I449" s="53">
        <v>1.0</v>
      </c>
      <c r="K449" s="95">
        <f t="shared" ref="K449:O449" si="455">K448-$M$2*V448</f>
        <v>0.2383883531</v>
      </c>
      <c r="L449" s="57">
        <f t="shared" si="455"/>
        <v>-0.4512128231</v>
      </c>
      <c r="M449" s="57">
        <f t="shared" si="455"/>
        <v>-0.6616179948</v>
      </c>
      <c r="N449" s="57">
        <f t="shared" si="455"/>
        <v>1.30935912</v>
      </c>
      <c r="O449" s="57">
        <f t="shared" si="455"/>
        <v>0.8602869119</v>
      </c>
      <c r="P449" s="57">
        <f t="shared" si="2"/>
        <v>2.99953153</v>
      </c>
      <c r="Q449" s="57">
        <f t="shared" si="3"/>
        <v>0.9525529584</v>
      </c>
      <c r="R449" s="46">
        <f t="shared" si="4"/>
        <v>1</v>
      </c>
      <c r="S449" s="96">
        <f t="shared" si="5"/>
        <v>-0.04744704158</v>
      </c>
      <c r="T449" s="97">
        <f t="shared" si="6"/>
        <v>0.002251221755</v>
      </c>
      <c r="U449" s="15">
        <f t="shared" si="7"/>
        <v>1</v>
      </c>
      <c r="V449" s="15">
        <f t="shared" si="8"/>
        <v>-0.004288815886</v>
      </c>
      <c r="W449" s="15">
        <f t="shared" si="9"/>
        <v>-0.02315960578</v>
      </c>
      <c r="X449" s="15">
        <f t="shared" si="10"/>
        <v>-0.01286644766</v>
      </c>
      <c r="Y449" s="15">
        <f t="shared" si="11"/>
        <v>-0.01929967149</v>
      </c>
      <c r="Z449" s="15">
        <f t="shared" si="12"/>
        <v>-0.006433223828</v>
      </c>
    </row>
    <row r="450" ht="14.25" customHeight="1">
      <c r="A450" s="77"/>
      <c r="B450" s="49" t="s">
        <v>33</v>
      </c>
      <c r="C450" s="50">
        <v>46.0</v>
      </c>
      <c r="D450" s="51">
        <v>1.0</v>
      </c>
      <c r="E450" s="52">
        <v>6.0</v>
      </c>
      <c r="F450" s="51">
        <v>3.4</v>
      </c>
      <c r="G450" s="51">
        <v>4.5</v>
      </c>
      <c r="H450" s="98">
        <v>1.6</v>
      </c>
      <c r="I450" s="53">
        <v>1.0</v>
      </c>
      <c r="K450" s="95">
        <f t="shared" ref="K450:O450" si="456">K449-$M$2*V449</f>
        <v>0.2388172347</v>
      </c>
      <c r="L450" s="57">
        <f t="shared" si="456"/>
        <v>-0.4488968625</v>
      </c>
      <c r="M450" s="57">
        <f t="shared" si="456"/>
        <v>-0.66033135</v>
      </c>
      <c r="N450" s="57">
        <f t="shared" si="456"/>
        <v>1.311289087</v>
      </c>
      <c r="O450" s="57">
        <f t="shared" si="456"/>
        <v>0.8609302342</v>
      </c>
      <c r="P450" s="57">
        <f t="shared" si="2"/>
        <v>2.578598734</v>
      </c>
      <c r="Q450" s="57">
        <f t="shared" si="3"/>
        <v>0.9294714654</v>
      </c>
      <c r="R450" s="46">
        <f t="shared" si="4"/>
        <v>1</v>
      </c>
      <c r="S450" s="96">
        <f t="shared" si="5"/>
        <v>-0.07052853455</v>
      </c>
      <c r="T450" s="97">
        <f t="shared" si="6"/>
        <v>0.004974274186</v>
      </c>
      <c r="U450" s="15">
        <f t="shared" si="7"/>
        <v>1</v>
      </c>
      <c r="V450" s="15">
        <f t="shared" si="8"/>
        <v>-0.009246891835</v>
      </c>
      <c r="W450" s="15">
        <f t="shared" si="9"/>
        <v>-0.05548135101</v>
      </c>
      <c r="X450" s="15">
        <f t="shared" si="10"/>
        <v>-0.03143943224</v>
      </c>
      <c r="Y450" s="15">
        <f t="shared" si="11"/>
        <v>-0.04161101326</v>
      </c>
      <c r="Z450" s="15">
        <f t="shared" si="12"/>
        <v>-0.01479502694</v>
      </c>
    </row>
    <row r="451" ht="14.25" customHeight="1">
      <c r="A451" s="77"/>
      <c r="B451" s="49" t="s">
        <v>33</v>
      </c>
      <c r="C451" s="50">
        <v>47.0</v>
      </c>
      <c r="D451" s="51">
        <v>1.0</v>
      </c>
      <c r="E451" s="52">
        <v>6.7</v>
      </c>
      <c r="F451" s="51">
        <v>3.1</v>
      </c>
      <c r="G451" s="51">
        <v>4.7</v>
      </c>
      <c r="H451" s="98">
        <v>1.5</v>
      </c>
      <c r="I451" s="53">
        <v>1.0</v>
      </c>
      <c r="K451" s="95">
        <f t="shared" ref="K451:O451" si="457">K450-$M$2*V450</f>
        <v>0.2397419239</v>
      </c>
      <c r="L451" s="57">
        <f t="shared" si="457"/>
        <v>-0.4433487274</v>
      </c>
      <c r="M451" s="57">
        <f t="shared" si="457"/>
        <v>-0.6571874068</v>
      </c>
      <c r="N451" s="57">
        <f t="shared" si="457"/>
        <v>1.315450188</v>
      </c>
      <c r="O451" s="57">
        <f t="shared" si="457"/>
        <v>0.8624097369</v>
      </c>
      <c r="P451" s="57">
        <f t="shared" si="2"/>
        <v>2.708254978</v>
      </c>
      <c r="Q451" s="57">
        <f t="shared" si="3"/>
        <v>0.9375119976</v>
      </c>
      <c r="R451" s="46">
        <f t="shared" si="4"/>
        <v>1</v>
      </c>
      <c r="S451" s="96">
        <f t="shared" si="5"/>
        <v>-0.06248800241</v>
      </c>
      <c r="T451" s="97">
        <f t="shared" si="6"/>
        <v>0.003904750445</v>
      </c>
      <c r="U451" s="15">
        <f t="shared" si="7"/>
        <v>1</v>
      </c>
      <c r="V451" s="15">
        <f t="shared" si="8"/>
        <v>-0.00732150078</v>
      </c>
      <c r="W451" s="15">
        <f t="shared" si="9"/>
        <v>-0.04905405523</v>
      </c>
      <c r="X451" s="15">
        <f t="shared" si="10"/>
        <v>-0.02269665242</v>
      </c>
      <c r="Y451" s="15">
        <f t="shared" si="11"/>
        <v>-0.03441105367</v>
      </c>
      <c r="Z451" s="15">
        <f t="shared" si="12"/>
        <v>-0.01098225117</v>
      </c>
    </row>
    <row r="452" ht="14.25" customHeight="1">
      <c r="A452" s="77"/>
      <c r="B452" s="49" t="s">
        <v>33</v>
      </c>
      <c r="C452" s="50">
        <v>48.0</v>
      </c>
      <c r="D452" s="51">
        <v>1.0</v>
      </c>
      <c r="E452" s="52">
        <v>6.3</v>
      </c>
      <c r="F452" s="51">
        <v>2.3</v>
      </c>
      <c r="G452" s="51">
        <v>4.4</v>
      </c>
      <c r="H452" s="98">
        <v>1.3</v>
      </c>
      <c r="I452" s="53">
        <v>1.0</v>
      </c>
      <c r="K452" s="95">
        <f t="shared" ref="K452:O452" si="458">K451-$M$2*V451</f>
        <v>0.240474074</v>
      </c>
      <c r="L452" s="57">
        <f t="shared" si="458"/>
        <v>-0.4384433219</v>
      </c>
      <c r="M452" s="57">
        <f t="shared" si="458"/>
        <v>-0.6549177416</v>
      </c>
      <c r="N452" s="57">
        <f t="shared" si="458"/>
        <v>1.318891293</v>
      </c>
      <c r="O452" s="57">
        <f t="shared" si="458"/>
        <v>0.8635079621</v>
      </c>
      <c r="P452" s="57">
        <f t="shared" si="2"/>
        <v>2.897652382</v>
      </c>
      <c r="Q452" s="57">
        <f t="shared" si="3"/>
        <v>0.9477302637</v>
      </c>
      <c r="R452" s="46">
        <f t="shared" si="4"/>
        <v>1</v>
      </c>
      <c r="S452" s="96">
        <f t="shared" si="5"/>
        <v>-0.0522697363</v>
      </c>
      <c r="T452" s="97">
        <f t="shared" si="6"/>
        <v>0.002732125333</v>
      </c>
      <c r="U452" s="15">
        <f t="shared" si="7"/>
        <v>1</v>
      </c>
      <c r="V452" s="15">
        <f t="shared" si="8"/>
        <v>-0.005178635724</v>
      </c>
      <c r="W452" s="15">
        <f t="shared" si="9"/>
        <v>-0.03262540506</v>
      </c>
      <c r="X452" s="15">
        <f t="shared" si="10"/>
        <v>-0.01191086216</v>
      </c>
      <c r="Y452" s="15">
        <f t="shared" si="11"/>
        <v>-0.02278599719</v>
      </c>
      <c r="Z452" s="15">
        <f t="shared" si="12"/>
        <v>-0.006732226441</v>
      </c>
    </row>
    <row r="453" ht="14.25" customHeight="1">
      <c r="A453" s="77"/>
      <c r="B453" s="49" t="s">
        <v>33</v>
      </c>
      <c r="C453" s="50">
        <v>49.0</v>
      </c>
      <c r="D453" s="51">
        <v>1.0</v>
      </c>
      <c r="E453" s="52">
        <v>5.6</v>
      </c>
      <c r="F453" s="51">
        <v>3.0</v>
      </c>
      <c r="G453" s="51">
        <v>4.1</v>
      </c>
      <c r="H453" s="98">
        <v>1.3</v>
      </c>
      <c r="I453" s="53">
        <v>1.0</v>
      </c>
      <c r="K453" s="95">
        <f t="shared" ref="K453:O453" si="459">K452-$M$2*V452</f>
        <v>0.2409919376</v>
      </c>
      <c r="L453" s="57">
        <f t="shared" si="459"/>
        <v>-0.4351807814</v>
      </c>
      <c r="M453" s="57">
        <f t="shared" si="459"/>
        <v>-0.6537266554</v>
      </c>
      <c r="N453" s="57">
        <f t="shared" si="459"/>
        <v>1.321169893</v>
      </c>
      <c r="O453" s="57">
        <f t="shared" si="459"/>
        <v>0.8641811847</v>
      </c>
      <c r="P453" s="57">
        <f t="shared" si="2"/>
        <v>2.383031698</v>
      </c>
      <c r="Q453" s="57">
        <f t="shared" si="3"/>
        <v>0.9155242002</v>
      </c>
      <c r="R453" s="46">
        <f t="shared" si="4"/>
        <v>1</v>
      </c>
      <c r="S453" s="96">
        <f t="shared" si="5"/>
        <v>-0.08447579976</v>
      </c>
      <c r="T453" s="97">
        <f t="shared" si="6"/>
        <v>0.007136160746</v>
      </c>
      <c r="U453" s="15">
        <f t="shared" si="7"/>
        <v>1</v>
      </c>
      <c r="V453" s="15">
        <f t="shared" si="8"/>
        <v>-0.01306665572</v>
      </c>
      <c r="W453" s="15">
        <f t="shared" si="9"/>
        <v>-0.07317327203</v>
      </c>
      <c r="X453" s="15">
        <f t="shared" si="10"/>
        <v>-0.03919996716</v>
      </c>
      <c r="Y453" s="15">
        <f t="shared" si="11"/>
        <v>-0.05357328845</v>
      </c>
      <c r="Z453" s="15">
        <f t="shared" si="12"/>
        <v>-0.01698665243</v>
      </c>
    </row>
    <row r="454" ht="14.25" customHeight="1">
      <c r="A454" s="77"/>
      <c r="B454" s="49" t="s">
        <v>33</v>
      </c>
      <c r="C454" s="50">
        <v>50.0</v>
      </c>
      <c r="D454" s="51">
        <v>1.0</v>
      </c>
      <c r="E454" s="52">
        <v>5.5</v>
      </c>
      <c r="F454" s="51">
        <v>2.5</v>
      </c>
      <c r="G454" s="51">
        <v>4.0</v>
      </c>
      <c r="H454" s="98">
        <v>1.3</v>
      </c>
      <c r="I454" s="53">
        <v>1.0</v>
      </c>
      <c r="K454" s="95">
        <f t="shared" ref="K454:O454" si="460">K453-$M$2*V453</f>
        <v>0.2422986031</v>
      </c>
      <c r="L454" s="57">
        <f t="shared" si="460"/>
        <v>-0.4278634541</v>
      </c>
      <c r="M454" s="57">
        <f t="shared" si="460"/>
        <v>-0.6498066586</v>
      </c>
      <c r="N454" s="57">
        <f t="shared" si="460"/>
        <v>1.326527222</v>
      </c>
      <c r="O454" s="57">
        <f t="shared" si="460"/>
        <v>0.8658798499</v>
      </c>
      <c r="P454" s="57">
        <f t="shared" si="2"/>
        <v>2.696285651</v>
      </c>
      <c r="Q454" s="57">
        <f t="shared" si="3"/>
        <v>0.9368071126</v>
      </c>
      <c r="R454" s="46">
        <f t="shared" si="4"/>
        <v>1</v>
      </c>
      <c r="S454" s="96">
        <f t="shared" si="5"/>
        <v>-0.06319288738</v>
      </c>
      <c r="T454" s="97">
        <f t="shared" si="6"/>
        <v>0.003993341016</v>
      </c>
      <c r="U454" s="15">
        <f t="shared" si="7"/>
        <v>1</v>
      </c>
      <c r="V454" s="15">
        <f t="shared" si="8"/>
        <v>-0.007481980533</v>
      </c>
      <c r="W454" s="15">
        <f t="shared" si="9"/>
        <v>-0.04115089293</v>
      </c>
      <c r="X454" s="15">
        <f t="shared" si="10"/>
        <v>-0.01870495133</v>
      </c>
      <c r="Y454" s="15">
        <f t="shared" si="11"/>
        <v>-0.02992792213</v>
      </c>
      <c r="Z454" s="15">
        <f t="shared" si="12"/>
        <v>-0.009726574693</v>
      </c>
    </row>
    <row r="455" ht="14.25" customHeight="1">
      <c r="A455" s="77"/>
      <c r="B455" s="49" t="s">
        <v>33</v>
      </c>
      <c r="C455" s="50">
        <v>51.0</v>
      </c>
      <c r="D455" s="51">
        <v>1.0</v>
      </c>
      <c r="E455" s="52">
        <v>7.0</v>
      </c>
      <c r="F455" s="51">
        <v>3.2</v>
      </c>
      <c r="G455" s="51">
        <v>4.7</v>
      </c>
      <c r="H455" s="98">
        <v>1.4</v>
      </c>
      <c r="I455" s="53">
        <v>1.0</v>
      </c>
      <c r="K455" s="95">
        <f t="shared" ref="K455:O455" si="461">K454-$M$2*V454</f>
        <v>0.2430468012</v>
      </c>
      <c r="L455" s="57">
        <f t="shared" si="461"/>
        <v>-0.4237483649</v>
      </c>
      <c r="M455" s="57">
        <f t="shared" si="461"/>
        <v>-0.6479361635</v>
      </c>
      <c r="N455" s="57">
        <f t="shared" si="461"/>
        <v>1.329520014</v>
      </c>
      <c r="O455" s="57">
        <f t="shared" si="461"/>
        <v>0.8668525074</v>
      </c>
      <c r="P455" s="57">
        <f t="shared" si="2"/>
        <v>2.665750101</v>
      </c>
      <c r="Q455" s="57">
        <f t="shared" si="3"/>
        <v>0.934975129</v>
      </c>
      <c r="R455" s="46">
        <f t="shared" si="4"/>
        <v>1</v>
      </c>
      <c r="S455" s="96">
        <f t="shared" si="5"/>
        <v>-0.06502487104</v>
      </c>
      <c r="T455" s="97">
        <f t="shared" si="6"/>
        <v>0.004228233854</v>
      </c>
      <c r="U455" s="15">
        <f t="shared" si="7"/>
        <v>1</v>
      </c>
      <c r="V455" s="15">
        <f t="shared" si="8"/>
        <v>-0.007906586986</v>
      </c>
      <c r="W455" s="15">
        <f t="shared" si="9"/>
        <v>-0.0553461089</v>
      </c>
      <c r="X455" s="15">
        <f t="shared" si="10"/>
        <v>-0.02530107835</v>
      </c>
      <c r="Y455" s="15">
        <f t="shared" si="11"/>
        <v>-0.03716095883</v>
      </c>
      <c r="Z455" s="15">
        <f t="shared" si="12"/>
        <v>-0.01106922178</v>
      </c>
    </row>
    <row r="456" ht="14.25" customHeight="1">
      <c r="A456" s="77"/>
      <c r="B456" s="49" t="s">
        <v>33</v>
      </c>
      <c r="C456" s="50">
        <v>52.0</v>
      </c>
      <c r="D456" s="51">
        <v>1.0</v>
      </c>
      <c r="E456" s="52">
        <v>6.4</v>
      </c>
      <c r="F456" s="51">
        <v>3.2</v>
      </c>
      <c r="G456" s="51">
        <v>4.5</v>
      </c>
      <c r="H456" s="98">
        <v>1.5</v>
      </c>
      <c r="I456" s="53">
        <v>1.0</v>
      </c>
      <c r="K456" s="95">
        <f t="shared" ref="K456:O456" si="462">K455-$M$2*V455</f>
        <v>0.2438374599</v>
      </c>
      <c r="L456" s="57">
        <f t="shared" si="462"/>
        <v>-0.418213754</v>
      </c>
      <c r="M456" s="57">
        <f t="shared" si="462"/>
        <v>-0.6454060557</v>
      </c>
      <c r="N456" s="57">
        <f t="shared" si="462"/>
        <v>1.33323611</v>
      </c>
      <c r="O456" s="57">
        <f t="shared" si="462"/>
        <v>0.8679594296</v>
      </c>
      <c r="P456" s="57">
        <f t="shared" si="2"/>
        <v>2.803471696</v>
      </c>
      <c r="Q456" s="57">
        <f t="shared" si="3"/>
        <v>0.9428631399</v>
      </c>
      <c r="R456" s="46">
        <f t="shared" si="4"/>
        <v>1</v>
      </c>
      <c r="S456" s="96">
        <f t="shared" si="5"/>
        <v>-0.05713686006</v>
      </c>
      <c r="T456" s="97">
        <f t="shared" si="6"/>
        <v>0.003264620778</v>
      </c>
      <c r="U456" s="15">
        <f t="shared" si="7"/>
        <v>1</v>
      </c>
      <c r="V456" s="15">
        <f t="shared" si="8"/>
        <v>-0.006156181195</v>
      </c>
      <c r="W456" s="15">
        <f t="shared" si="9"/>
        <v>-0.03939955965</v>
      </c>
      <c r="X456" s="15">
        <f t="shared" si="10"/>
        <v>-0.01969977982</v>
      </c>
      <c r="Y456" s="15">
        <f t="shared" si="11"/>
        <v>-0.02770281538</v>
      </c>
      <c r="Z456" s="15">
        <f t="shared" si="12"/>
        <v>-0.009234271792</v>
      </c>
    </row>
    <row r="457" ht="14.25" customHeight="1">
      <c r="A457" s="77"/>
      <c r="B457" s="49" t="s">
        <v>33</v>
      </c>
      <c r="C457" s="50">
        <v>53.0</v>
      </c>
      <c r="D457" s="51">
        <v>1.0</v>
      </c>
      <c r="E457" s="52">
        <v>6.9</v>
      </c>
      <c r="F457" s="51">
        <v>3.1</v>
      </c>
      <c r="G457" s="51">
        <v>4.9</v>
      </c>
      <c r="H457" s="98">
        <v>1.5</v>
      </c>
      <c r="I457" s="53">
        <v>1.0</v>
      </c>
      <c r="K457" s="95">
        <f t="shared" ref="K457:O457" si="463">K456-$M$2*V456</f>
        <v>0.244453078</v>
      </c>
      <c r="L457" s="57">
        <f t="shared" si="463"/>
        <v>-0.414273798</v>
      </c>
      <c r="M457" s="57">
        <f t="shared" si="463"/>
        <v>-0.6434360777</v>
      </c>
      <c r="N457" s="57">
        <f t="shared" si="463"/>
        <v>1.336006392</v>
      </c>
      <c r="O457" s="57">
        <f t="shared" si="463"/>
        <v>0.8688828568</v>
      </c>
      <c r="P457" s="57">
        <f t="shared" si="2"/>
        <v>3.241067635</v>
      </c>
      <c r="Q457" s="57">
        <f t="shared" si="3"/>
        <v>0.9623508108</v>
      </c>
      <c r="R457" s="46">
        <f t="shared" si="4"/>
        <v>1</v>
      </c>
      <c r="S457" s="96">
        <f t="shared" si="5"/>
        <v>-0.03764918916</v>
      </c>
      <c r="T457" s="97">
        <f t="shared" si="6"/>
        <v>0.001417461444</v>
      </c>
      <c r="U457" s="15">
        <f t="shared" si="7"/>
        <v>1</v>
      </c>
      <c r="V457" s="15">
        <f t="shared" si="8"/>
        <v>-0.00272819034</v>
      </c>
      <c r="W457" s="15">
        <f t="shared" si="9"/>
        <v>-0.01882451335</v>
      </c>
      <c r="X457" s="15">
        <f t="shared" si="10"/>
        <v>-0.008457390055</v>
      </c>
      <c r="Y457" s="15">
        <f t="shared" si="11"/>
        <v>-0.01336813267</v>
      </c>
      <c r="Z457" s="15">
        <f t="shared" si="12"/>
        <v>-0.004092285511</v>
      </c>
    </row>
    <row r="458" ht="14.25" customHeight="1">
      <c r="A458" s="77"/>
      <c r="B458" s="49" t="s">
        <v>33</v>
      </c>
      <c r="C458" s="50">
        <v>54.0</v>
      </c>
      <c r="D458" s="51">
        <v>1.0</v>
      </c>
      <c r="E458" s="52">
        <v>5.5</v>
      </c>
      <c r="F458" s="51">
        <v>2.3</v>
      </c>
      <c r="G458" s="51">
        <v>4.0</v>
      </c>
      <c r="H458" s="98">
        <v>1.3</v>
      </c>
      <c r="I458" s="53">
        <v>1.0</v>
      </c>
      <c r="K458" s="95">
        <f t="shared" ref="K458:O458" si="464">K457-$M$2*V457</f>
        <v>0.244725897</v>
      </c>
      <c r="L458" s="57">
        <f t="shared" si="464"/>
        <v>-0.4123913467</v>
      </c>
      <c r="M458" s="57">
        <f t="shared" si="464"/>
        <v>-0.6425903387</v>
      </c>
      <c r="N458" s="57">
        <f t="shared" si="464"/>
        <v>1.337343205</v>
      </c>
      <c r="O458" s="57">
        <f t="shared" si="464"/>
        <v>0.8692920853</v>
      </c>
      <c r="P458" s="57">
        <f t="shared" si="2"/>
        <v>2.978068242</v>
      </c>
      <c r="Q458" s="57">
        <f t="shared" si="3"/>
        <v>0.9515734307</v>
      </c>
      <c r="R458" s="46">
        <f t="shared" si="4"/>
        <v>1</v>
      </c>
      <c r="S458" s="96">
        <f t="shared" si="5"/>
        <v>-0.04842656931</v>
      </c>
      <c r="T458" s="97">
        <f t="shared" si="6"/>
        <v>0.002345132615</v>
      </c>
      <c r="U458" s="15">
        <f t="shared" si="7"/>
        <v>1</v>
      </c>
      <c r="V458" s="15">
        <f t="shared" si="8"/>
        <v>-0.004463131776</v>
      </c>
      <c r="W458" s="15">
        <f t="shared" si="9"/>
        <v>-0.02454722477</v>
      </c>
      <c r="X458" s="15">
        <f t="shared" si="10"/>
        <v>-0.01026520308</v>
      </c>
      <c r="Y458" s="15">
        <f t="shared" si="11"/>
        <v>-0.0178525271</v>
      </c>
      <c r="Z458" s="15">
        <f t="shared" si="12"/>
        <v>-0.005802071309</v>
      </c>
    </row>
    <row r="459" ht="14.25" customHeight="1">
      <c r="A459" s="77"/>
      <c r="B459" s="49" t="s">
        <v>33</v>
      </c>
      <c r="C459" s="50">
        <v>55.0</v>
      </c>
      <c r="D459" s="51">
        <v>1.0</v>
      </c>
      <c r="E459" s="52">
        <v>6.5</v>
      </c>
      <c r="F459" s="51">
        <v>2.8</v>
      </c>
      <c r="G459" s="51">
        <v>4.6</v>
      </c>
      <c r="H459" s="98">
        <v>1.5</v>
      </c>
      <c r="I459" s="53">
        <v>1.0</v>
      </c>
      <c r="K459" s="95">
        <f t="shared" ref="K459:O459" si="465">K458-$M$2*V458</f>
        <v>0.2451722102</v>
      </c>
      <c r="L459" s="57">
        <f t="shared" si="465"/>
        <v>-0.4099366242</v>
      </c>
      <c r="M459" s="57">
        <f t="shared" si="465"/>
        <v>-0.6415638184</v>
      </c>
      <c r="N459" s="57">
        <f t="shared" si="465"/>
        <v>1.339128458</v>
      </c>
      <c r="O459" s="57">
        <f t="shared" si="465"/>
        <v>0.8698722925</v>
      </c>
      <c r="P459" s="57">
        <f t="shared" si="2"/>
        <v>3.249004805</v>
      </c>
      <c r="Q459" s="57">
        <f t="shared" si="3"/>
        <v>0.9626373352</v>
      </c>
      <c r="R459" s="46">
        <f t="shared" si="4"/>
        <v>1</v>
      </c>
      <c r="S459" s="96">
        <f t="shared" si="5"/>
        <v>-0.03736266475</v>
      </c>
      <c r="T459" s="97">
        <f t="shared" si="6"/>
        <v>0.001395968717</v>
      </c>
      <c r="U459" s="15">
        <f t="shared" si="7"/>
        <v>1</v>
      </c>
      <c r="V459" s="15">
        <f t="shared" si="8"/>
        <v>-0.002687623212</v>
      </c>
      <c r="W459" s="15">
        <f t="shared" si="9"/>
        <v>-0.01746955088</v>
      </c>
      <c r="X459" s="15">
        <f t="shared" si="10"/>
        <v>-0.007525344994</v>
      </c>
      <c r="Y459" s="15">
        <f t="shared" si="11"/>
        <v>-0.01236306678</v>
      </c>
      <c r="Z459" s="15">
        <f t="shared" si="12"/>
        <v>-0.004031434818</v>
      </c>
    </row>
    <row r="460" ht="14.25" customHeight="1">
      <c r="A460" s="77"/>
      <c r="B460" s="49" t="s">
        <v>33</v>
      </c>
      <c r="C460" s="50">
        <v>56.0</v>
      </c>
      <c r="D460" s="51">
        <v>1.0</v>
      </c>
      <c r="E460" s="52">
        <v>5.7</v>
      </c>
      <c r="F460" s="51">
        <v>2.8</v>
      </c>
      <c r="G460" s="51">
        <v>4.5</v>
      </c>
      <c r="H460" s="98">
        <v>1.3</v>
      </c>
      <c r="I460" s="53">
        <v>1.0</v>
      </c>
      <c r="K460" s="95">
        <f t="shared" ref="K460:O460" si="466">K459-$M$2*V459</f>
        <v>0.2454409725</v>
      </c>
      <c r="L460" s="57">
        <f t="shared" si="466"/>
        <v>-0.4081896691</v>
      </c>
      <c r="M460" s="57">
        <f t="shared" si="466"/>
        <v>-0.6408112839</v>
      </c>
      <c r="N460" s="57">
        <f t="shared" si="466"/>
        <v>1.340364764</v>
      </c>
      <c r="O460" s="57">
        <f t="shared" si="466"/>
        <v>0.8702754359</v>
      </c>
      <c r="P460" s="57">
        <f t="shared" si="2"/>
        <v>3.287487769</v>
      </c>
      <c r="Q460" s="57">
        <f t="shared" si="3"/>
        <v>0.9639970644</v>
      </c>
      <c r="R460" s="46">
        <f t="shared" si="4"/>
        <v>1</v>
      </c>
      <c r="S460" s="96">
        <f t="shared" si="5"/>
        <v>-0.03600293561</v>
      </c>
      <c r="T460" s="97">
        <f t="shared" si="6"/>
        <v>0.001296211373</v>
      </c>
      <c r="U460" s="15">
        <f t="shared" si="7"/>
        <v>1</v>
      </c>
      <c r="V460" s="15">
        <f t="shared" si="8"/>
        <v>-0.002499087916</v>
      </c>
      <c r="W460" s="15">
        <f t="shared" si="9"/>
        <v>-0.01424480112</v>
      </c>
      <c r="X460" s="15">
        <f t="shared" si="10"/>
        <v>-0.006997446165</v>
      </c>
      <c r="Y460" s="15">
        <f t="shared" si="11"/>
        <v>-0.01124589562</v>
      </c>
      <c r="Z460" s="15">
        <f t="shared" si="12"/>
        <v>-0.003248814291</v>
      </c>
    </row>
    <row r="461" ht="14.25" customHeight="1">
      <c r="A461" s="77"/>
      <c r="B461" s="49" t="s">
        <v>33</v>
      </c>
      <c r="C461" s="50">
        <v>57.0</v>
      </c>
      <c r="D461" s="51">
        <v>1.0</v>
      </c>
      <c r="E461" s="52">
        <v>6.3</v>
      </c>
      <c r="F461" s="51">
        <v>3.3</v>
      </c>
      <c r="G461" s="51">
        <v>4.7</v>
      </c>
      <c r="H461" s="98">
        <v>1.6</v>
      </c>
      <c r="I461" s="53">
        <v>1.0</v>
      </c>
      <c r="K461" s="95">
        <f t="shared" ref="K461:O461" si="467">K460-$M$2*V460</f>
        <v>0.2456908813</v>
      </c>
      <c r="L461" s="57">
        <f t="shared" si="467"/>
        <v>-0.406765189</v>
      </c>
      <c r="M461" s="57">
        <f t="shared" si="467"/>
        <v>-0.6401115393</v>
      </c>
      <c r="N461" s="57">
        <f t="shared" si="467"/>
        <v>1.341489354</v>
      </c>
      <c r="O461" s="57">
        <f t="shared" si="467"/>
        <v>0.8706003174</v>
      </c>
      <c r="P461" s="57">
        <f t="shared" si="2"/>
        <v>3.268662582</v>
      </c>
      <c r="Q461" s="57">
        <f t="shared" si="3"/>
        <v>0.9633379661</v>
      </c>
      <c r="R461" s="46">
        <f t="shared" si="4"/>
        <v>1</v>
      </c>
      <c r="S461" s="96">
        <f t="shared" si="5"/>
        <v>-0.03666203386</v>
      </c>
      <c r="T461" s="97">
        <f t="shared" si="6"/>
        <v>0.001344104727</v>
      </c>
      <c r="U461" s="15">
        <f t="shared" si="7"/>
        <v>1</v>
      </c>
      <c r="V461" s="15">
        <f t="shared" si="8"/>
        <v>-0.002589654228</v>
      </c>
      <c r="W461" s="15">
        <f t="shared" si="9"/>
        <v>-0.01631482163</v>
      </c>
      <c r="X461" s="15">
        <f t="shared" si="10"/>
        <v>-0.008545858952</v>
      </c>
      <c r="Y461" s="15">
        <f t="shared" si="11"/>
        <v>-0.01217137487</v>
      </c>
      <c r="Z461" s="15">
        <f t="shared" si="12"/>
        <v>-0.004143446764</v>
      </c>
    </row>
    <row r="462" ht="14.25" customHeight="1">
      <c r="A462" s="77"/>
      <c r="B462" s="49" t="s">
        <v>33</v>
      </c>
      <c r="C462" s="50">
        <v>58.0</v>
      </c>
      <c r="D462" s="51">
        <v>1.0</v>
      </c>
      <c r="E462" s="52">
        <v>4.9</v>
      </c>
      <c r="F462" s="51">
        <v>2.4</v>
      </c>
      <c r="G462" s="51">
        <v>3.3</v>
      </c>
      <c r="H462" s="98">
        <v>1.0</v>
      </c>
      <c r="I462" s="53">
        <v>1.0</v>
      </c>
      <c r="K462" s="95">
        <f t="shared" ref="K462:O462" si="468">K461-$M$2*V461</f>
        <v>0.2459498467</v>
      </c>
      <c r="L462" s="57">
        <f t="shared" si="468"/>
        <v>-0.4051337068</v>
      </c>
      <c r="M462" s="57">
        <f t="shared" si="468"/>
        <v>-0.6392569534</v>
      </c>
      <c r="N462" s="57">
        <f t="shared" si="468"/>
        <v>1.342706491</v>
      </c>
      <c r="O462" s="57">
        <f t="shared" si="468"/>
        <v>0.871014662</v>
      </c>
      <c r="P462" s="57">
        <f t="shared" si="2"/>
        <v>2.028524078</v>
      </c>
      <c r="Q462" s="57">
        <f t="shared" si="3"/>
        <v>0.8837595444</v>
      </c>
      <c r="R462" s="46">
        <f t="shared" si="4"/>
        <v>1</v>
      </c>
      <c r="S462" s="96">
        <f t="shared" si="5"/>
        <v>-0.1162404556</v>
      </c>
      <c r="T462" s="97">
        <f t="shared" si="6"/>
        <v>0.01351184352</v>
      </c>
      <c r="U462" s="15">
        <f t="shared" si="7"/>
        <v>1</v>
      </c>
      <c r="V462" s="15">
        <f t="shared" si="8"/>
        <v>-0.02388244134</v>
      </c>
      <c r="W462" s="15">
        <f t="shared" si="9"/>
        <v>-0.1170239626</v>
      </c>
      <c r="X462" s="15">
        <f t="shared" si="10"/>
        <v>-0.05731785921</v>
      </c>
      <c r="Y462" s="15">
        <f t="shared" si="11"/>
        <v>-0.07881205642</v>
      </c>
      <c r="Z462" s="15">
        <f t="shared" si="12"/>
        <v>-0.02388244134</v>
      </c>
    </row>
    <row r="463" ht="14.25" customHeight="1">
      <c r="A463" s="77"/>
      <c r="B463" s="49" t="s">
        <v>33</v>
      </c>
      <c r="C463" s="50">
        <v>59.0</v>
      </c>
      <c r="D463" s="51">
        <v>1.0</v>
      </c>
      <c r="E463" s="52">
        <v>6.6</v>
      </c>
      <c r="F463" s="51">
        <v>2.9</v>
      </c>
      <c r="G463" s="51">
        <v>4.6</v>
      </c>
      <c r="H463" s="98">
        <v>1.3</v>
      </c>
      <c r="I463" s="53">
        <v>1.0</v>
      </c>
      <c r="K463" s="95">
        <f t="shared" ref="K463:O463" si="469">K462-$M$2*V462</f>
        <v>0.2483380909</v>
      </c>
      <c r="L463" s="57">
        <f t="shared" si="469"/>
        <v>-0.3934313106</v>
      </c>
      <c r="M463" s="57">
        <f t="shared" si="469"/>
        <v>-0.6335251674</v>
      </c>
      <c r="N463" s="57">
        <f t="shared" si="469"/>
        <v>1.350587697</v>
      </c>
      <c r="O463" s="57">
        <f t="shared" si="469"/>
        <v>0.8734029062</v>
      </c>
      <c r="P463" s="57">
        <f t="shared" si="2"/>
        <v>3.162595639</v>
      </c>
      <c r="Q463" s="57">
        <f t="shared" si="3"/>
        <v>0.9594021663</v>
      </c>
      <c r="R463" s="46">
        <f t="shared" si="4"/>
        <v>1</v>
      </c>
      <c r="S463" s="96">
        <f t="shared" si="5"/>
        <v>-0.04059783369</v>
      </c>
      <c r="T463" s="97">
        <f t="shared" si="6"/>
        <v>0.0016481841</v>
      </c>
      <c r="U463" s="15">
        <f t="shared" si="7"/>
        <v>1</v>
      </c>
      <c r="V463" s="15">
        <f t="shared" si="8"/>
        <v>-0.003162542792</v>
      </c>
      <c r="W463" s="15">
        <f t="shared" si="9"/>
        <v>-0.02087278243</v>
      </c>
      <c r="X463" s="15">
        <f t="shared" si="10"/>
        <v>-0.009171374098</v>
      </c>
      <c r="Y463" s="15">
        <f t="shared" si="11"/>
        <v>-0.01454769684</v>
      </c>
      <c r="Z463" s="15">
        <f t="shared" si="12"/>
        <v>-0.00411130563</v>
      </c>
    </row>
    <row r="464" ht="14.25" customHeight="1">
      <c r="A464" s="77"/>
      <c r="B464" s="49" t="s">
        <v>33</v>
      </c>
      <c r="C464" s="50">
        <v>60.0</v>
      </c>
      <c r="D464" s="51">
        <v>1.0</v>
      </c>
      <c r="E464" s="52">
        <v>5.2</v>
      </c>
      <c r="F464" s="51">
        <v>2.7</v>
      </c>
      <c r="G464" s="51">
        <v>3.9</v>
      </c>
      <c r="H464" s="98">
        <v>1.4</v>
      </c>
      <c r="I464" s="53">
        <v>1.0</v>
      </c>
      <c r="K464" s="95">
        <f t="shared" ref="K464:O464" si="470">K463-$M$2*V463</f>
        <v>0.2486543452</v>
      </c>
      <c r="L464" s="57">
        <f t="shared" si="470"/>
        <v>-0.3913440323</v>
      </c>
      <c r="M464" s="57">
        <f t="shared" si="470"/>
        <v>-0.63260803</v>
      </c>
      <c r="N464" s="57">
        <f t="shared" si="470"/>
        <v>1.352042467</v>
      </c>
      <c r="O464" s="57">
        <f t="shared" si="470"/>
        <v>0.8738140367</v>
      </c>
      <c r="P464" s="57">
        <f t="shared" si="2"/>
        <v>3.001928967</v>
      </c>
      <c r="Q464" s="57">
        <f t="shared" si="3"/>
        <v>0.9526611951</v>
      </c>
      <c r="R464" s="46">
        <f t="shared" si="4"/>
        <v>1</v>
      </c>
      <c r="S464" s="96">
        <f t="shared" si="5"/>
        <v>-0.04733880493</v>
      </c>
      <c r="T464" s="97">
        <f t="shared" si="6"/>
        <v>0.002240962452</v>
      </c>
      <c r="U464" s="15">
        <f t="shared" si="7"/>
        <v>1</v>
      </c>
      <c r="V464" s="15">
        <f t="shared" si="8"/>
        <v>-0.004269755935</v>
      </c>
      <c r="W464" s="15">
        <f t="shared" si="9"/>
        <v>-0.02220273086</v>
      </c>
      <c r="X464" s="15">
        <f t="shared" si="10"/>
        <v>-0.01152834102</v>
      </c>
      <c r="Y464" s="15">
        <f t="shared" si="11"/>
        <v>-0.01665204815</v>
      </c>
      <c r="Z464" s="15">
        <f t="shared" si="12"/>
        <v>-0.005977658309</v>
      </c>
    </row>
    <row r="465" ht="14.25" customHeight="1">
      <c r="A465" s="77"/>
      <c r="B465" s="49" t="s">
        <v>33</v>
      </c>
      <c r="C465" s="50">
        <v>61.0</v>
      </c>
      <c r="D465" s="51">
        <v>1.0</v>
      </c>
      <c r="E465" s="52">
        <v>5.0</v>
      </c>
      <c r="F465" s="51">
        <v>2.0</v>
      </c>
      <c r="G465" s="51">
        <v>3.5</v>
      </c>
      <c r="H465" s="98">
        <v>1.0</v>
      </c>
      <c r="I465" s="53">
        <v>1.0</v>
      </c>
      <c r="K465" s="95">
        <f t="shared" ref="K465:O465" si="471">K464-$M$2*V464</f>
        <v>0.2490813207</v>
      </c>
      <c r="L465" s="57">
        <f t="shared" si="471"/>
        <v>-0.3891237592</v>
      </c>
      <c r="M465" s="57">
        <f t="shared" si="471"/>
        <v>-0.6314551959</v>
      </c>
      <c r="N465" s="57">
        <f t="shared" si="471"/>
        <v>1.353707671</v>
      </c>
      <c r="O465" s="57">
        <f t="shared" si="471"/>
        <v>0.8744118026</v>
      </c>
      <c r="P465" s="57">
        <f t="shared" si="2"/>
        <v>2.652940785</v>
      </c>
      <c r="Q465" s="57">
        <f t="shared" si="3"/>
        <v>0.934192013</v>
      </c>
      <c r="R465" s="46">
        <f t="shared" si="4"/>
        <v>1</v>
      </c>
      <c r="S465" s="96">
        <f t="shared" si="5"/>
        <v>-0.06580798696</v>
      </c>
      <c r="T465" s="97">
        <f t="shared" si="6"/>
        <v>0.004330691148</v>
      </c>
      <c r="U465" s="15">
        <f t="shared" si="7"/>
        <v>1</v>
      </c>
      <c r="V465" s="15">
        <f t="shared" si="8"/>
        <v>-0.008091394163</v>
      </c>
      <c r="W465" s="15">
        <f t="shared" si="9"/>
        <v>-0.04045697081</v>
      </c>
      <c r="X465" s="15">
        <f t="shared" si="10"/>
        <v>-0.01618278833</v>
      </c>
      <c r="Y465" s="15">
        <f t="shared" si="11"/>
        <v>-0.02831987957</v>
      </c>
      <c r="Z465" s="15">
        <f t="shared" si="12"/>
        <v>-0.008091394163</v>
      </c>
    </row>
    <row r="466" ht="14.25" customHeight="1">
      <c r="A466" s="77"/>
      <c r="B466" s="49" t="s">
        <v>33</v>
      </c>
      <c r="C466" s="50">
        <v>62.0</v>
      </c>
      <c r="D466" s="51">
        <v>1.0</v>
      </c>
      <c r="E466" s="52">
        <v>5.9</v>
      </c>
      <c r="F466" s="51">
        <v>3.0</v>
      </c>
      <c r="G466" s="51">
        <v>4.2</v>
      </c>
      <c r="H466" s="98">
        <v>1.5</v>
      </c>
      <c r="I466" s="53">
        <v>1.0</v>
      </c>
      <c r="K466" s="95">
        <f t="shared" ref="K466:O466" si="472">K465-$M$2*V465</f>
        <v>0.2498904602</v>
      </c>
      <c r="L466" s="57">
        <f t="shared" si="472"/>
        <v>-0.3850780622</v>
      </c>
      <c r="M466" s="57">
        <f t="shared" si="472"/>
        <v>-0.6298369171</v>
      </c>
      <c r="N466" s="57">
        <f t="shared" si="472"/>
        <v>1.356539659</v>
      </c>
      <c r="O466" s="57">
        <f t="shared" si="472"/>
        <v>0.875220942</v>
      </c>
      <c r="P466" s="57">
        <f t="shared" si="2"/>
        <v>3.098717124</v>
      </c>
      <c r="Q466" s="57">
        <f t="shared" si="3"/>
        <v>0.9568397967</v>
      </c>
      <c r="R466" s="46">
        <f t="shared" si="4"/>
        <v>1</v>
      </c>
      <c r="S466" s="96">
        <f t="shared" si="5"/>
        <v>-0.04316020333</v>
      </c>
      <c r="T466" s="97">
        <f t="shared" si="6"/>
        <v>0.001862803151</v>
      </c>
      <c r="U466" s="15">
        <f t="shared" si="7"/>
        <v>1</v>
      </c>
      <c r="V466" s="15">
        <f t="shared" si="8"/>
        <v>-0.003564808377</v>
      </c>
      <c r="W466" s="15">
        <f t="shared" si="9"/>
        <v>-0.02103236943</v>
      </c>
      <c r="X466" s="15">
        <f t="shared" si="10"/>
        <v>-0.01069442513</v>
      </c>
      <c r="Y466" s="15">
        <f t="shared" si="11"/>
        <v>-0.01497219518</v>
      </c>
      <c r="Z466" s="15">
        <f t="shared" si="12"/>
        <v>-0.005347212566</v>
      </c>
    </row>
    <row r="467" ht="14.25" customHeight="1">
      <c r="A467" s="77"/>
      <c r="B467" s="49" t="s">
        <v>33</v>
      </c>
      <c r="C467" s="50">
        <v>63.0</v>
      </c>
      <c r="D467" s="51">
        <v>1.0</v>
      </c>
      <c r="E467" s="52">
        <v>6.0</v>
      </c>
      <c r="F467" s="51">
        <v>2.2</v>
      </c>
      <c r="G467" s="51">
        <v>4.0</v>
      </c>
      <c r="H467" s="98">
        <v>1.0</v>
      </c>
      <c r="I467" s="53">
        <v>1.0</v>
      </c>
      <c r="K467" s="95">
        <f t="shared" ref="K467:O467" si="473">K466-$M$2*V466</f>
        <v>0.250246941</v>
      </c>
      <c r="L467" s="57">
        <f t="shared" si="473"/>
        <v>-0.3829748252</v>
      </c>
      <c r="M467" s="57">
        <f t="shared" si="473"/>
        <v>-0.6287674746</v>
      </c>
      <c r="N467" s="57">
        <f t="shared" si="473"/>
        <v>1.358036879</v>
      </c>
      <c r="O467" s="57">
        <f t="shared" si="473"/>
        <v>0.8757556632</v>
      </c>
      <c r="P467" s="57">
        <f t="shared" si="2"/>
        <v>2.877012724</v>
      </c>
      <c r="Q467" s="57">
        <f t="shared" si="3"/>
        <v>0.9466983249</v>
      </c>
      <c r="R467" s="46">
        <f t="shared" si="4"/>
        <v>1</v>
      </c>
      <c r="S467" s="96">
        <f t="shared" si="5"/>
        <v>-0.05330167515</v>
      </c>
      <c r="T467" s="97">
        <f t="shared" si="6"/>
        <v>0.002841068573</v>
      </c>
      <c r="U467" s="15">
        <f t="shared" si="7"/>
        <v>1</v>
      </c>
      <c r="V467" s="15">
        <f t="shared" si="8"/>
        <v>-0.005379269718</v>
      </c>
      <c r="W467" s="15">
        <f t="shared" si="9"/>
        <v>-0.03227561831</v>
      </c>
      <c r="X467" s="15">
        <f t="shared" si="10"/>
        <v>-0.01183439338</v>
      </c>
      <c r="Y467" s="15">
        <f t="shared" si="11"/>
        <v>-0.02151707887</v>
      </c>
      <c r="Z467" s="15">
        <f t="shared" si="12"/>
        <v>-0.005379269718</v>
      </c>
    </row>
    <row r="468" ht="14.25" customHeight="1">
      <c r="A468" s="77"/>
      <c r="B468" s="49" t="s">
        <v>33</v>
      </c>
      <c r="C468" s="50">
        <v>64.0</v>
      </c>
      <c r="D468" s="51">
        <v>1.0</v>
      </c>
      <c r="E468" s="52">
        <v>6.1</v>
      </c>
      <c r="F468" s="51">
        <v>2.9</v>
      </c>
      <c r="G468" s="51">
        <v>4.7</v>
      </c>
      <c r="H468" s="98">
        <v>1.4</v>
      </c>
      <c r="I468" s="53">
        <v>1.0</v>
      </c>
      <c r="K468" s="95">
        <f t="shared" ref="K468:O468" si="474">K467-$M$2*V467</f>
        <v>0.250784868</v>
      </c>
      <c r="L468" s="57">
        <f t="shared" si="474"/>
        <v>-0.3797472634</v>
      </c>
      <c r="M468" s="57">
        <f t="shared" si="474"/>
        <v>-0.6275840352</v>
      </c>
      <c r="N468" s="57">
        <f t="shared" si="474"/>
        <v>1.360188587</v>
      </c>
      <c r="O468" s="57">
        <f t="shared" si="474"/>
        <v>0.8762935902</v>
      </c>
      <c r="P468" s="57">
        <f t="shared" si="2"/>
        <v>3.734030243</v>
      </c>
      <c r="Q468" s="57">
        <f t="shared" si="3"/>
        <v>0.9766613741</v>
      </c>
      <c r="R468" s="46">
        <f t="shared" si="4"/>
        <v>1</v>
      </c>
      <c r="S468" s="96">
        <f t="shared" si="5"/>
        <v>-0.02333862588</v>
      </c>
      <c r="T468" s="97">
        <f t="shared" si="6"/>
        <v>0.000544691458</v>
      </c>
      <c r="U468" s="15">
        <f t="shared" si="7"/>
        <v>1</v>
      </c>
      <c r="V468" s="15">
        <f t="shared" si="8"/>
        <v>-0.001063958216</v>
      </c>
      <c r="W468" s="15">
        <f t="shared" si="9"/>
        <v>-0.006490145116</v>
      </c>
      <c r="X468" s="15">
        <f t="shared" si="10"/>
        <v>-0.003085478826</v>
      </c>
      <c r="Y468" s="15">
        <f t="shared" si="11"/>
        <v>-0.005000603614</v>
      </c>
      <c r="Z468" s="15">
        <f t="shared" si="12"/>
        <v>-0.001489541502</v>
      </c>
    </row>
    <row r="469" ht="14.25" customHeight="1">
      <c r="A469" s="77"/>
      <c r="B469" s="49" t="s">
        <v>33</v>
      </c>
      <c r="C469" s="50">
        <v>65.0</v>
      </c>
      <c r="D469" s="51">
        <v>1.0</v>
      </c>
      <c r="E469" s="52">
        <v>5.6</v>
      </c>
      <c r="F469" s="51">
        <v>2.9</v>
      </c>
      <c r="G469" s="51">
        <v>3.6</v>
      </c>
      <c r="H469" s="98">
        <v>1.3</v>
      </c>
      <c r="I469" s="53">
        <v>1.0</v>
      </c>
      <c r="K469" s="95">
        <f t="shared" ref="K469:O469" si="475">K468-$M$2*V468</f>
        <v>0.2508912638</v>
      </c>
      <c r="L469" s="57">
        <f t="shared" si="475"/>
        <v>-0.3790982489</v>
      </c>
      <c r="M469" s="57">
        <f t="shared" si="475"/>
        <v>-0.6272754874</v>
      </c>
      <c r="N469" s="57">
        <f t="shared" si="475"/>
        <v>1.360688647</v>
      </c>
      <c r="O469" s="57">
        <f t="shared" si="475"/>
        <v>0.8764425444</v>
      </c>
      <c r="P469" s="57">
        <f t="shared" si="2"/>
        <v>2.346696594</v>
      </c>
      <c r="Q469" s="57">
        <f t="shared" si="3"/>
        <v>0.9126712968</v>
      </c>
      <c r="R469" s="46">
        <f t="shared" si="4"/>
        <v>1</v>
      </c>
      <c r="S469" s="96">
        <f t="shared" si="5"/>
        <v>-0.08732870315</v>
      </c>
      <c r="T469" s="97">
        <f t="shared" si="6"/>
        <v>0.007626302394</v>
      </c>
      <c r="U469" s="15">
        <f t="shared" si="7"/>
        <v>1</v>
      </c>
      <c r="V469" s="15">
        <f t="shared" si="8"/>
        <v>-0.01392061459</v>
      </c>
      <c r="W469" s="15">
        <f t="shared" si="9"/>
        <v>-0.07795544172</v>
      </c>
      <c r="X469" s="15">
        <f t="shared" si="10"/>
        <v>-0.04036978232</v>
      </c>
      <c r="Y469" s="15">
        <f t="shared" si="11"/>
        <v>-0.05011421253</v>
      </c>
      <c r="Z469" s="15">
        <f t="shared" si="12"/>
        <v>-0.01809679897</v>
      </c>
    </row>
    <row r="470" ht="14.25" customHeight="1">
      <c r="A470" s="77"/>
      <c r="B470" s="49" t="s">
        <v>33</v>
      </c>
      <c r="C470" s="50">
        <v>66.0</v>
      </c>
      <c r="D470" s="51">
        <v>1.0</v>
      </c>
      <c r="E470" s="52">
        <v>6.7</v>
      </c>
      <c r="F470" s="51">
        <v>3.1</v>
      </c>
      <c r="G470" s="51">
        <v>4.4</v>
      </c>
      <c r="H470" s="98">
        <v>1.4</v>
      </c>
      <c r="I470" s="53">
        <v>1.0</v>
      </c>
      <c r="K470" s="95">
        <f t="shared" ref="K470:O470" si="476">K469-$M$2*V469</f>
        <v>0.2522833253</v>
      </c>
      <c r="L470" s="57">
        <f t="shared" si="476"/>
        <v>-0.3713027047</v>
      </c>
      <c r="M470" s="57">
        <f t="shared" si="476"/>
        <v>-0.6232385091</v>
      </c>
      <c r="N470" s="57">
        <f t="shared" si="476"/>
        <v>1.365700068</v>
      </c>
      <c r="O470" s="57">
        <f t="shared" si="476"/>
        <v>0.8782522243</v>
      </c>
      <c r="P470" s="57">
        <f t="shared" si="2"/>
        <v>3.07114924</v>
      </c>
      <c r="Q470" s="57">
        <f t="shared" si="3"/>
        <v>0.9556868676</v>
      </c>
      <c r="R470" s="46">
        <f t="shared" si="4"/>
        <v>1</v>
      </c>
      <c r="S470" s="96">
        <f t="shared" si="5"/>
        <v>-0.04431313237</v>
      </c>
      <c r="T470" s="97">
        <f t="shared" si="6"/>
        <v>0.0019636537</v>
      </c>
      <c r="U470" s="15">
        <f t="shared" si="7"/>
        <v>1</v>
      </c>
      <c r="V470" s="15">
        <f t="shared" si="8"/>
        <v>-0.003753276108</v>
      </c>
      <c r="W470" s="15">
        <f t="shared" si="9"/>
        <v>-0.02514694992</v>
      </c>
      <c r="X470" s="15">
        <f t="shared" si="10"/>
        <v>-0.01163515593</v>
      </c>
      <c r="Y470" s="15">
        <f t="shared" si="11"/>
        <v>-0.01651441487</v>
      </c>
      <c r="Z470" s="15">
        <f t="shared" si="12"/>
        <v>-0.005254586551</v>
      </c>
    </row>
    <row r="471" ht="14.25" customHeight="1">
      <c r="A471" s="77"/>
      <c r="B471" s="49" t="s">
        <v>33</v>
      </c>
      <c r="C471" s="50">
        <v>67.0</v>
      </c>
      <c r="D471" s="51">
        <v>1.0</v>
      </c>
      <c r="E471" s="52">
        <v>5.6</v>
      </c>
      <c r="F471" s="51">
        <v>3.0</v>
      </c>
      <c r="G471" s="51">
        <v>4.5</v>
      </c>
      <c r="H471" s="98">
        <v>1.5</v>
      </c>
      <c r="I471" s="53">
        <v>1.0</v>
      </c>
      <c r="K471" s="95">
        <f t="shared" ref="K471:O471" si="477">K470-$M$2*V470</f>
        <v>0.2526586529</v>
      </c>
      <c r="L471" s="57">
        <f t="shared" si="477"/>
        <v>-0.3687880097</v>
      </c>
      <c r="M471" s="57">
        <f t="shared" si="477"/>
        <v>-0.6220749935</v>
      </c>
      <c r="N471" s="57">
        <f t="shared" si="477"/>
        <v>1.36735151</v>
      </c>
      <c r="O471" s="57">
        <f t="shared" si="477"/>
        <v>0.8787776829</v>
      </c>
      <c r="P471" s="57">
        <f t="shared" si="2"/>
        <v>3.792469137</v>
      </c>
      <c r="Q471" s="57">
        <f t="shared" si="3"/>
        <v>0.9779569682</v>
      </c>
      <c r="R471" s="46">
        <f t="shared" si="4"/>
        <v>1</v>
      </c>
      <c r="S471" s="96">
        <f t="shared" si="5"/>
        <v>-0.02204303177</v>
      </c>
      <c r="T471" s="97">
        <f t="shared" si="6"/>
        <v>0.0004858952498</v>
      </c>
      <c r="U471" s="15">
        <f t="shared" si="7"/>
        <v>1</v>
      </c>
      <c r="V471" s="15">
        <f t="shared" si="8"/>
        <v>-0.0009503692908</v>
      </c>
      <c r="W471" s="15">
        <f t="shared" si="9"/>
        <v>-0.005322068028</v>
      </c>
      <c r="X471" s="15">
        <f t="shared" si="10"/>
        <v>-0.002851107872</v>
      </c>
      <c r="Y471" s="15">
        <f t="shared" si="11"/>
        <v>-0.004276661808</v>
      </c>
      <c r="Z471" s="15">
        <f t="shared" si="12"/>
        <v>-0.001425553936</v>
      </c>
    </row>
    <row r="472" ht="14.25" customHeight="1">
      <c r="A472" s="77"/>
      <c r="B472" s="49" t="s">
        <v>33</v>
      </c>
      <c r="C472" s="50">
        <v>68.0</v>
      </c>
      <c r="D472" s="51">
        <v>1.0</v>
      </c>
      <c r="E472" s="52">
        <v>5.8</v>
      </c>
      <c r="F472" s="51">
        <v>2.7</v>
      </c>
      <c r="G472" s="51">
        <v>4.1</v>
      </c>
      <c r="H472" s="98">
        <v>1.0</v>
      </c>
      <c r="I472" s="53">
        <v>1.0</v>
      </c>
      <c r="K472" s="95">
        <f t="shared" ref="K472:O472" si="478">K471-$M$2*V471</f>
        <v>0.2527536898</v>
      </c>
      <c r="L472" s="57">
        <f t="shared" si="478"/>
        <v>-0.3682558029</v>
      </c>
      <c r="M472" s="57">
        <f t="shared" si="478"/>
        <v>-0.6217898827</v>
      </c>
      <c r="N472" s="57">
        <f t="shared" si="478"/>
        <v>1.367779176</v>
      </c>
      <c r="O472" s="57">
        <f t="shared" si="478"/>
        <v>0.8789202383</v>
      </c>
      <c r="P472" s="57">
        <f t="shared" si="2"/>
        <v>2.92485221</v>
      </c>
      <c r="Q472" s="57">
        <f t="shared" si="3"/>
        <v>0.9490613855</v>
      </c>
      <c r="R472" s="46">
        <f t="shared" si="4"/>
        <v>1</v>
      </c>
      <c r="S472" s="96">
        <f t="shared" si="5"/>
        <v>-0.05093861454</v>
      </c>
      <c r="T472" s="97">
        <f t="shared" si="6"/>
        <v>0.002594742451</v>
      </c>
      <c r="U472" s="15">
        <f t="shared" si="7"/>
        <v>1</v>
      </c>
      <c r="V472" s="15">
        <f t="shared" si="8"/>
        <v>-0.004925139731</v>
      </c>
      <c r="W472" s="15">
        <f t="shared" si="9"/>
        <v>-0.02856581044</v>
      </c>
      <c r="X472" s="15">
        <f t="shared" si="10"/>
        <v>-0.01329787727</v>
      </c>
      <c r="Y472" s="15">
        <f t="shared" si="11"/>
        <v>-0.0201930729</v>
      </c>
      <c r="Z472" s="15">
        <f t="shared" si="12"/>
        <v>-0.004925139731</v>
      </c>
    </row>
    <row r="473" ht="14.25" customHeight="1">
      <c r="A473" s="77"/>
      <c r="B473" s="49" t="s">
        <v>33</v>
      </c>
      <c r="C473" s="50">
        <v>69.0</v>
      </c>
      <c r="D473" s="51">
        <v>1.0</v>
      </c>
      <c r="E473" s="52">
        <v>6.2</v>
      </c>
      <c r="F473" s="51">
        <v>2.2</v>
      </c>
      <c r="G473" s="51">
        <v>4.5</v>
      </c>
      <c r="H473" s="98">
        <v>1.5</v>
      </c>
      <c r="I473" s="53">
        <v>1.0</v>
      </c>
      <c r="K473" s="95">
        <f t="shared" ref="K473:O473" si="479">K472-$M$2*V472</f>
        <v>0.2532462038</v>
      </c>
      <c r="L473" s="57">
        <f t="shared" si="479"/>
        <v>-0.3653992219</v>
      </c>
      <c r="M473" s="57">
        <f t="shared" si="479"/>
        <v>-0.620460095</v>
      </c>
      <c r="N473" s="57">
        <f t="shared" si="479"/>
        <v>1.369798483</v>
      </c>
      <c r="O473" s="57">
        <f t="shared" si="479"/>
        <v>0.8794127523</v>
      </c>
      <c r="P473" s="57">
        <f t="shared" si="2"/>
        <v>4.105971123</v>
      </c>
      <c r="Q473" s="57">
        <f t="shared" si="3"/>
        <v>0.9837929818</v>
      </c>
      <c r="R473" s="46">
        <f t="shared" si="4"/>
        <v>1</v>
      </c>
      <c r="S473" s="96">
        <f t="shared" si="5"/>
        <v>-0.01620701816</v>
      </c>
      <c r="T473" s="97">
        <f t="shared" si="6"/>
        <v>0.0002626674376</v>
      </c>
      <c r="U473" s="15">
        <f t="shared" si="7"/>
        <v>1</v>
      </c>
      <c r="V473" s="15">
        <f t="shared" si="8"/>
        <v>-0.0005168207632</v>
      </c>
      <c r="W473" s="15">
        <f t="shared" si="9"/>
        <v>-0.003204288732</v>
      </c>
      <c r="X473" s="15">
        <f t="shared" si="10"/>
        <v>-0.001137005679</v>
      </c>
      <c r="Y473" s="15">
        <f t="shared" si="11"/>
        <v>-0.002325693435</v>
      </c>
      <c r="Z473" s="15">
        <f t="shared" si="12"/>
        <v>-0.0007752311449</v>
      </c>
    </row>
    <row r="474" ht="14.25" customHeight="1">
      <c r="A474" s="77"/>
      <c r="B474" s="49" t="s">
        <v>33</v>
      </c>
      <c r="C474" s="50">
        <v>70.0</v>
      </c>
      <c r="D474" s="51">
        <v>1.0</v>
      </c>
      <c r="E474" s="52">
        <v>5.6</v>
      </c>
      <c r="F474" s="51">
        <v>2.5</v>
      </c>
      <c r="G474" s="51">
        <v>3.9</v>
      </c>
      <c r="H474" s="98">
        <v>1.1</v>
      </c>
      <c r="I474" s="53">
        <v>1.0</v>
      </c>
      <c r="K474" s="95">
        <f t="shared" ref="K474:O474" si="480">K473-$M$2*V473</f>
        <v>0.2532978858</v>
      </c>
      <c r="L474" s="57">
        <f t="shared" si="480"/>
        <v>-0.365078793</v>
      </c>
      <c r="M474" s="57">
        <f t="shared" si="480"/>
        <v>-0.6203463945</v>
      </c>
      <c r="N474" s="57">
        <f t="shared" si="480"/>
        <v>1.370031053</v>
      </c>
      <c r="O474" s="57">
        <f t="shared" si="480"/>
        <v>0.8794902754</v>
      </c>
      <c r="P474" s="57">
        <f t="shared" si="2"/>
        <v>2.968551067</v>
      </c>
      <c r="Q474" s="57">
        <f t="shared" si="3"/>
        <v>0.951132976</v>
      </c>
      <c r="R474" s="46">
        <f t="shared" si="4"/>
        <v>1</v>
      </c>
      <c r="S474" s="96">
        <f t="shared" si="5"/>
        <v>-0.04886702399</v>
      </c>
      <c r="T474" s="97">
        <f t="shared" si="6"/>
        <v>0.002387986034</v>
      </c>
      <c r="U474" s="15">
        <f t="shared" si="7"/>
        <v>1</v>
      </c>
      <c r="V474" s="15">
        <f t="shared" si="8"/>
        <v>-0.004542584526</v>
      </c>
      <c r="W474" s="15">
        <f t="shared" si="9"/>
        <v>-0.02543847334</v>
      </c>
      <c r="X474" s="15">
        <f t="shared" si="10"/>
        <v>-0.01135646131</v>
      </c>
      <c r="Y474" s="15">
        <f t="shared" si="11"/>
        <v>-0.01771607965</v>
      </c>
      <c r="Z474" s="15">
        <f t="shared" si="12"/>
        <v>-0.004996842978</v>
      </c>
    </row>
    <row r="475" ht="14.25" customHeight="1">
      <c r="A475" s="77"/>
      <c r="B475" s="49" t="s">
        <v>33</v>
      </c>
      <c r="C475" s="50">
        <v>71.0</v>
      </c>
      <c r="D475" s="51">
        <v>1.0</v>
      </c>
      <c r="E475" s="52">
        <v>5.9</v>
      </c>
      <c r="F475" s="51">
        <v>3.2</v>
      </c>
      <c r="G475" s="51">
        <v>4.8</v>
      </c>
      <c r="H475" s="98">
        <v>1.8</v>
      </c>
      <c r="I475" s="53">
        <v>1.0</v>
      </c>
      <c r="K475" s="95">
        <f t="shared" ref="K475:O475" si="481">K474-$M$2*V474</f>
        <v>0.2537521443</v>
      </c>
      <c r="L475" s="57">
        <f t="shared" si="481"/>
        <v>-0.3625349457</v>
      </c>
      <c r="M475" s="57">
        <f t="shared" si="481"/>
        <v>-0.6192107483</v>
      </c>
      <c r="N475" s="57">
        <f t="shared" si="481"/>
        <v>1.371802661</v>
      </c>
      <c r="O475" s="57">
        <f t="shared" si="481"/>
        <v>0.8799899597</v>
      </c>
      <c r="P475" s="57">
        <f t="shared" si="2"/>
        <v>4.301956269</v>
      </c>
      <c r="Q475" s="57">
        <f t="shared" si="3"/>
        <v>0.9866388954</v>
      </c>
      <c r="R475" s="46">
        <f t="shared" si="4"/>
        <v>1</v>
      </c>
      <c r="S475" s="96">
        <f t="shared" si="5"/>
        <v>-0.01336110458</v>
      </c>
      <c r="T475" s="97">
        <f t="shared" si="6"/>
        <v>0.0001785191156</v>
      </c>
      <c r="U475" s="15">
        <f t="shared" si="7"/>
        <v>1</v>
      </c>
      <c r="V475" s="15">
        <f t="shared" si="8"/>
        <v>-0.0003522678061</v>
      </c>
      <c r="W475" s="15">
        <f t="shared" si="9"/>
        <v>-0.002078380056</v>
      </c>
      <c r="X475" s="15">
        <f t="shared" si="10"/>
        <v>-0.001127256979</v>
      </c>
      <c r="Y475" s="15">
        <f t="shared" si="11"/>
        <v>-0.001690885469</v>
      </c>
      <c r="Z475" s="15">
        <f t="shared" si="12"/>
        <v>-0.000634082051</v>
      </c>
    </row>
    <row r="476" ht="14.25" customHeight="1">
      <c r="A476" s="77"/>
      <c r="B476" s="49" t="s">
        <v>33</v>
      </c>
      <c r="C476" s="50">
        <v>72.0</v>
      </c>
      <c r="D476" s="51">
        <v>1.0</v>
      </c>
      <c r="E476" s="52">
        <v>6.1</v>
      </c>
      <c r="F476" s="51">
        <v>2.8</v>
      </c>
      <c r="G476" s="51">
        <v>4.0</v>
      </c>
      <c r="H476" s="98">
        <v>1.3</v>
      </c>
      <c r="I476" s="53">
        <v>1.0</v>
      </c>
      <c r="K476" s="95">
        <f t="shared" ref="K476:O476" si="482">K475-$M$2*V475</f>
        <v>0.2537873711</v>
      </c>
      <c r="L476" s="57">
        <f t="shared" si="482"/>
        <v>-0.3623271076</v>
      </c>
      <c r="M476" s="57">
        <f t="shared" si="482"/>
        <v>-0.6190980226</v>
      </c>
      <c r="N476" s="57">
        <f t="shared" si="482"/>
        <v>1.371971749</v>
      </c>
      <c r="O476" s="57">
        <f t="shared" si="482"/>
        <v>0.8800533679</v>
      </c>
      <c r="P476" s="57">
        <f t="shared" si="2"/>
        <v>2.942073926</v>
      </c>
      <c r="Q476" s="57">
        <f t="shared" si="3"/>
        <v>0.9498875403</v>
      </c>
      <c r="R476" s="46">
        <f t="shared" si="4"/>
        <v>1</v>
      </c>
      <c r="S476" s="96">
        <f t="shared" si="5"/>
        <v>-0.05011245966</v>
      </c>
      <c r="T476" s="97">
        <f t="shared" si="6"/>
        <v>0.002511258613</v>
      </c>
      <c r="U476" s="15">
        <f t="shared" si="7"/>
        <v>1</v>
      </c>
      <c r="V476" s="15">
        <f t="shared" si="8"/>
        <v>-0.004770826534</v>
      </c>
      <c r="W476" s="15">
        <f t="shared" si="9"/>
        <v>-0.02910204186</v>
      </c>
      <c r="X476" s="15">
        <f t="shared" si="10"/>
        <v>-0.01335831429</v>
      </c>
      <c r="Y476" s="15">
        <f t="shared" si="11"/>
        <v>-0.01908330614</v>
      </c>
      <c r="Z476" s="15">
        <f t="shared" si="12"/>
        <v>-0.006202074494</v>
      </c>
    </row>
    <row r="477" ht="14.25" customHeight="1">
      <c r="A477" s="77"/>
      <c r="B477" s="49" t="s">
        <v>33</v>
      </c>
      <c r="C477" s="50">
        <v>73.0</v>
      </c>
      <c r="D477" s="51">
        <v>1.0</v>
      </c>
      <c r="E477" s="52">
        <v>6.3</v>
      </c>
      <c r="F477" s="51">
        <v>2.5</v>
      </c>
      <c r="G477" s="51">
        <v>4.9</v>
      </c>
      <c r="H477" s="98">
        <v>1.5</v>
      </c>
      <c r="I477" s="53">
        <v>1.0</v>
      </c>
      <c r="K477" s="95">
        <f t="shared" ref="K477:O477" si="483">K476-$M$2*V476</f>
        <v>0.2542644537</v>
      </c>
      <c r="L477" s="57">
        <f t="shared" si="483"/>
        <v>-0.3594169035</v>
      </c>
      <c r="M477" s="57">
        <f t="shared" si="483"/>
        <v>-0.6177621912</v>
      </c>
      <c r="N477" s="57">
        <f t="shared" si="483"/>
        <v>1.37388008</v>
      </c>
      <c r="O477" s="57">
        <f t="shared" si="483"/>
        <v>0.8806735753</v>
      </c>
      <c r="P477" s="57">
        <f t="shared" si="2"/>
        <v>4.498555238</v>
      </c>
      <c r="Q477" s="57">
        <f t="shared" si="3"/>
        <v>0.9889973472</v>
      </c>
      <c r="R477" s="46">
        <f t="shared" si="4"/>
        <v>1</v>
      </c>
      <c r="S477" s="96">
        <f t="shared" si="5"/>
        <v>-0.01100265284</v>
      </c>
      <c r="T477" s="97">
        <f t="shared" si="6"/>
        <v>0.0001210583696</v>
      </c>
      <c r="U477" s="15">
        <f t="shared" si="7"/>
        <v>1</v>
      </c>
      <c r="V477" s="15">
        <f t="shared" si="8"/>
        <v>-0.0002394528128</v>
      </c>
      <c r="W477" s="15">
        <f t="shared" si="9"/>
        <v>-0.00150855272</v>
      </c>
      <c r="X477" s="15">
        <f t="shared" si="10"/>
        <v>-0.0005986320319</v>
      </c>
      <c r="Y477" s="15">
        <f t="shared" si="11"/>
        <v>-0.001173318782</v>
      </c>
      <c r="Z477" s="15">
        <f t="shared" si="12"/>
        <v>-0.0003591792191</v>
      </c>
    </row>
    <row r="478" ht="14.25" customHeight="1">
      <c r="A478" s="77"/>
      <c r="B478" s="49" t="s">
        <v>33</v>
      </c>
      <c r="C478" s="50">
        <v>74.0</v>
      </c>
      <c r="D478" s="51">
        <v>1.0</v>
      </c>
      <c r="E478" s="52">
        <v>6.1</v>
      </c>
      <c r="F478" s="51">
        <v>2.8</v>
      </c>
      <c r="G478" s="51">
        <v>4.7</v>
      </c>
      <c r="H478" s="98">
        <v>1.2</v>
      </c>
      <c r="I478" s="53">
        <v>1.0</v>
      </c>
      <c r="K478" s="95">
        <f t="shared" ref="K478:O478" si="484">K477-$M$2*V477</f>
        <v>0.254288399</v>
      </c>
      <c r="L478" s="57">
        <f t="shared" si="484"/>
        <v>-0.3592660482</v>
      </c>
      <c r="M478" s="57">
        <f t="shared" si="484"/>
        <v>-0.617702328</v>
      </c>
      <c r="N478" s="57">
        <f t="shared" si="484"/>
        <v>1.373997412</v>
      </c>
      <c r="O478" s="57">
        <f t="shared" si="484"/>
        <v>0.8807094933</v>
      </c>
      <c r="P478" s="57">
        <f t="shared" si="2"/>
        <v>3.847838213</v>
      </c>
      <c r="Q478" s="57">
        <f t="shared" si="3"/>
        <v>0.9791195046</v>
      </c>
      <c r="R478" s="46">
        <f t="shared" si="4"/>
        <v>1</v>
      </c>
      <c r="S478" s="96">
        <f t="shared" si="5"/>
        <v>-0.02088049542</v>
      </c>
      <c r="T478" s="97">
        <f t="shared" si="6"/>
        <v>0.0004359950889</v>
      </c>
      <c r="U478" s="15">
        <f t="shared" si="7"/>
        <v>1</v>
      </c>
      <c r="V478" s="15">
        <f t="shared" si="8"/>
        <v>-0.0008537825908</v>
      </c>
      <c r="W478" s="15">
        <f t="shared" si="9"/>
        <v>-0.005208073804</v>
      </c>
      <c r="X478" s="15">
        <f t="shared" si="10"/>
        <v>-0.002390591254</v>
      </c>
      <c r="Y478" s="15">
        <f t="shared" si="11"/>
        <v>-0.004012778177</v>
      </c>
      <c r="Z478" s="15">
        <f t="shared" si="12"/>
        <v>-0.001024539109</v>
      </c>
    </row>
    <row r="479" ht="14.25" customHeight="1">
      <c r="A479" s="77"/>
      <c r="B479" s="49" t="s">
        <v>33</v>
      </c>
      <c r="C479" s="50">
        <v>75.0</v>
      </c>
      <c r="D479" s="51">
        <v>1.0</v>
      </c>
      <c r="E479" s="52">
        <v>6.4</v>
      </c>
      <c r="F479" s="51">
        <v>2.9</v>
      </c>
      <c r="G479" s="51">
        <v>4.3</v>
      </c>
      <c r="H479" s="98">
        <v>1.3</v>
      </c>
      <c r="I479" s="53">
        <v>1.0</v>
      </c>
      <c r="K479" s="95">
        <f t="shared" ref="K479:O479" si="485">K478-$M$2*V478</f>
        <v>0.2543737773</v>
      </c>
      <c r="L479" s="57">
        <f t="shared" si="485"/>
        <v>-0.3587452408</v>
      </c>
      <c r="M479" s="57">
        <f t="shared" si="485"/>
        <v>-0.6174632689</v>
      </c>
      <c r="N479" s="57">
        <f t="shared" si="485"/>
        <v>1.374398689</v>
      </c>
      <c r="O479" s="57">
        <f t="shared" si="485"/>
        <v>0.8808119472</v>
      </c>
      <c r="P479" s="57">
        <f t="shared" si="2"/>
        <v>3.222730653</v>
      </c>
      <c r="Q479" s="57">
        <f t="shared" si="3"/>
        <v>0.9616807684</v>
      </c>
      <c r="R479" s="46">
        <f t="shared" si="4"/>
        <v>1</v>
      </c>
      <c r="S479" s="96">
        <f t="shared" si="5"/>
        <v>-0.03831923163</v>
      </c>
      <c r="T479" s="97">
        <f t="shared" si="6"/>
        <v>0.001468363513</v>
      </c>
      <c r="U479" s="15">
        <f t="shared" si="7"/>
        <v>1</v>
      </c>
      <c r="V479" s="15">
        <f t="shared" si="8"/>
        <v>-0.002824193902</v>
      </c>
      <c r="W479" s="15">
        <f t="shared" si="9"/>
        <v>-0.01807484097</v>
      </c>
      <c r="X479" s="15">
        <f t="shared" si="10"/>
        <v>-0.008190162316</v>
      </c>
      <c r="Y479" s="15">
        <f t="shared" si="11"/>
        <v>-0.01214403378</v>
      </c>
      <c r="Z479" s="15">
        <f t="shared" si="12"/>
        <v>-0.003671452073</v>
      </c>
    </row>
    <row r="480" ht="14.25" customHeight="1">
      <c r="A480" s="77"/>
      <c r="B480" s="49" t="s">
        <v>33</v>
      </c>
      <c r="C480" s="50">
        <v>76.0</v>
      </c>
      <c r="D480" s="51">
        <v>1.0</v>
      </c>
      <c r="E480" s="52">
        <v>6.6</v>
      </c>
      <c r="F480" s="51">
        <v>3.0</v>
      </c>
      <c r="G480" s="51">
        <v>4.4</v>
      </c>
      <c r="H480" s="98">
        <v>1.4</v>
      </c>
      <c r="I480" s="53">
        <v>1.0</v>
      </c>
      <c r="K480" s="95">
        <f t="shared" ref="K480:O480" si="486">K479-$M$2*V479</f>
        <v>0.2546561967</v>
      </c>
      <c r="L480" s="57">
        <f t="shared" si="486"/>
        <v>-0.3569377567</v>
      </c>
      <c r="M480" s="57">
        <f t="shared" si="486"/>
        <v>-0.6166442526</v>
      </c>
      <c r="N480" s="57">
        <f t="shared" si="486"/>
        <v>1.375613093</v>
      </c>
      <c r="O480" s="57">
        <f t="shared" si="486"/>
        <v>0.8811790924</v>
      </c>
      <c r="P480" s="57">
        <f t="shared" si="2"/>
        <v>3.335282582</v>
      </c>
      <c r="Q480" s="57">
        <f t="shared" si="3"/>
        <v>0.9656195751</v>
      </c>
      <c r="R480" s="46">
        <f t="shared" si="4"/>
        <v>1</v>
      </c>
      <c r="S480" s="96">
        <f t="shared" si="5"/>
        <v>-0.03438042493</v>
      </c>
      <c r="T480" s="97">
        <f t="shared" si="6"/>
        <v>0.001182013618</v>
      </c>
      <c r="U480" s="15">
        <f t="shared" si="7"/>
        <v>1</v>
      </c>
      <c r="V480" s="15">
        <f t="shared" si="8"/>
        <v>-0.002282750975</v>
      </c>
      <c r="W480" s="15">
        <f t="shared" si="9"/>
        <v>-0.01506615644</v>
      </c>
      <c r="X480" s="15">
        <f t="shared" si="10"/>
        <v>-0.006848252926</v>
      </c>
      <c r="Y480" s="15">
        <f t="shared" si="11"/>
        <v>-0.01004410429</v>
      </c>
      <c r="Z480" s="15">
        <f t="shared" si="12"/>
        <v>-0.003195851365</v>
      </c>
    </row>
    <row r="481" ht="14.25" customHeight="1">
      <c r="A481" s="77"/>
      <c r="B481" s="49" t="s">
        <v>33</v>
      </c>
      <c r="C481" s="50">
        <v>77.0</v>
      </c>
      <c r="D481" s="51">
        <v>1.0</v>
      </c>
      <c r="E481" s="52">
        <v>6.8</v>
      </c>
      <c r="F481" s="51">
        <v>2.8</v>
      </c>
      <c r="G481" s="51">
        <v>4.8</v>
      </c>
      <c r="H481" s="98">
        <v>1.4</v>
      </c>
      <c r="I481" s="53">
        <v>1.0</v>
      </c>
      <c r="K481" s="95">
        <f t="shared" ref="K481:O481" si="487">K480-$M$2*V480</f>
        <v>0.2548844718</v>
      </c>
      <c r="L481" s="57">
        <f t="shared" si="487"/>
        <v>-0.3554311411</v>
      </c>
      <c r="M481" s="57">
        <f t="shared" si="487"/>
        <v>-0.6159594273</v>
      </c>
      <c r="N481" s="57">
        <f t="shared" si="487"/>
        <v>1.376617503</v>
      </c>
      <c r="O481" s="57">
        <f t="shared" si="487"/>
        <v>0.8814986775</v>
      </c>
      <c r="P481" s="57">
        <f t="shared" si="2"/>
        <v>3.95512848</v>
      </c>
      <c r="Q481" s="57">
        <f t="shared" si="3"/>
        <v>0.9812038556</v>
      </c>
      <c r="R481" s="46">
        <f t="shared" si="4"/>
        <v>1</v>
      </c>
      <c r="S481" s="96">
        <f t="shared" si="5"/>
        <v>-0.01879614436</v>
      </c>
      <c r="T481" s="97">
        <f t="shared" si="6"/>
        <v>0.0003532950428</v>
      </c>
      <c r="U481" s="15">
        <f t="shared" si="7"/>
        <v>1</v>
      </c>
      <c r="V481" s="15">
        <f t="shared" si="8"/>
        <v>-0.0006933089164</v>
      </c>
      <c r="W481" s="15">
        <f t="shared" si="9"/>
        <v>-0.004714500631</v>
      </c>
      <c r="X481" s="15">
        <f t="shared" si="10"/>
        <v>-0.001941264966</v>
      </c>
      <c r="Y481" s="15">
        <f t="shared" si="11"/>
        <v>-0.003327882798</v>
      </c>
      <c r="Z481" s="15">
        <f t="shared" si="12"/>
        <v>-0.0009706324829</v>
      </c>
    </row>
    <row r="482" ht="14.25" customHeight="1">
      <c r="A482" s="77"/>
      <c r="B482" s="49" t="s">
        <v>33</v>
      </c>
      <c r="C482" s="50">
        <v>78.0</v>
      </c>
      <c r="D482" s="51">
        <v>1.0</v>
      </c>
      <c r="E482" s="52">
        <v>6.7</v>
      </c>
      <c r="F482" s="51">
        <v>3.0</v>
      </c>
      <c r="G482" s="51">
        <v>5.0</v>
      </c>
      <c r="H482" s="98">
        <v>1.7</v>
      </c>
      <c r="I482" s="53">
        <v>1.0</v>
      </c>
      <c r="K482" s="95">
        <f t="shared" ref="K482:O482" si="488">K481-$M$2*V481</f>
        <v>0.2549538027</v>
      </c>
      <c r="L482" s="57">
        <f t="shared" si="488"/>
        <v>-0.354959691</v>
      </c>
      <c r="M482" s="57">
        <f t="shared" si="488"/>
        <v>-0.6157653008</v>
      </c>
      <c r="N482" s="57">
        <f t="shared" si="488"/>
        <v>1.376950292</v>
      </c>
      <c r="O482" s="57">
        <f t="shared" si="488"/>
        <v>0.8815957408</v>
      </c>
      <c r="P482" s="57">
        <f t="shared" si="2"/>
        <v>4.412892188</v>
      </c>
      <c r="Q482" s="57">
        <f t="shared" si="3"/>
        <v>0.9880250631</v>
      </c>
      <c r="R482" s="46">
        <f t="shared" si="4"/>
        <v>1</v>
      </c>
      <c r="S482" s="96">
        <f t="shared" si="5"/>
        <v>-0.01197493694</v>
      </c>
      <c r="T482" s="97">
        <f t="shared" si="6"/>
        <v>0.0001433991147</v>
      </c>
      <c r="U482" s="15">
        <f t="shared" si="7"/>
        <v>1</v>
      </c>
      <c r="V482" s="15">
        <f t="shared" si="8"/>
        <v>-0.0002833638387</v>
      </c>
      <c r="W482" s="15">
        <f t="shared" si="9"/>
        <v>-0.001898537719</v>
      </c>
      <c r="X482" s="15">
        <f t="shared" si="10"/>
        <v>-0.0008500915161</v>
      </c>
      <c r="Y482" s="15">
        <f t="shared" si="11"/>
        <v>-0.001416819194</v>
      </c>
      <c r="Z482" s="15">
        <f t="shared" si="12"/>
        <v>-0.0004817185258</v>
      </c>
    </row>
    <row r="483" ht="14.25" customHeight="1">
      <c r="A483" s="77"/>
      <c r="B483" s="49" t="s">
        <v>33</v>
      </c>
      <c r="C483" s="50">
        <v>79.0</v>
      </c>
      <c r="D483" s="51">
        <v>1.0</v>
      </c>
      <c r="E483" s="52">
        <v>6.0</v>
      </c>
      <c r="F483" s="51">
        <v>2.9</v>
      </c>
      <c r="G483" s="51">
        <v>4.5</v>
      </c>
      <c r="H483" s="98">
        <v>1.5</v>
      </c>
      <c r="I483" s="53">
        <v>1.0</v>
      </c>
      <c r="K483" s="95">
        <f t="shared" ref="K483:O483" si="489">K482-$M$2*V482</f>
        <v>0.254982139</v>
      </c>
      <c r="L483" s="57">
        <f t="shared" si="489"/>
        <v>-0.3547698372</v>
      </c>
      <c r="M483" s="57">
        <f t="shared" si="489"/>
        <v>-0.6156802917</v>
      </c>
      <c r="N483" s="57">
        <f t="shared" si="489"/>
        <v>1.377091974</v>
      </c>
      <c r="O483" s="57">
        <f t="shared" si="489"/>
        <v>0.8816439126</v>
      </c>
      <c r="P483" s="57">
        <f t="shared" si="2"/>
        <v>3.860270019</v>
      </c>
      <c r="Q483" s="57">
        <f t="shared" si="3"/>
        <v>0.9793721585</v>
      </c>
      <c r="R483" s="46">
        <f t="shared" si="4"/>
        <v>1</v>
      </c>
      <c r="S483" s="96">
        <f t="shared" si="5"/>
        <v>-0.0206278415</v>
      </c>
      <c r="T483" s="97">
        <f t="shared" si="6"/>
        <v>0.0004255078449</v>
      </c>
      <c r="U483" s="15">
        <f t="shared" si="7"/>
        <v>1</v>
      </c>
      <c r="V483" s="15">
        <f t="shared" si="8"/>
        <v>-0.000833461073</v>
      </c>
      <c r="W483" s="15">
        <f t="shared" si="9"/>
        <v>-0.005000766438</v>
      </c>
      <c r="X483" s="15">
        <f t="shared" si="10"/>
        <v>-0.002417037112</v>
      </c>
      <c r="Y483" s="15">
        <f t="shared" si="11"/>
        <v>-0.003750574829</v>
      </c>
      <c r="Z483" s="15">
        <f t="shared" si="12"/>
        <v>-0.00125019161</v>
      </c>
    </row>
    <row r="484" ht="14.25" customHeight="1">
      <c r="A484" s="77"/>
      <c r="B484" s="49" t="s">
        <v>33</v>
      </c>
      <c r="C484" s="50">
        <v>80.0</v>
      </c>
      <c r="D484" s="51">
        <v>1.0</v>
      </c>
      <c r="E484" s="52">
        <v>5.7</v>
      </c>
      <c r="F484" s="51">
        <v>2.6</v>
      </c>
      <c r="G484" s="51">
        <v>3.5</v>
      </c>
      <c r="H484" s="98">
        <v>1.0</v>
      </c>
      <c r="I484" s="53">
        <v>1.0</v>
      </c>
      <c r="K484" s="95">
        <f t="shared" ref="K484:O484" si="490">K483-$M$2*V483</f>
        <v>0.2550654851</v>
      </c>
      <c r="L484" s="57">
        <f t="shared" si="490"/>
        <v>-0.3542697606</v>
      </c>
      <c r="M484" s="57">
        <f t="shared" si="490"/>
        <v>-0.615438588</v>
      </c>
      <c r="N484" s="57">
        <f t="shared" si="490"/>
        <v>1.377467031</v>
      </c>
      <c r="O484" s="57">
        <f t="shared" si="490"/>
        <v>0.8817689318</v>
      </c>
      <c r="P484" s="57">
        <f t="shared" si="2"/>
        <v>2.338491061</v>
      </c>
      <c r="Q484" s="57">
        <f t="shared" si="3"/>
        <v>0.9120150778</v>
      </c>
      <c r="R484" s="46">
        <f t="shared" si="4"/>
        <v>1</v>
      </c>
      <c r="S484" s="96">
        <f t="shared" si="5"/>
        <v>-0.08798492222</v>
      </c>
      <c r="T484" s="97">
        <f t="shared" si="6"/>
        <v>0.007741346537</v>
      </c>
      <c r="U484" s="15">
        <f t="shared" si="7"/>
        <v>1</v>
      </c>
      <c r="V484" s="15">
        <f t="shared" si="8"/>
        <v>-0.01412044953</v>
      </c>
      <c r="W484" s="15">
        <f t="shared" si="9"/>
        <v>-0.08048656231</v>
      </c>
      <c r="X484" s="15">
        <f t="shared" si="10"/>
        <v>-0.03671316877</v>
      </c>
      <c r="Y484" s="15">
        <f t="shared" si="11"/>
        <v>-0.04942157335</v>
      </c>
      <c r="Z484" s="15">
        <f t="shared" si="12"/>
        <v>-0.01412044953</v>
      </c>
    </row>
    <row r="485" ht="14.25" customHeight="1">
      <c r="A485" s="77"/>
      <c r="B485" s="49" t="s">
        <v>34</v>
      </c>
      <c r="C485" s="50">
        <v>81.0</v>
      </c>
      <c r="D485" s="51">
        <v>1.0</v>
      </c>
      <c r="E485" s="52">
        <v>5.0</v>
      </c>
      <c r="F485" s="51">
        <v>3.5</v>
      </c>
      <c r="G485" s="51">
        <v>1.3</v>
      </c>
      <c r="H485" s="98">
        <v>0.3</v>
      </c>
      <c r="I485" s="53">
        <v>0.0</v>
      </c>
      <c r="K485" s="95">
        <f t="shared" ref="K485:O485" si="491">K484-$M$2*V484</f>
        <v>0.2564775301</v>
      </c>
      <c r="L485" s="57">
        <f t="shared" si="491"/>
        <v>-0.3462211044</v>
      </c>
      <c r="M485" s="57">
        <f t="shared" si="491"/>
        <v>-0.6117672711</v>
      </c>
      <c r="N485" s="57">
        <f t="shared" si="491"/>
        <v>1.382409188</v>
      </c>
      <c r="O485" s="57">
        <f t="shared" si="491"/>
        <v>0.8831809767</v>
      </c>
      <c r="P485" s="57">
        <f t="shared" si="2"/>
        <v>-1.553727203</v>
      </c>
      <c r="Q485" s="57">
        <f t="shared" si="3"/>
        <v>0.1745485961</v>
      </c>
      <c r="R485" s="46">
        <f t="shared" si="4"/>
        <v>0</v>
      </c>
      <c r="S485" s="96">
        <f t="shared" si="5"/>
        <v>0.1745485961</v>
      </c>
      <c r="T485" s="97">
        <f t="shared" si="6"/>
        <v>0.03046721238</v>
      </c>
      <c r="U485" s="15">
        <f t="shared" si="7"/>
        <v>1</v>
      </c>
      <c r="V485" s="15">
        <f t="shared" si="8"/>
        <v>0.05029840647</v>
      </c>
      <c r="W485" s="15">
        <f t="shared" si="9"/>
        <v>0.2514920324</v>
      </c>
      <c r="X485" s="15">
        <f t="shared" si="10"/>
        <v>0.1760444227</v>
      </c>
      <c r="Y485" s="15">
        <f t="shared" si="11"/>
        <v>0.06538792841</v>
      </c>
      <c r="Z485" s="15">
        <f t="shared" si="12"/>
        <v>0.01508952194</v>
      </c>
    </row>
    <row r="486" ht="14.25" customHeight="1">
      <c r="A486" s="77"/>
      <c r="B486" s="49" t="s">
        <v>34</v>
      </c>
      <c r="C486" s="50">
        <v>82.0</v>
      </c>
      <c r="D486" s="51">
        <v>1.0</v>
      </c>
      <c r="E486" s="52">
        <v>4.5</v>
      </c>
      <c r="F486" s="51">
        <v>2.3</v>
      </c>
      <c r="G486" s="51">
        <v>1.3</v>
      </c>
      <c r="H486" s="98">
        <v>0.3</v>
      </c>
      <c r="I486" s="53">
        <v>0.0</v>
      </c>
      <c r="K486" s="95">
        <f t="shared" ref="K486:O486" si="492">K485-$M$2*V485</f>
        <v>0.2514476894</v>
      </c>
      <c r="L486" s="57">
        <f t="shared" si="492"/>
        <v>-0.3713703076</v>
      </c>
      <c r="M486" s="57">
        <f t="shared" si="492"/>
        <v>-0.6293717134</v>
      </c>
      <c r="N486" s="57">
        <f t="shared" si="492"/>
        <v>1.375870395</v>
      </c>
      <c r="O486" s="57">
        <f t="shared" si="492"/>
        <v>0.8816720245</v>
      </c>
      <c r="P486" s="57">
        <f t="shared" si="2"/>
        <v>-0.814140514</v>
      </c>
      <c r="Q486" s="57">
        <f t="shared" si="3"/>
        <v>0.3070088798</v>
      </c>
      <c r="R486" s="46">
        <f t="shared" si="4"/>
        <v>0</v>
      </c>
      <c r="S486" s="96">
        <f t="shared" si="5"/>
        <v>0.3070088798</v>
      </c>
      <c r="T486" s="97">
        <f t="shared" si="6"/>
        <v>0.09425445227</v>
      </c>
      <c r="U486" s="15">
        <f t="shared" si="7"/>
        <v>1</v>
      </c>
      <c r="V486" s="15">
        <f t="shared" si="8"/>
        <v>0.1306349969</v>
      </c>
      <c r="W486" s="15">
        <f t="shared" si="9"/>
        <v>0.5878574862</v>
      </c>
      <c r="X486" s="15">
        <f t="shared" si="10"/>
        <v>0.3004604929</v>
      </c>
      <c r="Y486" s="15">
        <f t="shared" si="11"/>
        <v>0.169825496</v>
      </c>
      <c r="Z486" s="15">
        <f t="shared" si="12"/>
        <v>0.03919049908</v>
      </c>
    </row>
    <row r="487" ht="14.25" customHeight="1">
      <c r="A487" s="77"/>
      <c r="B487" s="49" t="s">
        <v>34</v>
      </c>
      <c r="C487" s="50">
        <v>83.0</v>
      </c>
      <c r="D487" s="51">
        <v>1.0</v>
      </c>
      <c r="E487" s="52">
        <v>4.4</v>
      </c>
      <c r="F487" s="51">
        <v>3.2</v>
      </c>
      <c r="G487" s="51">
        <v>1.3</v>
      </c>
      <c r="H487" s="98">
        <v>0.2</v>
      </c>
      <c r="I487" s="53">
        <v>0.0</v>
      </c>
      <c r="K487" s="95">
        <f t="shared" ref="K487:O487" si="493">K486-$M$2*V486</f>
        <v>0.2383841898</v>
      </c>
      <c r="L487" s="57">
        <f t="shared" si="493"/>
        <v>-0.4301560562</v>
      </c>
      <c r="M487" s="57">
        <f t="shared" si="493"/>
        <v>-0.6594177627</v>
      </c>
      <c r="N487" s="57">
        <f t="shared" si="493"/>
        <v>1.358887846</v>
      </c>
      <c r="O487" s="57">
        <f t="shared" si="493"/>
        <v>0.8777529746</v>
      </c>
      <c r="P487" s="57">
        <f t="shared" si="2"/>
        <v>-1.822334504</v>
      </c>
      <c r="Q487" s="57">
        <f t="shared" si="3"/>
        <v>0.1391539868</v>
      </c>
      <c r="R487" s="46">
        <f t="shared" si="4"/>
        <v>0</v>
      </c>
      <c r="S487" s="96">
        <f t="shared" si="5"/>
        <v>0.1391539868</v>
      </c>
      <c r="T487" s="97">
        <f t="shared" si="6"/>
        <v>0.01936383204</v>
      </c>
      <c r="U487" s="15">
        <f t="shared" si="7"/>
        <v>1</v>
      </c>
      <c r="V487" s="15">
        <f t="shared" si="8"/>
        <v>0.03333855522</v>
      </c>
      <c r="W487" s="15">
        <f t="shared" si="9"/>
        <v>0.146689643</v>
      </c>
      <c r="X487" s="15">
        <f t="shared" si="10"/>
        <v>0.1066833767</v>
      </c>
      <c r="Y487" s="15">
        <f t="shared" si="11"/>
        <v>0.04334012178</v>
      </c>
      <c r="Z487" s="15">
        <f t="shared" si="12"/>
        <v>0.006667711043</v>
      </c>
    </row>
    <row r="488" ht="14.25" customHeight="1">
      <c r="A488" s="77"/>
      <c r="B488" s="49" t="s">
        <v>34</v>
      </c>
      <c r="C488" s="50">
        <v>84.0</v>
      </c>
      <c r="D488" s="51">
        <v>1.0</v>
      </c>
      <c r="E488" s="52">
        <v>5.0</v>
      </c>
      <c r="F488" s="51">
        <v>3.5</v>
      </c>
      <c r="G488" s="51">
        <v>1.6</v>
      </c>
      <c r="H488" s="98">
        <v>0.6</v>
      </c>
      <c r="I488" s="53">
        <v>0.0</v>
      </c>
      <c r="K488" s="95">
        <f t="shared" ref="K488:O488" si="494">K487-$M$2*V487</f>
        <v>0.2350503342</v>
      </c>
      <c r="L488" s="57">
        <f t="shared" si="494"/>
        <v>-0.4448250205</v>
      </c>
      <c r="M488" s="57">
        <f t="shared" si="494"/>
        <v>-0.6700861003</v>
      </c>
      <c r="N488" s="57">
        <f t="shared" si="494"/>
        <v>1.354553834</v>
      </c>
      <c r="O488" s="57">
        <f t="shared" si="494"/>
        <v>0.8770862035</v>
      </c>
      <c r="P488" s="57">
        <f t="shared" si="2"/>
        <v>-1.640838263</v>
      </c>
      <c r="Q488" s="57">
        <f t="shared" si="3"/>
        <v>0.1623510322</v>
      </c>
      <c r="R488" s="46">
        <f t="shared" si="4"/>
        <v>0</v>
      </c>
      <c r="S488" s="96">
        <f t="shared" si="5"/>
        <v>0.1623510322</v>
      </c>
      <c r="T488" s="97">
        <f t="shared" si="6"/>
        <v>0.02635785766</v>
      </c>
      <c r="U488" s="15">
        <f t="shared" si="7"/>
        <v>1</v>
      </c>
      <c r="V488" s="15">
        <f t="shared" si="8"/>
        <v>0.04415726452</v>
      </c>
      <c r="W488" s="15">
        <f t="shared" si="9"/>
        <v>0.2207863226</v>
      </c>
      <c r="X488" s="15">
        <f t="shared" si="10"/>
        <v>0.1545504258</v>
      </c>
      <c r="Y488" s="15">
        <f t="shared" si="11"/>
        <v>0.07065162324</v>
      </c>
      <c r="Z488" s="15">
        <f t="shared" si="12"/>
        <v>0.02649435871</v>
      </c>
    </row>
    <row r="489" ht="14.25" customHeight="1">
      <c r="A489" s="77"/>
      <c r="B489" s="49" t="s">
        <v>34</v>
      </c>
      <c r="C489" s="50">
        <v>85.0</v>
      </c>
      <c r="D489" s="51">
        <v>1.0</v>
      </c>
      <c r="E489" s="52">
        <v>5.1</v>
      </c>
      <c r="F489" s="51">
        <v>3.8</v>
      </c>
      <c r="G489" s="51">
        <v>1.9</v>
      </c>
      <c r="H489" s="98">
        <v>0.4</v>
      </c>
      <c r="I489" s="53">
        <v>0.0</v>
      </c>
      <c r="K489" s="95">
        <f t="shared" ref="K489:O489" si="495">K488-$M$2*V488</f>
        <v>0.2306346078</v>
      </c>
      <c r="L489" s="57">
        <f t="shared" si="495"/>
        <v>-0.4669036528</v>
      </c>
      <c r="M489" s="57">
        <f t="shared" si="495"/>
        <v>-0.6855411429</v>
      </c>
      <c r="N489" s="57">
        <f t="shared" si="495"/>
        <v>1.347488671</v>
      </c>
      <c r="O489" s="57">
        <f t="shared" si="495"/>
        <v>0.8744367677</v>
      </c>
      <c r="P489" s="57">
        <f t="shared" si="2"/>
        <v>-1.845627182</v>
      </c>
      <c r="Q489" s="57">
        <f t="shared" si="3"/>
        <v>0.1363871339</v>
      </c>
      <c r="R489" s="46">
        <f t="shared" si="4"/>
        <v>0</v>
      </c>
      <c r="S489" s="96">
        <f t="shared" si="5"/>
        <v>0.1363871339</v>
      </c>
      <c r="T489" s="97">
        <f t="shared" si="6"/>
        <v>0.0186014503</v>
      </c>
      <c r="U489" s="15">
        <f t="shared" si="7"/>
        <v>1</v>
      </c>
      <c r="V489" s="15">
        <f t="shared" si="8"/>
        <v>0.03212890362</v>
      </c>
      <c r="W489" s="15">
        <f t="shared" si="9"/>
        <v>0.1638574085</v>
      </c>
      <c r="X489" s="15">
        <f t="shared" si="10"/>
        <v>0.1220898337</v>
      </c>
      <c r="Y489" s="15">
        <f t="shared" si="11"/>
        <v>0.06104491687</v>
      </c>
      <c r="Z489" s="15">
        <f t="shared" si="12"/>
        <v>0.01285156145</v>
      </c>
    </row>
    <row r="490" ht="14.25" customHeight="1">
      <c r="A490" s="77"/>
      <c r="B490" s="49" t="s">
        <v>34</v>
      </c>
      <c r="C490" s="50">
        <v>86.0</v>
      </c>
      <c r="D490" s="51">
        <v>1.0</v>
      </c>
      <c r="E490" s="52">
        <v>4.8</v>
      </c>
      <c r="F490" s="51">
        <v>3.0</v>
      </c>
      <c r="G490" s="51">
        <v>1.4</v>
      </c>
      <c r="H490" s="98">
        <v>0.3</v>
      </c>
      <c r="I490" s="53">
        <v>0.0</v>
      </c>
      <c r="K490" s="95">
        <f t="shared" ref="K490:O490" si="496">K489-$M$2*V489</f>
        <v>0.2274217174</v>
      </c>
      <c r="L490" s="57">
        <f t="shared" si="496"/>
        <v>-0.4832893936</v>
      </c>
      <c r="M490" s="57">
        <f t="shared" si="496"/>
        <v>-0.6977501263</v>
      </c>
      <c r="N490" s="57">
        <f t="shared" si="496"/>
        <v>1.34138418</v>
      </c>
      <c r="O490" s="57">
        <f t="shared" si="496"/>
        <v>0.8731516115</v>
      </c>
      <c r="P490" s="57">
        <f t="shared" si="2"/>
        <v>-2.045734416</v>
      </c>
      <c r="Q490" s="57">
        <f t="shared" si="3"/>
        <v>0.1144841049</v>
      </c>
      <c r="R490" s="46">
        <f t="shared" si="4"/>
        <v>0</v>
      </c>
      <c r="S490" s="96">
        <f t="shared" si="5"/>
        <v>0.1144841049</v>
      </c>
      <c r="T490" s="97">
        <f t="shared" si="6"/>
        <v>0.01310661028</v>
      </c>
      <c r="U490" s="15">
        <f t="shared" si="7"/>
        <v>1</v>
      </c>
      <c r="V490" s="15">
        <f t="shared" si="8"/>
        <v>0.02321222347</v>
      </c>
      <c r="W490" s="15">
        <f t="shared" si="9"/>
        <v>0.1114186726</v>
      </c>
      <c r="X490" s="15">
        <f t="shared" si="10"/>
        <v>0.0696366704</v>
      </c>
      <c r="Y490" s="15">
        <f t="shared" si="11"/>
        <v>0.03249711285</v>
      </c>
      <c r="Z490" s="15">
        <f t="shared" si="12"/>
        <v>0.00696366704</v>
      </c>
    </row>
    <row r="491" ht="14.25" customHeight="1">
      <c r="A491" s="77"/>
      <c r="B491" s="49" t="s">
        <v>34</v>
      </c>
      <c r="C491" s="50">
        <v>87.0</v>
      </c>
      <c r="D491" s="51">
        <v>1.0</v>
      </c>
      <c r="E491" s="52">
        <v>5.1</v>
      </c>
      <c r="F491" s="51">
        <v>3.8</v>
      </c>
      <c r="G491" s="51">
        <v>1.6</v>
      </c>
      <c r="H491" s="98">
        <v>0.2</v>
      </c>
      <c r="I491" s="53">
        <v>0.0</v>
      </c>
      <c r="K491" s="95">
        <f t="shared" ref="K491:O491" si="497">K490-$M$2*V490</f>
        <v>0.2251004951</v>
      </c>
      <c r="L491" s="57">
        <f t="shared" si="497"/>
        <v>-0.4944312609</v>
      </c>
      <c r="M491" s="57">
        <f t="shared" si="497"/>
        <v>-0.7047137933</v>
      </c>
      <c r="N491" s="57">
        <f t="shared" si="497"/>
        <v>1.338134468</v>
      </c>
      <c r="O491" s="57">
        <f t="shared" si="497"/>
        <v>0.8724552448</v>
      </c>
      <c r="P491" s="57">
        <f t="shared" si="2"/>
        <v>-2.658905152</v>
      </c>
      <c r="Q491" s="57">
        <f t="shared" si="3"/>
        <v>0.06544226203</v>
      </c>
      <c r="R491" s="46">
        <f t="shared" si="4"/>
        <v>0</v>
      </c>
      <c r="S491" s="96">
        <f t="shared" si="5"/>
        <v>0.06544226203</v>
      </c>
      <c r="T491" s="97">
        <f t="shared" si="6"/>
        <v>0.00428268966</v>
      </c>
      <c r="U491" s="15">
        <f t="shared" si="7"/>
        <v>1</v>
      </c>
      <c r="V491" s="15">
        <f t="shared" si="8"/>
        <v>0.008004841522</v>
      </c>
      <c r="W491" s="15">
        <f t="shared" si="9"/>
        <v>0.04082469176</v>
      </c>
      <c r="X491" s="15">
        <f t="shared" si="10"/>
        <v>0.03041839778</v>
      </c>
      <c r="Y491" s="15">
        <f t="shared" si="11"/>
        <v>0.01280774644</v>
      </c>
      <c r="Z491" s="15">
        <f t="shared" si="12"/>
        <v>0.001600968304</v>
      </c>
    </row>
    <row r="492" ht="14.25" customHeight="1">
      <c r="A492" s="77"/>
      <c r="B492" s="49" t="s">
        <v>34</v>
      </c>
      <c r="C492" s="50">
        <v>88.0</v>
      </c>
      <c r="D492" s="51">
        <v>1.0</v>
      </c>
      <c r="E492" s="52">
        <v>4.6</v>
      </c>
      <c r="F492" s="51">
        <v>3.2</v>
      </c>
      <c r="G492" s="51">
        <v>1.4</v>
      </c>
      <c r="H492" s="98">
        <v>0.2</v>
      </c>
      <c r="I492" s="53">
        <v>0.0</v>
      </c>
      <c r="K492" s="95">
        <f t="shared" ref="K492:O492" si="498">K491-$M$2*V491</f>
        <v>0.2243000109</v>
      </c>
      <c r="L492" s="57">
        <f t="shared" si="498"/>
        <v>-0.4985137301</v>
      </c>
      <c r="M492" s="57">
        <f t="shared" si="498"/>
        <v>-0.7077556331</v>
      </c>
      <c r="N492" s="57">
        <f t="shared" si="498"/>
        <v>1.336853694</v>
      </c>
      <c r="O492" s="57">
        <f t="shared" si="498"/>
        <v>0.872295148</v>
      </c>
      <c r="P492" s="57">
        <f t="shared" si="2"/>
        <v>-2.287626972</v>
      </c>
      <c r="Q492" s="57">
        <f t="shared" si="3"/>
        <v>0.09215288711</v>
      </c>
      <c r="R492" s="46">
        <f t="shared" si="4"/>
        <v>0</v>
      </c>
      <c r="S492" s="96">
        <f t="shared" si="5"/>
        <v>0.09215288711</v>
      </c>
      <c r="T492" s="97">
        <f t="shared" si="6"/>
        <v>0.008492154602</v>
      </c>
      <c r="U492" s="15">
        <f t="shared" si="7"/>
        <v>1</v>
      </c>
      <c r="V492" s="15">
        <f t="shared" si="8"/>
        <v>0.01541915608</v>
      </c>
      <c r="W492" s="15">
        <f t="shared" si="9"/>
        <v>0.07092811795</v>
      </c>
      <c r="X492" s="15">
        <f t="shared" si="10"/>
        <v>0.04934129944</v>
      </c>
      <c r="Y492" s="15">
        <f t="shared" si="11"/>
        <v>0.02158681851</v>
      </c>
      <c r="Z492" s="15">
        <f t="shared" si="12"/>
        <v>0.003083831215</v>
      </c>
    </row>
    <row r="493" ht="14.25" customHeight="1">
      <c r="A493" s="77"/>
      <c r="B493" s="49" t="s">
        <v>34</v>
      </c>
      <c r="C493" s="50">
        <v>89.0</v>
      </c>
      <c r="D493" s="51">
        <v>1.0</v>
      </c>
      <c r="E493" s="52">
        <v>5.3</v>
      </c>
      <c r="F493" s="51">
        <v>3.7</v>
      </c>
      <c r="G493" s="51">
        <v>1.5</v>
      </c>
      <c r="H493" s="98">
        <v>0.2</v>
      </c>
      <c r="I493" s="53">
        <v>0.0</v>
      </c>
      <c r="K493" s="95">
        <f t="shared" ref="K493:O493" si="499">K492-$M$2*V492</f>
        <v>0.2227580953</v>
      </c>
      <c r="L493" s="57">
        <f t="shared" si="499"/>
        <v>-0.5056065418</v>
      </c>
      <c r="M493" s="57">
        <f t="shared" si="499"/>
        <v>-0.7126897631</v>
      </c>
      <c r="N493" s="57">
        <f t="shared" si="499"/>
        <v>1.334695012</v>
      </c>
      <c r="O493" s="57">
        <f t="shared" si="499"/>
        <v>0.8719867649</v>
      </c>
      <c r="P493" s="57">
        <f t="shared" si="2"/>
        <v>-2.917468829</v>
      </c>
      <c r="Q493" s="57">
        <f t="shared" si="3"/>
        <v>0.05129674152</v>
      </c>
      <c r="R493" s="46">
        <f t="shared" si="4"/>
        <v>0</v>
      </c>
      <c r="S493" s="96">
        <f t="shared" si="5"/>
        <v>0.05129674152</v>
      </c>
      <c r="T493" s="97">
        <f t="shared" si="6"/>
        <v>0.002631355691</v>
      </c>
      <c r="U493" s="15">
        <f t="shared" si="7"/>
        <v>1</v>
      </c>
      <c r="V493" s="15">
        <f t="shared" si="8"/>
        <v>0.004992751437</v>
      </c>
      <c r="W493" s="15">
        <f t="shared" si="9"/>
        <v>0.02646158261</v>
      </c>
      <c r="X493" s="15">
        <f t="shared" si="10"/>
        <v>0.01847318032</v>
      </c>
      <c r="Y493" s="15">
        <f t="shared" si="11"/>
        <v>0.007489127155</v>
      </c>
      <c r="Z493" s="15">
        <f t="shared" si="12"/>
        <v>0.0009985502873</v>
      </c>
    </row>
    <row r="494" ht="14.25" customHeight="1">
      <c r="A494" s="77"/>
      <c r="B494" s="49" t="s">
        <v>34</v>
      </c>
      <c r="C494" s="50">
        <v>90.0</v>
      </c>
      <c r="D494" s="51">
        <v>1.0</v>
      </c>
      <c r="E494" s="52">
        <v>5.0</v>
      </c>
      <c r="F494" s="51">
        <v>3.3</v>
      </c>
      <c r="G494" s="51">
        <v>1.4</v>
      </c>
      <c r="H494" s="98">
        <v>0.2</v>
      </c>
      <c r="I494" s="53">
        <v>0.0</v>
      </c>
      <c r="K494" s="95">
        <f t="shared" ref="K494:O494" si="500">K493-$M$2*V493</f>
        <v>0.2222588202</v>
      </c>
      <c r="L494" s="57">
        <f t="shared" si="500"/>
        <v>-0.5082527001</v>
      </c>
      <c r="M494" s="57">
        <f t="shared" si="500"/>
        <v>-0.7145370811</v>
      </c>
      <c r="N494" s="57">
        <f t="shared" si="500"/>
        <v>1.333946099</v>
      </c>
      <c r="O494" s="57">
        <f t="shared" si="500"/>
        <v>0.8718869098</v>
      </c>
      <c r="P494" s="57">
        <f t="shared" si="2"/>
        <v>-2.635075127</v>
      </c>
      <c r="Q494" s="57">
        <f t="shared" si="3"/>
        <v>0.06691487614</v>
      </c>
      <c r="R494" s="46">
        <f t="shared" si="4"/>
        <v>0</v>
      </c>
      <c r="S494" s="96">
        <f t="shared" si="5"/>
        <v>0.06691487614</v>
      </c>
      <c r="T494" s="97">
        <f t="shared" si="6"/>
        <v>0.004477600649</v>
      </c>
      <c r="U494" s="15">
        <f t="shared" si="7"/>
        <v>1</v>
      </c>
      <c r="V494" s="15">
        <f t="shared" si="8"/>
        <v>0.008355965113</v>
      </c>
      <c r="W494" s="15">
        <f t="shared" si="9"/>
        <v>0.04177982556</v>
      </c>
      <c r="X494" s="15">
        <f t="shared" si="10"/>
        <v>0.02757468487</v>
      </c>
      <c r="Y494" s="15">
        <f t="shared" si="11"/>
        <v>0.01169835116</v>
      </c>
      <c r="Z494" s="15">
        <f t="shared" si="12"/>
        <v>0.001671193023</v>
      </c>
    </row>
    <row r="495" ht="14.25" customHeight="1">
      <c r="A495" s="77"/>
      <c r="B495" s="49" t="s">
        <v>34</v>
      </c>
      <c r="C495" s="50">
        <v>91.0</v>
      </c>
      <c r="D495" s="51">
        <v>1.0</v>
      </c>
      <c r="E495" s="52">
        <v>5.5</v>
      </c>
      <c r="F495" s="51">
        <v>2.6</v>
      </c>
      <c r="G495" s="51">
        <v>4.4</v>
      </c>
      <c r="H495" s="98">
        <v>1.2</v>
      </c>
      <c r="I495" s="53">
        <v>1.0</v>
      </c>
      <c r="K495" s="95">
        <f t="shared" ref="K495:O495" si="501">K494-$M$2*V494</f>
        <v>0.2214232237</v>
      </c>
      <c r="L495" s="57">
        <f t="shared" si="501"/>
        <v>-0.5124306827</v>
      </c>
      <c r="M495" s="57">
        <f t="shared" si="501"/>
        <v>-0.7172945496</v>
      </c>
      <c r="N495" s="57">
        <f t="shared" si="501"/>
        <v>1.332776264</v>
      </c>
      <c r="O495" s="57">
        <f t="shared" si="501"/>
        <v>0.8717197905</v>
      </c>
      <c r="P495" s="57">
        <f t="shared" si="2"/>
        <v>2.448367951</v>
      </c>
      <c r="Q495" s="57">
        <f t="shared" si="3"/>
        <v>0.9204420203</v>
      </c>
      <c r="R495" s="46">
        <f t="shared" si="4"/>
        <v>1</v>
      </c>
      <c r="S495" s="96">
        <f t="shared" si="5"/>
        <v>-0.07955797974</v>
      </c>
      <c r="T495" s="97">
        <f t="shared" si="6"/>
        <v>0.006329472141</v>
      </c>
      <c r="U495" s="15">
        <f t="shared" si="7"/>
        <v>1</v>
      </c>
      <c r="V495" s="15">
        <f t="shared" si="8"/>
        <v>-0.01165182425</v>
      </c>
      <c r="W495" s="15">
        <f t="shared" si="9"/>
        <v>-0.06408503337</v>
      </c>
      <c r="X495" s="15">
        <f t="shared" si="10"/>
        <v>-0.03029474305</v>
      </c>
      <c r="Y495" s="15">
        <f t="shared" si="11"/>
        <v>-0.05126802669</v>
      </c>
      <c r="Z495" s="15">
        <f t="shared" si="12"/>
        <v>-0.0139821891</v>
      </c>
    </row>
    <row r="496" ht="14.25" customHeight="1">
      <c r="A496" s="77"/>
      <c r="B496" s="49" t="s">
        <v>34</v>
      </c>
      <c r="C496" s="50">
        <v>92.0</v>
      </c>
      <c r="D496" s="51">
        <v>1.0</v>
      </c>
      <c r="E496" s="52">
        <v>6.1</v>
      </c>
      <c r="F496" s="51">
        <v>3.0</v>
      </c>
      <c r="G496" s="51">
        <v>4.6</v>
      </c>
      <c r="H496" s="98">
        <v>1.4</v>
      </c>
      <c r="I496" s="53">
        <v>1.0</v>
      </c>
      <c r="K496" s="95">
        <f t="shared" ref="K496:O496" si="502">K495-$M$2*V495</f>
        <v>0.2225884061</v>
      </c>
      <c r="L496" s="57">
        <f t="shared" si="502"/>
        <v>-0.5060221793</v>
      </c>
      <c r="M496" s="57">
        <f t="shared" si="502"/>
        <v>-0.7142650753</v>
      </c>
      <c r="N496" s="57">
        <f t="shared" si="502"/>
        <v>1.337903067</v>
      </c>
      <c r="O496" s="57">
        <f t="shared" si="502"/>
        <v>0.8731180094</v>
      </c>
      <c r="P496" s="57">
        <f t="shared" si="2"/>
        <v>2.369777207</v>
      </c>
      <c r="Q496" s="57">
        <f t="shared" si="3"/>
        <v>0.9144934408</v>
      </c>
      <c r="R496" s="46">
        <f t="shared" si="4"/>
        <v>1</v>
      </c>
      <c r="S496" s="96">
        <f t="shared" si="5"/>
        <v>-0.0855065592</v>
      </c>
      <c r="T496" s="97">
        <f t="shared" si="6"/>
        <v>0.007311371665</v>
      </c>
      <c r="U496" s="15">
        <f t="shared" si="7"/>
        <v>1</v>
      </c>
      <c r="V496" s="15">
        <f t="shared" si="8"/>
        <v>-0.01337240286</v>
      </c>
      <c r="W496" s="15">
        <f t="shared" si="9"/>
        <v>-0.08157165746</v>
      </c>
      <c r="X496" s="15">
        <f t="shared" si="10"/>
        <v>-0.04011720859</v>
      </c>
      <c r="Y496" s="15">
        <f t="shared" si="11"/>
        <v>-0.06151305317</v>
      </c>
      <c r="Z496" s="15">
        <f t="shared" si="12"/>
        <v>-0.01872136401</v>
      </c>
    </row>
    <row r="497" ht="14.25" customHeight="1">
      <c r="A497" s="77"/>
      <c r="B497" s="49" t="s">
        <v>34</v>
      </c>
      <c r="C497" s="50">
        <v>93.0</v>
      </c>
      <c r="D497" s="51">
        <v>1.0</v>
      </c>
      <c r="E497" s="52">
        <v>5.8</v>
      </c>
      <c r="F497" s="51">
        <v>2.6</v>
      </c>
      <c r="G497" s="51">
        <v>4.0</v>
      </c>
      <c r="H497" s="98">
        <v>1.2</v>
      </c>
      <c r="I497" s="53">
        <v>1.0</v>
      </c>
      <c r="K497" s="95">
        <f t="shared" ref="K497:O497" si="503">K496-$M$2*V496</f>
        <v>0.2239256464</v>
      </c>
      <c r="L497" s="57">
        <f t="shared" si="503"/>
        <v>-0.4978650136</v>
      </c>
      <c r="M497" s="57">
        <f t="shared" si="503"/>
        <v>-0.7102533544</v>
      </c>
      <c r="N497" s="57">
        <f t="shared" si="503"/>
        <v>1.344054372</v>
      </c>
      <c r="O497" s="57">
        <f t="shared" si="503"/>
        <v>0.8749901458</v>
      </c>
      <c r="P497" s="57">
        <f t="shared" si="2"/>
        <v>1.915855509</v>
      </c>
      <c r="Q497" s="57">
        <f t="shared" si="3"/>
        <v>0.8716755559</v>
      </c>
      <c r="R497" s="46">
        <f t="shared" si="4"/>
        <v>1</v>
      </c>
      <c r="S497" s="96">
        <f t="shared" si="5"/>
        <v>-0.1283244441</v>
      </c>
      <c r="T497" s="97">
        <f t="shared" si="6"/>
        <v>0.01646716295</v>
      </c>
      <c r="U497" s="15">
        <f t="shared" si="7"/>
        <v>1</v>
      </c>
      <c r="V497" s="15">
        <f t="shared" si="8"/>
        <v>-0.02870804684</v>
      </c>
      <c r="W497" s="15">
        <f t="shared" si="9"/>
        <v>-0.1665066717</v>
      </c>
      <c r="X497" s="15">
        <f t="shared" si="10"/>
        <v>-0.07464092178</v>
      </c>
      <c r="Y497" s="15">
        <f t="shared" si="11"/>
        <v>-0.1148321874</v>
      </c>
      <c r="Z497" s="15">
        <f t="shared" si="12"/>
        <v>-0.03444965621</v>
      </c>
    </row>
    <row r="498" ht="14.25" customHeight="1">
      <c r="A498" s="77"/>
      <c r="B498" s="49" t="s">
        <v>34</v>
      </c>
      <c r="C498" s="50">
        <v>94.0</v>
      </c>
      <c r="D498" s="51">
        <v>1.0</v>
      </c>
      <c r="E498" s="52">
        <v>5.0</v>
      </c>
      <c r="F498" s="51">
        <v>2.3</v>
      </c>
      <c r="G498" s="51">
        <v>3.3</v>
      </c>
      <c r="H498" s="98">
        <v>1.0</v>
      </c>
      <c r="I498" s="53">
        <v>1.0</v>
      </c>
      <c r="K498" s="95">
        <f t="shared" ref="K498:O498" si="504">K497-$M$2*V497</f>
        <v>0.2267964511</v>
      </c>
      <c r="L498" s="57">
        <f t="shared" si="504"/>
        <v>-0.4812143464</v>
      </c>
      <c r="M498" s="57">
        <f t="shared" si="504"/>
        <v>-0.7027892622</v>
      </c>
      <c r="N498" s="57">
        <f t="shared" si="504"/>
        <v>1.355537591</v>
      </c>
      <c r="O498" s="57">
        <f t="shared" si="504"/>
        <v>0.8784351115</v>
      </c>
      <c r="P498" s="57">
        <f t="shared" si="2"/>
        <v>1.556018577</v>
      </c>
      <c r="Q498" s="57">
        <f t="shared" si="3"/>
        <v>0.8257813022</v>
      </c>
      <c r="R498" s="46">
        <f t="shared" si="4"/>
        <v>1</v>
      </c>
      <c r="S498" s="96">
        <f t="shared" si="5"/>
        <v>-0.1742186978</v>
      </c>
      <c r="T498" s="97">
        <f t="shared" si="6"/>
        <v>0.03035215468</v>
      </c>
      <c r="U498" s="15">
        <f t="shared" si="7"/>
        <v>1</v>
      </c>
      <c r="V498" s="15">
        <f t="shared" si="8"/>
        <v>-0.05012848363</v>
      </c>
      <c r="W498" s="15">
        <f t="shared" si="9"/>
        <v>-0.2506424181</v>
      </c>
      <c r="X498" s="15">
        <f t="shared" si="10"/>
        <v>-0.1152955123</v>
      </c>
      <c r="Y498" s="15">
        <f t="shared" si="11"/>
        <v>-0.165423996</v>
      </c>
      <c r="Z498" s="15">
        <f t="shared" si="12"/>
        <v>-0.05012848363</v>
      </c>
    </row>
    <row r="499" ht="14.25" customHeight="1">
      <c r="A499" s="77"/>
      <c r="B499" s="49" t="s">
        <v>34</v>
      </c>
      <c r="C499" s="50">
        <v>95.0</v>
      </c>
      <c r="D499" s="51">
        <v>1.0</v>
      </c>
      <c r="E499" s="52">
        <v>5.6</v>
      </c>
      <c r="F499" s="51">
        <v>2.7</v>
      </c>
      <c r="G499" s="51">
        <v>4.2</v>
      </c>
      <c r="H499" s="98">
        <v>1.3</v>
      </c>
      <c r="I499" s="53">
        <v>1.0</v>
      </c>
      <c r="K499" s="95">
        <f t="shared" ref="K499:O499" si="505">K498-$M$2*V498</f>
        <v>0.2318092994</v>
      </c>
      <c r="L499" s="57">
        <f t="shared" si="505"/>
        <v>-0.4561501046</v>
      </c>
      <c r="M499" s="57">
        <f t="shared" si="505"/>
        <v>-0.691259711</v>
      </c>
      <c r="N499" s="57">
        <f t="shared" si="505"/>
        <v>1.37207999</v>
      </c>
      <c r="O499" s="57">
        <f t="shared" si="505"/>
        <v>0.8834479598</v>
      </c>
      <c r="P499" s="57">
        <f t="shared" si="2"/>
        <v>2.722185801</v>
      </c>
      <c r="Q499" s="57">
        <f t="shared" si="3"/>
        <v>0.9383231535</v>
      </c>
      <c r="R499" s="46">
        <f t="shared" si="4"/>
        <v>1</v>
      </c>
      <c r="S499" s="96">
        <f t="shared" si="5"/>
        <v>-0.06167684653</v>
      </c>
      <c r="T499" s="97">
        <f t="shared" si="6"/>
        <v>0.003804033397</v>
      </c>
      <c r="U499" s="15">
        <f t="shared" si="7"/>
        <v>1</v>
      </c>
      <c r="V499" s="15">
        <f t="shared" si="8"/>
        <v>-0.007138825227</v>
      </c>
      <c r="W499" s="15">
        <f t="shared" si="9"/>
        <v>-0.03997742127</v>
      </c>
      <c r="X499" s="15">
        <f t="shared" si="10"/>
        <v>-0.01927482811</v>
      </c>
      <c r="Y499" s="15">
        <f t="shared" si="11"/>
        <v>-0.02998306595</v>
      </c>
      <c r="Z499" s="15">
        <f t="shared" si="12"/>
        <v>-0.009280472795</v>
      </c>
    </row>
    <row r="500" ht="14.25" customHeight="1">
      <c r="A500" s="77"/>
      <c r="B500" s="49" t="s">
        <v>34</v>
      </c>
      <c r="C500" s="50">
        <v>96.0</v>
      </c>
      <c r="D500" s="51">
        <v>1.0</v>
      </c>
      <c r="E500" s="52">
        <v>5.7</v>
      </c>
      <c r="F500" s="51">
        <v>3.0</v>
      </c>
      <c r="G500" s="51">
        <v>4.2</v>
      </c>
      <c r="H500" s="98">
        <v>1.2</v>
      </c>
      <c r="I500" s="53">
        <v>1.0</v>
      </c>
      <c r="K500" s="95">
        <f t="shared" ref="K500:O500" si="506">K499-$M$2*V499</f>
        <v>0.2325231819</v>
      </c>
      <c r="L500" s="57">
        <f t="shared" si="506"/>
        <v>-0.4521523625</v>
      </c>
      <c r="M500" s="57">
        <f t="shared" si="506"/>
        <v>-0.6893322282</v>
      </c>
      <c r="N500" s="57">
        <f t="shared" si="506"/>
        <v>1.375078297</v>
      </c>
      <c r="O500" s="57">
        <f t="shared" si="506"/>
        <v>0.8843760071</v>
      </c>
      <c r="P500" s="57">
        <f t="shared" si="2"/>
        <v>2.423838087</v>
      </c>
      <c r="Q500" s="57">
        <f t="shared" si="3"/>
        <v>0.9186271081</v>
      </c>
      <c r="R500" s="46">
        <f t="shared" si="4"/>
        <v>1</v>
      </c>
      <c r="S500" s="96">
        <f t="shared" si="5"/>
        <v>-0.08137289192</v>
      </c>
      <c r="T500" s="97">
        <f t="shared" si="6"/>
        <v>0.00662154754</v>
      </c>
      <c r="U500" s="15">
        <f t="shared" si="7"/>
        <v>1</v>
      </c>
      <c r="V500" s="15">
        <f t="shared" si="8"/>
        <v>-0.01216546614</v>
      </c>
      <c r="W500" s="15">
        <f t="shared" si="9"/>
        <v>-0.06934315697</v>
      </c>
      <c r="X500" s="15">
        <f t="shared" si="10"/>
        <v>-0.03649639841</v>
      </c>
      <c r="Y500" s="15">
        <f t="shared" si="11"/>
        <v>-0.05109495777</v>
      </c>
      <c r="Z500" s="15">
        <f t="shared" si="12"/>
        <v>-0.01459855936</v>
      </c>
    </row>
    <row r="501" ht="14.25" customHeight="1">
      <c r="A501" s="77"/>
      <c r="B501" s="49" t="s">
        <v>34</v>
      </c>
      <c r="C501" s="50">
        <v>97.0</v>
      </c>
      <c r="D501" s="51">
        <v>1.0</v>
      </c>
      <c r="E501" s="52">
        <v>5.7</v>
      </c>
      <c r="F501" s="51">
        <v>2.9</v>
      </c>
      <c r="G501" s="51">
        <v>4.2</v>
      </c>
      <c r="H501" s="98">
        <v>1.3</v>
      </c>
      <c r="I501" s="53">
        <v>1.0</v>
      </c>
      <c r="K501" s="95">
        <f t="shared" ref="K501:O501" si="507">K500-$M$2*V500</f>
        <v>0.2337397286</v>
      </c>
      <c r="L501" s="57">
        <f t="shared" si="507"/>
        <v>-0.4452180468</v>
      </c>
      <c r="M501" s="57">
        <f t="shared" si="507"/>
        <v>-0.6856825883</v>
      </c>
      <c r="N501" s="57">
        <f t="shared" si="507"/>
        <v>1.380187793</v>
      </c>
      <c r="O501" s="57">
        <f t="shared" si="507"/>
        <v>0.885835863</v>
      </c>
      <c r="P501" s="57">
        <f t="shared" si="2"/>
        <v>2.655892707</v>
      </c>
      <c r="Q501" s="57">
        <f t="shared" si="3"/>
        <v>0.9343732568</v>
      </c>
      <c r="R501" s="46">
        <f t="shared" si="4"/>
        <v>1</v>
      </c>
      <c r="S501" s="96">
        <f t="shared" si="5"/>
        <v>-0.0656267432</v>
      </c>
      <c r="T501" s="97">
        <f t="shared" si="6"/>
        <v>0.004306869423</v>
      </c>
      <c r="U501" s="15">
        <f t="shared" si="7"/>
        <v>1</v>
      </c>
      <c r="V501" s="15">
        <f t="shared" si="8"/>
        <v>-0.008048447219</v>
      </c>
      <c r="W501" s="15">
        <f t="shared" si="9"/>
        <v>-0.04587614915</v>
      </c>
      <c r="X501" s="15">
        <f t="shared" si="10"/>
        <v>-0.02334049694</v>
      </c>
      <c r="Y501" s="15">
        <f t="shared" si="11"/>
        <v>-0.03380347832</v>
      </c>
      <c r="Z501" s="15">
        <f t="shared" si="12"/>
        <v>-0.01046298139</v>
      </c>
    </row>
    <row r="502" ht="14.25" customHeight="1">
      <c r="A502" s="77"/>
      <c r="B502" s="49" t="s">
        <v>34</v>
      </c>
      <c r="C502" s="50">
        <v>98.0</v>
      </c>
      <c r="D502" s="51">
        <v>1.0</v>
      </c>
      <c r="E502" s="52">
        <v>6.2</v>
      </c>
      <c r="F502" s="51">
        <v>2.9</v>
      </c>
      <c r="G502" s="51">
        <v>4.3</v>
      </c>
      <c r="H502" s="98">
        <v>1.3</v>
      </c>
      <c r="I502" s="53">
        <v>1.0</v>
      </c>
      <c r="K502" s="95">
        <f t="shared" ref="K502:O502" si="508">K501-$M$2*V501</f>
        <v>0.2345445733</v>
      </c>
      <c r="L502" s="57">
        <f t="shared" si="508"/>
        <v>-0.4406304319</v>
      </c>
      <c r="M502" s="57">
        <f t="shared" si="508"/>
        <v>-0.6833485386</v>
      </c>
      <c r="N502" s="57">
        <f t="shared" si="508"/>
        <v>1.383568141</v>
      </c>
      <c r="O502" s="57">
        <f t="shared" si="508"/>
        <v>0.8868821612</v>
      </c>
      <c r="P502" s="57">
        <f t="shared" si="2"/>
        <v>2.623214948</v>
      </c>
      <c r="Q502" s="57">
        <f t="shared" si="3"/>
        <v>0.9323407921</v>
      </c>
      <c r="R502" s="46">
        <f t="shared" si="4"/>
        <v>1</v>
      </c>
      <c r="S502" s="96">
        <f t="shared" si="5"/>
        <v>-0.06765920794</v>
      </c>
      <c r="T502" s="97">
        <f t="shared" si="6"/>
        <v>0.004577768419</v>
      </c>
      <c r="U502" s="15">
        <f t="shared" si="7"/>
        <v>1</v>
      </c>
      <c r="V502" s="15">
        <f t="shared" si="8"/>
        <v>-0.008536080468</v>
      </c>
      <c r="W502" s="15">
        <f t="shared" si="9"/>
        <v>-0.0529236989</v>
      </c>
      <c r="X502" s="15">
        <f t="shared" si="10"/>
        <v>-0.02475463336</v>
      </c>
      <c r="Y502" s="15">
        <f t="shared" si="11"/>
        <v>-0.03670514601</v>
      </c>
      <c r="Z502" s="15">
        <f t="shared" si="12"/>
        <v>-0.01109690461</v>
      </c>
    </row>
    <row r="503" ht="14.25" customHeight="1">
      <c r="A503" s="77"/>
      <c r="B503" s="49" t="s">
        <v>34</v>
      </c>
      <c r="C503" s="50">
        <v>99.0</v>
      </c>
      <c r="D503" s="51">
        <v>1.0</v>
      </c>
      <c r="E503" s="52">
        <v>5.1</v>
      </c>
      <c r="F503" s="51">
        <v>2.5</v>
      </c>
      <c r="G503" s="51">
        <v>3.0</v>
      </c>
      <c r="H503" s="98">
        <v>1.1</v>
      </c>
      <c r="I503" s="53">
        <v>1.0</v>
      </c>
      <c r="K503" s="95">
        <f t="shared" ref="K503:O503" si="509">K502-$M$2*V502</f>
        <v>0.2353981813</v>
      </c>
      <c r="L503" s="57">
        <f t="shared" si="509"/>
        <v>-0.435338062</v>
      </c>
      <c r="M503" s="57">
        <f t="shared" si="509"/>
        <v>-0.6808730753</v>
      </c>
      <c r="N503" s="57">
        <f t="shared" si="509"/>
        <v>1.387238655</v>
      </c>
      <c r="O503" s="57">
        <f t="shared" si="509"/>
        <v>0.8879918516</v>
      </c>
      <c r="P503" s="57">
        <f t="shared" si="2"/>
        <v>1.451498379</v>
      </c>
      <c r="Q503" s="57">
        <f t="shared" si="3"/>
        <v>0.8102289289</v>
      </c>
      <c r="R503" s="46">
        <f t="shared" si="4"/>
        <v>1</v>
      </c>
      <c r="S503" s="96">
        <f t="shared" si="5"/>
        <v>-0.1897710711</v>
      </c>
      <c r="T503" s="97">
        <f t="shared" si="6"/>
        <v>0.03601305942</v>
      </c>
      <c r="U503" s="15">
        <f t="shared" si="7"/>
        <v>1</v>
      </c>
      <c r="V503" s="15">
        <f t="shared" si="8"/>
        <v>-0.05835764512</v>
      </c>
      <c r="W503" s="15">
        <f t="shared" si="9"/>
        <v>-0.2976239901</v>
      </c>
      <c r="X503" s="15">
        <f t="shared" si="10"/>
        <v>-0.1458941128</v>
      </c>
      <c r="Y503" s="15">
        <f t="shared" si="11"/>
        <v>-0.1750729354</v>
      </c>
      <c r="Z503" s="15">
        <f t="shared" si="12"/>
        <v>-0.06419340963</v>
      </c>
    </row>
    <row r="504" ht="14.25" customHeight="1">
      <c r="A504" s="83"/>
      <c r="B504" s="60" t="s">
        <v>34</v>
      </c>
      <c r="C504" s="61">
        <v>100.0</v>
      </c>
      <c r="D504" s="62">
        <v>1.0</v>
      </c>
      <c r="E504" s="63">
        <v>5.7</v>
      </c>
      <c r="F504" s="62">
        <v>2.8</v>
      </c>
      <c r="G504" s="62">
        <v>4.1</v>
      </c>
      <c r="H504" s="101">
        <v>1.3</v>
      </c>
      <c r="I504" s="113">
        <v>1.0</v>
      </c>
      <c r="K504" s="114">
        <f t="shared" ref="K504:O504" si="510">K503-$M$2*V503</f>
        <v>0.2412339458</v>
      </c>
      <c r="L504" s="99">
        <f t="shared" si="510"/>
        <v>-0.405575663</v>
      </c>
      <c r="M504" s="99">
        <f t="shared" si="510"/>
        <v>-0.666283664</v>
      </c>
      <c r="N504" s="99">
        <f t="shared" si="510"/>
        <v>1.404745949</v>
      </c>
      <c r="O504" s="99">
        <f t="shared" si="510"/>
        <v>0.8944111926</v>
      </c>
      <c r="P504" s="99">
        <f t="shared" si="2"/>
        <v>2.986051348</v>
      </c>
      <c r="Q504" s="99">
        <f t="shared" si="3"/>
        <v>0.9519399804</v>
      </c>
      <c r="R504" s="115">
        <f t="shared" si="4"/>
        <v>1</v>
      </c>
      <c r="S504" s="116">
        <f t="shared" si="5"/>
        <v>-0.04806001965</v>
      </c>
      <c r="T504" s="117">
        <f t="shared" si="6"/>
        <v>0.002309765488</v>
      </c>
      <c r="U504" s="15">
        <f t="shared" si="7"/>
        <v>1</v>
      </c>
      <c r="V504" s="15">
        <f t="shared" si="8"/>
        <v>-0.004397516227</v>
      </c>
      <c r="W504" s="15">
        <f t="shared" si="9"/>
        <v>-0.0250658425</v>
      </c>
      <c r="X504" s="15">
        <f t="shared" si="10"/>
        <v>-0.01231304544</v>
      </c>
      <c r="Y504" s="15">
        <f t="shared" si="11"/>
        <v>-0.01802981653</v>
      </c>
      <c r="Z504" s="15">
        <f t="shared" si="12"/>
        <v>-0.005716771095</v>
      </c>
    </row>
    <row r="505" ht="14.25" customHeight="1">
      <c r="R505" s="9"/>
      <c r="S505" s="9"/>
      <c r="T505" s="9"/>
    </row>
    <row r="506" ht="14.25" customHeight="1">
      <c r="R506" s="9"/>
      <c r="S506" s="9"/>
      <c r="T506" s="9"/>
    </row>
    <row r="507" ht="14.25" customHeight="1">
      <c r="R507" s="9"/>
      <c r="S507" s="9"/>
      <c r="T507" s="9"/>
    </row>
    <row r="508" ht="14.25" customHeight="1">
      <c r="R508" s="9"/>
      <c r="S508" s="9"/>
      <c r="T508" s="9"/>
    </row>
    <row r="509" ht="14.25" customHeight="1">
      <c r="A509" s="15" t="s">
        <v>39</v>
      </c>
      <c r="L509" s="15" t="s">
        <v>40</v>
      </c>
      <c r="R509" s="9"/>
      <c r="S509" s="9"/>
      <c r="T509" s="9"/>
    </row>
    <row r="510" ht="14.25" customHeight="1">
      <c r="A510" s="15" t="s">
        <v>39</v>
      </c>
      <c r="B510" s="15"/>
      <c r="C510" s="15" t="s">
        <v>33</v>
      </c>
      <c r="D510" s="15" t="s">
        <v>41</v>
      </c>
      <c r="M510" s="15" t="s">
        <v>33</v>
      </c>
      <c r="N510" s="15" t="s">
        <v>41</v>
      </c>
      <c r="R510" s="9"/>
      <c r="S510" s="9"/>
      <c r="T510" s="9"/>
    </row>
    <row r="511" ht="14.25" customHeight="1">
      <c r="A511" s="15" t="s">
        <v>42</v>
      </c>
      <c r="B511" s="118"/>
      <c r="C511" s="118">
        <f>AVERAGE(U5:U83)</f>
        <v>0.5189873418</v>
      </c>
      <c r="D511" s="15">
        <f>AVERAGE(U84:U104)</f>
        <v>0.8571428571</v>
      </c>
      <c r="L511" s="15" t="s">
        <v>42</v>
      </c>
      <c r="M511" s="119">
        <f>AVERAGE(T5:T83)</f>
        <v>0.4549585932</v>
      </c>
      <c r="N511" s="119">
        <f>AVERAGE(T84:T104)</f>
        <v>0.0945029398</v>
      </c>
      <c r="R511" s="9"/>
      <c r="S511" s="9"/>
      <c r="T511" s="9"/>
    </row>
    <row r="512" ht="14.25" customHeight="1">
      <c r="A512" s="15" t="s">
        <v>43</v>
      </c>
      <c r="B512" s="15"/>
      <c r="C512" s="15">
        <f>average(U105:U183)</f>
        <v>0.9620253165</v>
      </c>
      <c r="D512" s="15">
        <f>average(U184:U204)</f>
        <v>0.9523809524</v>
      </c>
      <c r="L512" s="15" t="s">
        <v>43</v>
      </c>
      <c r="M512" s="119">
        <f>AVERAGE(T105:T183)</f>
        <v>0.02278468339</v>
      </c>
      <c r="N512" s="119">
        <f>average(T184:T204)</f>
        <v>0.04740430518</v>
      </c>
      <c r="R512" s="9"/>
      <c r="S512" s="9"/>
      <c r="T512" s="9"/>
    </row>
    <row r="513" ht="14.25" customHeight="1">
      <c r="A513" s="15" t="s">
        <v>44</v>
      </c>
      <c r="B513" s="15"/>
      <c r="C513" s="15">
        <f>AVERAGE(U205:U283)</f>
        <v>0.9873417722</v>
      </c>
      <c r="D513" s="15">
        <f>AVERAGE(U284:U304)</f>
        <v>1</v>
      </c>
      <c r="L513" s="15" t="s">
        <v>44</v>
      </c>
      <c r="M513" s="119">
        <f>AVERAGE(T205:T283)</f>
        <v>0.0130966002</v>
      </c>
      <c r="N513" s="119">
        <f>AVERAGE(T284:T304)</f>
        <v>0.03000837116</v>
      </c>
      <c r="R513" s="9"/>
      <c r="S513" s="9"/>
      <c r="T513" s="9"/>
    </row>
    <row r="514" ht="14.25" customHeight="1">
      <c r="A514" s="15" t="s">
        <v>45</v>
      </c>
      <c r="B514" s="15"/>
      <c r="C514" s="15">
        <f>AVERAGE(U305:U383)</f>
        <v>1</v>
      </c>
      <c r="D514" s="15">
        <f>AVERAGE(U384:U404)</f>
        <v>1</v>
      </c>
      <c r="L514" s="15" t="s">
        <v>45</v>
      </c>
      <c r="M514" s="119">
        <f>AVERAGE(T305:T383)</f>
        <v>0.008813111296</v>
      </c>
      <c r="N514" s="119">
        <f>AVERAGE(T384:T404)</f>
        <v>0.02174985069</v>
      </c>
      <c r="R514" s="9"/>
      <c r="S514" s="9"/>
      <c r="T514" s="9"/>
    </row>
    <row r="515" ht="14.25" customHeight="1">
      <c r="A515" s="15" t="s">
        <v>46</v>
      </c>
      <c r="B515" s="15"/>
      <c r="C515" s="15">
        <f>AVERAGE(U405:U483)</f>
        <v>1</v>
      </c>
      <c r="D515" s="15">
        <f>AVERAGE(U484:U504)</f>
        <v>1</v>
      </c>
      <c r="L515" s="15" t="s">
        <v>46</v>
      </c>
      <c r="M515" s="119">
        <f>AVERAGE(T405:T483)</f>
        <v>0.006610811315</v>
      </c>
      <c r="N515" s="119">
        <f>AVERAGE(T484:T504)</f>
        <v>0.01656522701</v>
      </c>
      <c r="R515" s="9"/>
      <c r="S515" s="9"/>
      <c r="T515" s="9"/>
    </row>
    <row r="516" ht="14.25" customHeight="1">
      <c r="R516" s="9"/>
      <c r="S516" s="9"/>
      <c r="T516" s="9"/>
    </row>
    <row r="517" ht="14.25" customHeight="1">
      <c r="R517" s="9"/>
      <c r="S517" s="9"/>
      <c r="T517" s="9"/>
    </row>
    <row r="518" ht="14.25" customHeight="1">
      <c r="R518" s="9"/>
      <c r="S518" s="9"/>
      <c r="T518" s="9"/>
    </row>
    <row r="519" ht="14.25" customHeight="1">
      <c r="R519" s="9"/>
      <c r="S519" s="9"/>
      <c r="T519" s="9"/>
    </row>
    <row r="520" ht="14.25" customHeight="1">
      <c r="R520" s="9"/>
      <c r="S520" s="9"/>
      <c r="T520" s="9"/>
    </row>
    <row r="521" ht="14.25" customHeight="1">
      <c r="R521" s="9"/>
      <c r="S521" s="9"/>
      <c r="T521" s="9"/>
    </row>
    <row r="522" ht="14.25" customHeight="1">
      <c r="R522" s="9"/>
      <c r="S522" s="9"/>
      <c r="T522" s="9"/>
    </row>
    <row r="523" ht="14.25" customHeight="1">
      <c r="R523" s="9"/>
      <c r="S523" s="9"/>
      <c r="T523" s="9"/>
    </row>
    <row r="524" ht="14.25" customHeight="1">
      <c r="R524" s="9"/>
      <c r="S524" s="9"/>
      <c r="T524" s="9"/>
    </row>
    <row r="525" ht="14.25" customHeight="1">
      <c r="R525" s="9"/>
      <c r="S525" s="9"/>
      <c r="T525" s="9"/>
    </row>
    <row r="526" ht="14.25" customHeight="1">
      <c r="R526" s="9"/>
      <c r="S526" s="9"/>
      <c r="T526" s="9"/>
    </row>
    <row r="527" ht="14.25" customHeight="1">
      <c r="R527" s="9"/>
      <c r="S527" s="9"/>
      <c r="T527" s="9"/>
    </row>
    <row r="528" ht="14.25" customHeight="1">
      <c r="R528" s="9"/>
      <c r="S528" s="9"/>
      <c r="T528" s="9"/>
    </row>
    <row r="529" ht="14.25" customHeight="1">
      <c r="R529" s="9"/>
      <c r="S529" s="9"/>
      <c r="T529" s="9"/>
    </row>
    <row r="530" ht="14.25" customHeight="1">
      <c r="R530" s="9"/>
      <c r="S530" s="9"/>
      <c r="T530" s="9"/>
    </row>
    <row r="531" ht="14.25" customHeight="1">
      <c r="R531" s="9"/>
      <c r="S531" s="9"/>
      <c r="T531" s="9"/>
    </row>
    <row r="532" ht="14.25" customHeight="1">
      <c r="R532" s="9"/>
      <c r="S532" s="9"/>
      <c r="T532" s="9"/>
    </row>
    <row r="533" ht="14.25" customHeight="1">
      <c r="R533" s="9"/>
      <c r="S533" s="9"/>
      <c r="T533" s="9"/>
    </row>
    <row r="534" ht="14.25" customHeight="1">
      <c r="R534" s="9"/>
      <c r="S534" s="9"/>
      <c r="T534" s="9"/>
    </row>
    <row r="535" ht="14.25" customHeight="1">
      <c r="R535" s="9"/>
      <c r="S535" s="9"/>
      <c r="T535" s="9"/>
    </row>
    <row r="536" ht="14.25" customHeight="1">
      <c r="R536" s="9"/>
      <c r="S536" s="9"/>
      <c r="T536" s="9"/>
    </row>
    <row r="537" ht="14.25" customHeight="1">
      <c r="R537" s="9"/>
      <c r="S537" s="9"/>
      <c r="T537" s="9"/>
    </row>
    <row r="538" ht="14.25" customHeight="1">
      <c r="R538" s="9"/>
      <c r="S538" s="9"/>
      <c r="T538" s="9"/>
    </row>
    <row r="539" ht="14.25" customHeight="1">
      <c r="R539" s="9"/>
      <c r="S539" s="9"/>
      <c r="T539" s="9"/>
    </row>
    <row r="540" ht="14.25" customHeight="1">
      <c r="R540" s="9"/>
      <c r="S540" s="9"/>
      <c r="T540" s="9"/>
    </row>
    <row r="541" ht="14.25" customHeight="1">
      <c r="R541" s="9"/>
      <c r="S541" s="9"/>
      <c r="T541" s="9"/>
    </row>
    <row r="542" ht="14.25" customHeight="1">
      <c r="R542" s="9"/>
      <c r="S542" s="9"/>
      <c r="T542" s="9"/>
    </row>
    <row r="543" ht="14.25" customHeight="1">
      <c r="R543" s="9"/>
      <c r="S543" s="9"/>
      <c r="T543" s="9"/>
    </row>
    <row r="544" ht="14.25" customHeight="1">
      <c r="R544" s="9"/>
      <c r="S544" s="9"/>
      <c r="T544" s="9"/>
    </row>
    <row r="545" ht="14.25" customHeight="1">
      <c r="R545" s="9"/>
      <c r="S545" s="9"/>
      <c r="T545" s="9"/>
    </row>
    <row r="546" ht="14.25" customHeight="1">
      <c r="R546" s="9"/>
      <c r="S546" s="9"/>
      <c r="T546" s="9"/>
    </row>
    <row r="547" ht="14.25" customHeight="1">
      <c r="R547" s="9"/>
      <c r="S547" s="9"/>
      <c r="T547" s="9"/>
    </row>
    <row r="548" ht="14.25" customHeight="1">
      <c r="R548" s="9"/>
      <c r="S548" s="9"/>
      <c r="T548" s="9"/>
    </row>
    <row r="549" ht="14.25" customHeight="1">
      <c r="R549" s="9"/>
      <c r="S549" s="9"/>
      <c r="T549" s="9"/>
    </row>
    <row r="550" ht="14.25" customHeight="1">
      <c r="R550" s="9"/>
      <c r="S550" s="9"/>
      <c r="T550" s="9"/>
    </row>
    <row r="551" ht="14.25" customHeight="1">
      <c r="R551" s="9"/>
      <c r="S551" s="9"/>
      <c r="T551" s="9"/>
    </row>
    <row r="552" ht="14.25" customHeight="1">
      <c r="R552" s="9"/>
      <c r="S552" s="9"/>
      <c r="T552" s="9"/>
    </row>
    <row r="553" ht="14.25" customHeight="1">
      <c r="R553" s="9"/>
      <c r="S553" s="9"/>
      <c r="T553" s="9"/>
    </row>
    <row r="554" ht="14.25" customHeight="1">
      <c r="R554" s="9"/>
      <c r="S554" s="9"/>
      <c r="T554" s="9"/>
    </row>
    <row r="555" ht="14.25" customHeight="1">
      <c r="R555" s="9"/>
      <c r="S555" s="9"/>
      <c r="T555" s="9"/>
    </row>
    <row r="556" ht="14.25" customHeight="1">
      <c r="R556" s="9"/>
      <c r="S556" s="9"/>
      <c r="T556" s="9"/>
    </row>
    <row r="557" ht="14.25" customHeight="1">
      <c r="R557" s="9"/>
      <c r="S557" s="9"/>
      <c r="T557" s="9"/>
    </row>
    <row r="558" ht="14.25" customHeight="1">
      <c r="R558" s="9"/>
      <c r="S558" s="9"/>
      <c r="T558" s="9"/>
    </row>
    <row r="559" ht="14.25" customHeight="1">
      <c r="R559" s="9"/>
      <c r="S559" s="9"/>
      <c r="T559" s="9"/>
    </row>
    <row r="560" ht="14.25" customHeight="1">
      <c r="R560" s="9"/>
      <c r="S560" s="9"/>
      <c r="T560" s="9"/>
    </row>
    <row r="561" ht="14.25" customHeight="1">
      <c r="R561" s="9"/>
      <c r="S561" s="9"/>
      <c r="T561" s="9"/>
    </row>
    <row r="562" ht="14.25" customHeight="1">
      <c r="R562" s="9"/>
      <c r="S562" s="9"/>
      <c r="T562" s="9"/>
    </row>
    <row r="563" ht="14.25" customHeight="1">
      <c r="R563" s="9"/>
      <c r="S563" s="9"/>
      <c r="T563" s="9"/>
    </row>
    <row r="564" ht="14.25" customHeight="1">
      <c r="R564" s="9"/>
      <c r="S564" s="9"/>
      <c r="T564" s="9"/>
    </row>
    <row r="565" ht="14.25" customHeight="1">
      <c r="R565" s="9"/>
      <c r="S565" s="9"/>
      <c r="T565" s="9"/>
    </row>
    <row r="566" ht="14.25" customHeight="1">
      <c r="R566" s="9"/>
      <c r="S566" s="9"/>
      <c r="T566" s="9"/>
    </row>
    <row r="567" ht="14.25" customHeight="1">
      <c r="R567" s="9"/>
      <c r="S567" s="9"/>
      <c r="T567" s="9"/>
    </row>
    <row r="568" ht="14.25" customHeight="1">
      <c r="R568" s="9"/>
      <c r="S568" s="9"/>
      <c r="T568" s="9"/>
    </row>
    <row r="569" ht="14.25" customHeight="1">
      <c r="R569" s="9"/>
      <c r="S569" s="9"/>
      <c r="T569" s="9"/>
    </row>
    <row r="570" ht="14.25" customHeight="1">
      <c r="R570" s="9"/>
      <c r="S570" s="9"/>
      <c r="T570" s="9"/>
    </row>
    <row r="571" ht="14.25" customHeight="1">
      <c r="R571" s="9"/>
      <c r="S571" s="9"/>
      <c r="T571" s="9"/>
    </row>
    <row r="572" ht="14.25" customHeight="1">
      <c r="R572" s="9"/>
      <c r="S572" s="9"/>
      <c r="T572" s="9"/>
    </row>
    <row r="573" ht="14.25" customHeight="1">
      <c r="R573" s="9"/>
      <c r="S573" s="9"/>
      <c r="T573" s="9"/>
    </row>
    <row r="574" ht="14.25" customHeight="1">
      <c r="R574" s="9"/>
      <c r="S574" s="9"/>
      <c r="T574" s="9"/>
    </row>
    <row r="575" ht="14.25" customHeight="1">
      <c r="R575" s="9"/>
      <c r="S575" s="9"/>
      <c r="T575" s="9"/>
    </row>
    <row r="576" ht="14.25" customHeight="1">
      <c r="R576" s="9"/>
      <c r="S576" s="9"/>
      <c r="T576" s="9"/>
    </row>
    <row r="577" ht="14.25" customHeight="1">
      <c r="R577" s="9"/>
      <c r="S577" s="9"/>
      <c r="T577" s="9"/>
    </row>
    <row r="578" ht="14.25" customHeight="1">
      <c r="R578" s="9"/>
      <c r="S578" s="9"/>
      <c r="T578" s="9"/>
    </row>
    <row r="579" ht="14.25" customHeight="1">
      <c r="R579" s="9"/>
      <c r="S579" s="9"/>
      <c r="T579" s="9"/>
    </row>
    <row r="580" ht="14.25" customHeight="1">
      <c r="R580" s="9"/>
      <c r="S580" s="9"/>
      <c r="T580" s="9"/>
    </row>
    <row r="581" ht="14.25" customHeight="1">
      <c r="R581" s="9"/>
      <c r="S581" s="9"/>
      <c r="T581" s="9"/>
    </row>
    <row r="582" ht="14.25" customHeight="1">
      <c r="R582" s="9"/>
      <c r="S582" s="9"/>
      <c r="T582" s="9"/>
    </row>
    <row r="583" ht="14.25" customHeight="1">
      <c r="R583" s="9"/>
      <c r="S583" s="9"/>
      <c r="T583" s="9"/>
    </row>
    <row r="584" ht="14.25" customHeight="1">
      <c r="R584" s="9"/>
      <c r="S584" s="9"/>
      <c r="T584" s="9"/>
    </row>
    <row r="585" ht="14.25" customHeight="1">
      <c r="R585" s="9"/>
      <c r="S585" s="9"/>
      <c r="T585" s="9"/>
    </row>
    <row r="586" ht="14.25" customHeight="1">
      <c r="R586" s="9"/>
      <c r="S586" s="9"/>
      <c r="T586" s="9"/>
    </row>
    <row r="587" ht="14.25" customHeight="1">
      <c r="R587" s="9"/>
      <c r="S587" s="9"/>
      <c r="T587" s="9"/>
    </row>
    <row r="588" ht="14.25" customHeight="1">
      <c r="R588" s="9"/>
      <c r="S588" s="9"/>
      <c r="T588" s="9"/>
    </row>
    <row r="589" ht="14.25" customHeight="1">
      <c r="R589" s="9"/>
      <c r="S589" s="9"/>
      <c r="T589" s="9"/>
    </row>
    <row r="590" ht="14.25" customHeight="1">
      <c r="R590" s="9"/>
      <c r="S590" s="9"/>
      <c r="T590" s="9"/>
    </row>
    <row r="591" ht="14.25" customHeight="1">
      <c r="R591" s="9"/>
      <c r="S591" s="9"/>
      <c r="T591" s="9"/>
    </row>
    <row r="592" ht="14.25" customHeight="1">
      <c r="R592" s="9"/>
      <c r="S592" s="9"/>
      <c r="T592" s="9"/>
    </row>
    <row r="593" ht="14.25" customHeight="1">
      <c r="R593" s="9"/>
      <c r="S593" s="9"/>
      <c r="T593" s="9"/>
    </row>
    <row r="594" ht="14.25" customHeight="1">
      <c r="R594" s="9"/>
      <c r="S594" s="9"/>
      <c r="T594" s="9"/>
    </row>
    <row r="595" ht="14.25" customHeight="1">
      <c r="R595" s="9"/>
      <c r="S595" s="9"/>
      <c r="T595" s="9"/>
    </row>
    <row r="596" ht="14.25" customHeight="1">
      <c r="R596" s="9"/>
      <c r="S596" s="9"/>
      <c r="T596" s="9"/>
    </row>
    <row r="597" ht="14.25" customHeight="1">
      <c r="R597" s="9"/>
      <c r="S597" s="9"/>
      <c r="T597" s="9"/>
    </row>
    <row r="598" ht="14.25" customHeight="1">
      <c r="R598" s="9"/>
      <c r="S598" s="9"/>
      <c r="T598" s="9"/>
    </row>
    <row r="599" ht="14.25" customHeight="1">
      <c r="R599" s="9"/>
      <c r="S599" s="9"/>
      <c r="T599" s="9"/>
    </row>
    <row r="600" ht="14.25" customHeight="1">
      <c r="R600" s="9"/>
      <c r="S600" s="9"/>
      <c r="T600" s="9"/>
    </row>
    <row r="601" ht="14.25" customHeight="1">
      <c r="R601" s="9"/>
      <c r="S601" s="9"/>
      <c r="T601" s="9"/>
    </row>
    <row r="602" ht="14.25" customHeight="1">
      <c r="R602" s="9"/>
      <c r="S602" s="9"/>
      <c r="T602" s="9"/>
    </row>
    <row r="603" ht="14.25" customHeight="1">
      <c r="R603" s="9"/>
      <c r="S603" s="9"/>
      <c r="T603" s="9"/>
    </row>
    <row r="604" ht="14.25" customHeight="1">
      <c r="R604" s="9"/>
      <c r="S604" s="9"/>
      <c r="T604" s="9"/>
    </row>
    <row r="605" ht="14.25" customHeight="1">
      <c r="R605" s="9"/>
      <c r="S605" s="9"/>
      <c r="T605" s="9"/>
    </row>
    <row r="606" ht="14.25" customHeight="1">
      <c r="R606" s="9"/>
      <c r="S606" s="9"/>
      <c r="T606" s="9"/>
    </row>
    <row r="607" ht="14.25" customHeight="1">
      <c r="R607" s="9"/>
      <c r="S607" s="9"/>
      <c r="T607" s="9"/>
    </row>
    <row r="608" ht="14.25" customHeight="1">
      <c r="R608" s="9"/>
      <c r="S608" s="9"/>
      <c r="T608" s="9"/>
    </row>
    <row r="609" ht="14.25" customHeight="1">
      <c r="R609" s="9"/>
      <c r="S609" s="9"/>
      <c r="T609" s="9"/>
    </row>
    <row r="610" ht="14.25" customHeight="1">
      <c r="R610" s="9"/>
      <c r="S610" s="9"/>
      <c r="T610" s="9"/>
    </row>
    <row r="611" ht="14.25" customHeight="1">
      <c r="R611" s="9"/>
      <c r="S611" s="9"/>
      <c r="T611" s="9"/>
    </row>
    <row r="612" ht="14.25" customHeight="1">
      <c r="R612" s="9"/>
      <c r="S612" s="9"/>
      <c r="T612" s="9"/>
    </row>
    <row r="613" ht="14.25" customHeight="1">
      <c r="R613" s="9"/>
      <c r="S613" s="9"/>
      <c r="T613" s="9"/>
    </row>
    <row r="614" ht="14.25" customHeight="1">
      <c r="R614" s="9"/>
      <c r="S614" s="9"/>
      <c r="T614" s="9"/>
    </row>
    <row r="615" ht="14.25" customHeight="1">
      <c r="R615" s="9"/>
      <c r="S615" s="9"/>
      <c r="T615" s="9"/>
    </row>
    <row r="616" ht="14.25" customHeight="1">
      <c r="R616" s="9"/>
      <c r="S616" s="9"/>
      <c r="T616" s="9"/>
    </row>
    <row r="617" ht="14.25" customHeight="1">
      <c r="R617" s="9"/>
      <c r="S617" s="9"/>
      <c r="T617" s="9"/>
    </row>
    <row r="618" ht="14.25" customHeight="1">
      <c r="R618" s="9"/>
      <c r="S618" s="9"/>
      <c r="T618" s="9"/>
    </row>
    <row r="619" ht="14.25" customHeight="1">
      <c r="R619" s="9"/>
      <c r="S619" s="9"/>
      <c r="T619" s="9"/>
    </row>
    <row r="620" ht="14.25" customHeight="1">
      <c r="R620" s="9"/>
      <c r="S620" s="9"/>
      <c r="T620" s="9"/>
    </row>
    <row r="621" ht="14.25" customHeight="1">
      <c r="R621" s="9"/>
      <c r="S621" s="9"/>
      <c r="T621" s="9"/>
    </row>
    <row r="622" ht="14.25" customHeight="1">
      <c r="R622" s="9"/>
      <c r="S622" s="9"/>
      <c r="T622" s="9"/>
    </row>
    <row r="623" ht="14.25" customHeight="1">
      <c r="R623" s="9"/>
      <c r="S623" s="9"/>
      <c r="T623" s="9"/>
    </row>
    <row r="624" ht="14.25" customHeight="1">
      <c r="R624" s="9"/>
      <c r="S624" s="9"/>
      <c r="T624" s="9"/>
    </row>
    <row r="625" ht="14.25" customHeight="1">
      <c r="R625" s="9"/>
      <c r="S625" s="9"/>
      <c r="T625" s="9"/>
    </row>
    <row r="626" ht="14.25" customHeight="1">
      <c r="R626" s="9"/>
      <c r="S626" s="9"/>
      <c r="T626" s="9"/>
    </row>
    <row r="627" ht="14.25" customHeight="1">
      <c r="R627" s="9"/>
      <c r="S627" s="9"/>
      <c r="T627" s="9"/>
    </row>
    <row r="628" ht="14.25" customHeight="1">
      <c r="R628" s="9"/>
      <c r="S628" s="9"/>
      <c r="T628" s="9"/>
    </row>
    <row r="629" ht="14.25" customHeight="1">
      <c r="R629" s="9"/>
      <c r="S629" s="9"/>
      <c r="T629" s="9"/>
    </row>
    <row r="630" ht="14.25" customHeight="1">
      <c r="R630" s="9"/>
      <c r="S630" s="9"/>
      <c r="T630" s="9"/>
    </row>
    <row r="631" ht="14.25" customHeight="1">
      <c r="R631" s="9"/>
      <c r="S631" s="9"/>
      <c r="T631" s="9"/>
    </row>
    <row r="632" ht="14.25" customHeight="1">
      <c r="R632" s="9"/>
      <c r="S632" s="9"/>
      <c r="T632" s="9"/>
    </row>
    <row r="633" ht="14.25" customHeight="1">
      <c r="R633" s="9"/>
      <c r="S633" s="9"/>
      <c r="T633" s="9"/>
    </row>
    <row r="634" ht="14.25" customHeight="1">
      <c r="R634" s="9"/>
      <c r="S634" s="9"/>
      <c r="T634" s="9"/>
    </row>
    <row r="635" ht="14.25" customHeight="1">
      <c r="R635" s="9"/>
      <c r="S635" s="9"/>
      <c r="T635" s="9"/>
    </row>
    <row r="636" ht="14.25" customHeight="1">
      <c r="R636" s="9"/>
      <c r="S636" s="9"/>
      <c r="T636" s="9"/>
    </row>
    <row r="637" ht="14.25" customHeight="1">
      <c r="R637" s="9"/>
      <c r="S637" s="9"/>
      <c r="T637" s="9"/>
    </row>
    <row r="638" ht="14.25" customHeight="1">
      <c r="R638" s="9"/>
      <c r="S638" s="9"/>
      <c r="T638" s="9"/>
    </row>
    <row r="639" ht="14.25" customHeight="1">
      <c r="R639" s="9"/>
      <c r="S639" s="9"/>
      <c r="T639" s="9"/>
    </row>
    <row r="640" ht="14.25" customHeight="1">
      <c r="R640" s="9"/>
      <c r="S640" s="9"/>
      <c r="T640" s="9"/>
    </row>
    <row r="641" ht="14.25" customHeight="1">
      <c r="R641" s="9"/>
      <c r="S641" s="9"/>
      <c r="T641" s="9"/>
    </row>
    <row r="642" ht="14.25" customHeight="1">
      <c r="R642" s="9"/>
      <c r="S642" s="9"/>
      <c r="T642" s="9"/>
    </row>
    <row r="643" ht="14.25" customHeight="1">
      <c r="R643" s="9"/>
      <c r="S643" s="9"/>
      <c r="T643" s="9"/>
    </row>
    <row r="644" ht="14.25" customHeight="1">
      <c r="R644" s="9"/>
      <c r="S644" s="9"/>
      <c r="T644" s="9"/>
    </row>
    <row r="645" ht="14.25" customHeight="1">
      <c r="R645" s="9"/>
      <c r="S645" s="9"/>
      <c r="T645" s="9"/>
    </row>
    <row r="646" ht="14.25" customHeight="1">
      <c r="R646" s="9"/>
      <c r="S646" s="9"/>
      <c r="T646" s="9"/>
    </row>
    <row r="647" ht="14.25" customHeight="1">
      <c r="R647" s="9"/>
      <c r="S647" s="9"/>
      <c r="T647" s="9"/>
    </row>
    <row r="648" ht="14.25" customHeight="1">
      <c r="R648" s="9"/>
      <c r="S648" s="9"/>
      <c r="T648" s="9"/>
    </row>
    <row r="649" ht="14.25" customHeight="1">
      <c r="R649" s="9"/>
      <c r="S649" s="9"/>
      <c r="T649" s="9"/>
    </row>
    <row r="650" ht="14.25" customHeight="1">
      <c r="R650" s="9"/>
      <c r="S650" s="9"/>
      <c r="T650" s="9"/>
    </row>
    <row r="651" ht="14.25" customHeight="1">
      <c r="R651" s="9"/>
      <c r="S651" s="9"/>
      <c r="T651" s="9"/>
    </row>
    <row r="652" ht="14.25" customHeight="1">
      <c r="R652" s="9"/>
      <c r="S652" s="9"/>
      <c r="T652" s="9"/>
    </row>
    <row r="653" ht="14.25" customHeight="1">
      <c r="R653" s="9"/>
      <c r="S653" s="9"/>
      <c r="T653" s="9"/>
    </row>
    <row r="654" ht="14.25" customHeight="1">
      <c r="R654" s="9"/>
      <c r="S654" s="9"/>
      <c r="T654" s="9"/>
    </row>
    <row r="655" ht="14.25" customHeight="1">
      <c r="R655" s="9"/>
      <c r="S655" s="9"/>
      <c r="T655" s="9"/>
    </row>
    <row r="656" ht="14.25" customHeight="1">
      <c r="R656" s="9"/>
      <c r="S656" s="9"/>
      <c r="T656" s="9"/>
    </row>
    <row r="657" ht="14.25" customHeight="1">
      <c r="R657" s="9"/>
      <c r="S657" s="9"/>
      <c r="T657" s="9"/>
    </row>
    <row r="658" ht="14.25" customHeight="1">
      <c r="R658" s="9"/>
      <c r="S658" s="9"/>
      <c r="T658" s="9"/>
    </row>
    <row r="659" ht="14.25" customHeight="1">
      <c r="R659" s="9"/>
      <c r="S659" s="9"/>
      <c r="T659" s="9"/>
    </row>
    <row r="660" ht="14.25" customHeight="1">
      <c r="R660" s="9"/>
      <c r="S660" s="9"/>
      <c r="T660" s="9"/>
    </row>
    <row r="661" ht="14.25" customHeight="1">
      <c r="R661" s="9"/>
      <c r="S661" s="9"/>
      <c r="T661" s="9"/>
    </row>
    <row r="662" ht="14.25" customHeight="1">
      <c r="R662" s="9"/>
      <c r="S662" s="9"/>
      <c r="T662" s="9"/>
    </row>
    <row r="663" ht="14.25" customHeight="1">
      <c r="R663" s="9"/>
      <c r="S663" s="9"/>
      <c r="T663" s="9"/>
    </row>
    <row r="664" ht="14.25" customHeight="1">
      <c r="R664" s="9"/>
      <c r="S664" s="9"/>
      <c r="T664" s="9"/>
    </row>
    <row r="665" ht="14.25" customHeight="1">
      <c r="R665" s="9"/>
      <c r="S665" s="9"/>
      <c r="T665" s="9"/>
    </row>
    <row r="666" ht="14.25" customHeight="1">
      <c r="R666" s="9"/>
      <c r="S666" s="9"/>
      <c r="T666" s="9"/>
    </row>
    <row r="667" ht="14.25" customHeight="1">
      <c r="R667" s="9"/>
      <c r="S667" s="9"/>
      <c r="T667" s="9"/>
    </row>
    <row r="668" ht="14.25" customHeight="1">
      <c r="R668" s="9"/>
      <c r="S668" s="9"/>
      <c r="T668" s="9"/>
    </row>
    <row r="669" ht="14.25" customHeight="1">
      <c r="R669" s="9"/>
      <c r="S669" s="9"/>
      <c r="T669" s="9"/>
    </row>
    <row r="670" ht="14.25" customHeight="1">
      <c r="R670" s="9"/>
      <c r="S670" s="9"/>
      <c r="T670" s="9"/>
    </row>
    <row r="671" ht="14.25" customHeight="1">
      <c r="R671" s="9"/>
      <c r="S671" s="9"/>
      <c r="T671" s="9"/>
    </row>
    <row r="672" ht="14.25" customHeight="1">
      <c r="R672" s="9"/>
      <c r="S672" s="9"/>
      <c r="T672" s="9"/>
    </row>
    <row r="673" ht="14.25" customHeight="1">
      <c r="R673" s="9"/>
      <c r="S673" s="9"/>
      <c r="T673" s="9"/>
    </row>
    <row r="674" ht="14.25" customHeight="1">
      <c r="R674" s="9"/>
      <c r="S674" s="9"/>
      <c r="T674" s="9"/>
    </row>
    <row r="675" ht="14.25" customHeight="1">
      <c r="R675" s="9"/>
      <c r="S675" s="9"/>
      <c r="T675" s="9"/>
    </row>
    <row r="676" ht="14.25" customHeight="1">
      <c r="R676" s="9"/>
      <c r="S676" s="9"/>
      <c r="T676" s="9"/>
    </row>
    <row r="677" ht="14.25" customHeight="1">
      <c r="R677" s="9"/>
      <c r="S677" s="9"/>
      <c r="T677" s="9"/>
    </row>
    <row r="678" ht="14.25" customHeight="1">
      <c r="R678" s="9"/>
      <c r="S678" s="9"/>
      <c r="T678" s="9"/>
    </row>
    <row r="679" ht="14.25" customHeight="1">
      <c r="R679" s="9"/>
      <c r="S679" s="9"/>
      <c r="T679" s="9"/>
    </row>
    <row r="680" ht="14.25" customHeight="1">
      <c r="R680" s="9"/>
      <c r="S680" s="9"/>
      <c r="T680" s="9"/>
    </row>
    <row r="681" ht="14.25" customHeight="1">
      <c r="R681" s="9"/>
      <c r="S681" s="9"/>
      <c r="T681" s="9"/>
    </row>
    <row r="682" ht="14.25" customHeight="1">
      <c r="R682" s="9"/>
      <c r="S682" s="9"/>
      <c r="T682" s="9"/>
    </row>
    <row r="683" ht="14.25" customHeight="1">
      <c r="R683" s="9"/>
      <c r="S683" s="9"/>
      <c r="T683" s="9"/>
    </row>
    <row r="684" ht="14.25" customHeight="1">
      <c r="R684" s="9"/>
      <c r="S684" s="9"/>
      <c r="T684" s="9"/>
    </row>
    <row r="685" ht="14.25" customHeight="1">
      <c r="R685" s="9"/>
      <c r="S685" s="9"/>
      <c r="T685" s="9"/>
    </row>
    <row r="686" ht="14.25" customHeight="1">
      <c r="R686" s="9"/>
      <c r="S686" s="9"/>
      <c r="T686" s="9"/>
    </row>
    <row r="687" ht="14.25" customHeight="1">
      <c r="R687" s="9"/>
      <c r="S687" s="9"/>
      <c r="T687" s="9"/>
    </row>
    <row r="688" ht="14.25" customHeight="1">
      <c r="R688" s="9"/>
      <c r="S688" s="9"/>
      <c r="T688" s="9"/>
    </row>
    <row r="689" ht="14.25" customHeight="1">
      <c r="R689" s="9"/>
      <c r="S689" s="9"/>
      <c r="T689" s="9"/>
    </row>
    <row r="690" ht="14.25" customHeight="1">
      <c r="R690" s="9"/>
      <c r="S690" s="9"/>
      <c r="T690" s="9"/>
    </row>
    <row r="691" ht="14.25" customHeight="1">
      <c r="R691" s="9"/>
      <c r="S691" s="9"/>
      <c r="T691" s="9"/>
    </row>
    <row r="692" ht="14.25" customHeight="1">
      <c r="R692" s="9"/>
      <c r="S692" s="9"/>
      <c r="T692" s="9"/>
    </row>
    <row r="693" ht="14.25" customHeight="1">
      <c r="R693" s="9"/>
      <c r="S693" s="9"/>
      <c r="T693" s="9"/>
    </row>
    <row r="694" ht="14.25" customHeight="1">
      <c r="R694" s="9"/>
      <c r="S694" s="9"/>
      <c r="T694" s="9"/>
    </row>
    <row r="695" ht="14.25" customHeight="1">
      <c r="R695" s="9"/>
      <c r="S695" s="9"/>
      <c r="T695" s="9"/>
    </row>
    <row r="696" ht="14.25" customHeight="1">
      <c r="R696" s="9"/>
      <c r="S696" s="9"/>
      <c r="T696" s="9"/>
    </row>
    <row r="697" ht="14.25" customHeight="1">
      <c r="R697" s="9"/>
      <c r="S697" s="9"/>
      <c r="T697" s="9"/>
    </row>
    <row r="698" ht="14.25" customHeight="1">
      <c r="R698" s="9"/>
      <c r="S698" s="9"/>
      <c r="T698" s="9"/>
    </row>
    <row r="699" ht="14.25" customHeight="1">
      <c r="R699" s="9"/>
      <c r="S699" s="9"/>
      <c r="T699" s="9"/>
    </row>
    <row r="700" ht="14.25" customHeight="1">
      <c r="R700" s="9"/>
      <c r="S700" s="9"/>
      <c r="T700" s="9"/>
    </row>
    <row r="701" ht="14.25" customHeight="1">
      <c r="R701" s="9"/>
      <c r="S701" s="9"/>
      <c r="T701" s="9"/>
    </row>
    <row r="702" ht="14.25" customHeight="1">
      <c r="R702" s="9"/>
      <c r="S702" s="9"/>
      <c r="T702" s="9"/>
    </row>
    <row r="703" ht="14.25" customHeight="1">
      <c r="R703" s="9"/>
      <c r="S703" s="9"/>
      <c r="T703" s="9"/>
    </row>
    <row r="704" ht="14.25" customHeight="1">
      <c r="R704" s="9"/>
      <c r="S704" s="9"/>
      <c r="T704" s="9"/>
    </row>
    <row r="705" ht="14.25" customHeight="1">
      <c r="R705" s="9"/>
      <c r="S705" s="9"/>
      <c r="T705" s="9"/>
    </row>
    <row r="706" ht="14.25" customHeight="1">
      <c r="R706" s="9"/>
      <c r="S706" s="9"/>
      <c r="T706" s="9"/>
    </row>
    <row r="707" ht="14.25" customHeight="1">
      <c r="R707" s="9"/>
      <c r="S707" s="9"/>
      <c r="T707" s="9"/>
    </row>
    <row r="708" ht="14.25" customHeight="1">
      <c r="R708" s="9"/>
      <c r="S708" s="9"/>
      <c r="T708" s="9"/>
    </row>
    <row r="709" ht="14.25" customHeight="1">
      <c r="R709" s="9"/>
      <c r="S709" s="9"/>
      <c r="T709" s="9"/>
    </row>
    <row r="710" ht="14.25" customHeight="1">
      <c r="R710" s="9"/>
      <c r="S710" s="9"/>
      <c r="T710" s="9"/>
    </row>
    <row r="711" ht="14.25" customHeight="1">
      <c r="R711" s="9"/>
      <c r="S711" s="9"/>
      <c r="T711" s="9"/>
    </row>
    <row r="712" ht="14.25" customHeight="1">
      <c r="R712" s="9"/>
      <c r="S712" s="9"/>
      <c r="T712" s="9"/>
    </row>
    <row r="713" ht="14.25" customHeight="1">
      <c r="R713" s="9"/>
      <c r="S713" s="9"/>
      <c r="T713" s="9"/>
    </row>
    <row r="714" ht="14.25" customHeight="1">
      <c r="R714" s="9"/>
      <c r="S714" s="9"/>
      <c r="T714" s="9"/>
    </row>
    <row r="715" ht="14.25" customHeight="1">
      <c r="R715" s="9"/>
      <c r="S715" s="9"/>
      <c r="T715" s="9"/>
    </row>
    <row r="716" ht="14.25" customHeight="1">
      <c r="R716" s="9"/>
      <c r="S716" s="9"/>
      <c r="T716" s="9"/>
    </row>
    <row r="717" ht="14.25" customHeight="1">
      <c r="R717" s="9"/>
      <c r="S717" s="9"/>
      <c r="T717" s="9"/>
    </row>
    <row r="718" ht="14.25" customHeight="1">
      <c r="R718" s="9"/>
      <c r="S718" s="9"/>
      <c r="T718" s="9"/>
    </row>
    <row r="719" ht="14.25" customHeight="1">
      <c r="R719" s="9"/>
      <c r="S719" s="9"/>
      <c r="T719" s="9"/>
    </row>
    <row r="720" ht="14.25" customHeight="1">
      <c r="R720" s="9"/>
      <c r="S720" s="9"/>
      <c r="T720" s="9"/>
    </row>
    <row r="721" ht="14.25" customHeight="1">
      <c r="R721" s="9"/>
      <c r="S721" s="9"/>
      <c r="T721" s="9"/>
    </row>
    <row r="722" ht="14.25" customHeight="1">
      <c r="R722" s="9"/>
      <c r="S722" s="9"/>
      <c r="T722" s="9"/>
    </row>
    <row r="723" ht="14.25" customHeight="1">
      <c r="R723" s="9"/>
      <c r="S723" s="9"/>
      <c r="T723" s="9"/>
    </row>
    <row r="724" ht="14.25" customHeight="1">
      <c r="R724" s="9"/>
      <c r="S724" s="9"/>
      <c r="T724" s="9"/>
    </row>
    <row r="725" ht="14.25" customHeight="1">
      <c r="R725" s="9"/>
      <c r="S725" s="9"/>
      <c r="T725" s="9"/>
    </row>
    <row r="726" ht="14.25" customHeight="1">
      <c r="R726" s="9"/>
      <c r="S726" s="9"/>
      <c r="T726" s="9"/>
    </row>
    <row r="727" ht="14.25" customHeight="1">
      <c r="R727" s="9"/>
      <c r="S727" s="9"/>
      <c r="T727" s="9"/>
    </row>
    <row r="728" ht="14.25" customHeight="1">
      <c r="R728" s="9"/>
      <c r="S728" s="9"/>
      <c r="T728" s="9"/>
    </row>
    <row r="729" ht="14.25" customHeight="1">
      <c r="R729" s="9"/>
      <c r="S729" s="9"/>
      <c r="T729" s="9"/>
    </row>
    <row r="730" ht="14.25" customHeight="1">
      <c r="R730" s="9"/>
      <c r="S730" s="9"/>
      <c r="T730" s="9"/>
    </row>
    <row r="731" ht="14.25" customHeight="1">
      <c r="R731" s="9"/>
      <c r="S731" s="9"/>
      <c r="T731" s="9"/>
    </row>
    <row r="732" ht="14.25" customHeight="1">
      <c r="R732" s="9"/>
      <c r="S732" s="9"/>
      <c r="T732" s="9"/>
    </row>
    <row r="733" ht="14.25" customHeight="1">
      <c r="R733" s="9"/>
      <c r="S733" s="9"/>
      <c r="T733" s="9"/>
    </row>
    <row r="734" ht="14.25" customHeight="1">
      <c r="R734" s="9"/>
      <c r="S734" s="9"/>
      <c r="T734" s="9"/>
    </row>
    <row r="735" ht="14.25" customHeight="1">
      <c r="R735" s="9"/>
      <c r="S735" s="9"/>
      <c r="T735" s="9"/>
    </row>
    <row r="736" ht="14.25" customHeight="1">
      <c r="R736" s="9"/>
      <c r="S736" s="9"/>
      <c r="T736" s="9"/>
    </row>
    <row r="737" ht="14.25" customHeight="1">
      <c r="R737" s="9"/>
      <c r="S737" s="9"/>
      <c r="T737" s="9"/>
    </row>
    <row r="738" ht="14.25" customHeight="1">
      <c r="R738" s="9"/>
      <c r="S738" s="9"/>
      <c r="T738" s="9"/>
    </row>
    <row r="739" ht="14.25" customHeight="1">
      <c r="R739" s="9"/>
      <c r="S739" s="9"/>
      <c r="T739" s="9"/>
    </row>
    <row r="740" ht="14.25" customHeight="1">
      <c r="R740" s="9"/>
      <c r="S740" s="9"/>
      <c r="T740" s="9"/>
    </row>
    <row r="741" ht="14.25" customHeight="1">
      <c r="R741" s="9"/>
      <c r="S741" s="9"/>
      <c r="T741" s="9"/>
    </row>
    <row r="742" ht="14.25" customHeight="1">
      <c r="R742" s="9"/>
      <c r="S742" s="9"/>
      <c r="T742" s="9"/>
    </row>
    <row r="743" ht="14.25" customHeight="1">
      <c r="R743" s="9"/>
      <c r="S743" s="9"/>
      <c r="T743" s="9"/>
    </row>
    <row r="744" ht="14.25" customHeight="1">
      <c r="R744" s="9"/>
      <c r="S744" s="9"/>
      <c r="T744" s="9"/>
    </row>
    <row r="745" ht="14.25" customHeight="1">
      <c r="R745" s="9"/>
      <c r="S745" s="9"/>
      <c r="T745" s="9"/>
    </row>
    <row r="746" ht="14.25" customHeight="1">
      <c r="R746" s="9"/>
      <c r="S746" s="9"/>
      <c r="T746" s="9"/>
    </row>
    <row r="747" ht="14.25" customHeight="1">
      <c r="R747" s="9"/>
      <c r="S747" s="9"/>
      <c r="T747" s="9"/>
    </row>
    <row r="748" ht="14.25" customHeight="1">
      <c r="R748" s="9"/>
      <c r="S748" s="9"/>
      <c r="T748" s="9"/>
    </row>
    <row r="749" ht="14.25" customHeight="1">
      <c r="R749" s="9"/>
      <c r="S749" s="9"/>
      <c r="T749" s="9"/>
    </row>
    <row r="750" ht="14.25" customHeight="1">
      <c r="R750" s="9"/>
      <c r="S750" s="9"/>
      <c r="T750" s="9"/>
    </row>
    <row r="751" ht="14.25" customHeight="1">
      <c r="R751" s="9"/>
      <c r="S751" s="9"/>
      <c r="T751" s="9"/>
    </row>
    <row r="752" ht="14.25" customHeight="1">
      <c r="R752" s="9"/>
      <c r="S752" s="9"/>
      <c r="T752" s="9"/>
    </row>
    <row r="753" ht="14.25" customHeight="1">
      <c r="R753" s="9"/>
      <c r="S753" s="9"/>
      <c r="T753" s="9"/>
    </row>
    <row r="754" ht="14.25" customHeight="1">
      <c r="R754" s="9"/>
      <c r="S754" s="9"/>
      <c r="T754" s="9"/>
    </row>
    <row r="755" ht="14.25" customHeight="1">
      <c r="R755" s="9"/>
      <c r="S755" s="9"/>
      <c r="T755" s="9"/>
    </row>
    <row r="756" ht="14.25" customHeight="1">
      <c r="R756" s="9"/>
      <c r="S756" s="9"/>
      <c r="T756" s="9"/>
    </row>
    <row r="757" ht="14.25" customHeight="1">
      <c r="R757" s="9"/>
      <c r="S757" s="9"/>
      <c r="T757" s="9"/>
    </row>
    <row r="758" ht="14.25" customHeight="1">
      <c r="R758" s="9"/>
      <c r="S758" s="9"/>
      <c r="T758" s="9"/>
    </row>
    <row r="759" ht="14.25" customHeight="1">
      <c r="R759" s="9"/>
      <c r="S759" s="9"/>
      <c r="T759" s="9"/>
    </row>
    <row r="760" ht="14.25" customHeight="1">
      <c r="R760" s="9"/>
      <c r="S760" s="9"/>
      <c r="T760" s="9"/>
    </row>
    <row r="761" ht="14.25" customHeight="1">
      <c r="R761" s="9"/>
      <c r="S761" s="9"/>
      <c r="T761" s="9"/>
    </row>
    <row r="762" ht="14.25" customHeight="1">
      <c r="R762" s="9"/>
      <c r="S762" s="9"/>
      <c r="T762" s="9"/>
    </row>
    <row r="763" ht="14.25" customHeight="1">
      <c r="R763" s="9"/>
      <c r="S763" s="9"/>
      <c r="T763" s="9"/>
    </row>
    <row r="764" ht="14.25" customHeight="1">
      <c r="R764" s="9"/>
      <c r="S764" s="9"/>
      <c r="T764" s="9"/>
    </row>
    <row r="765" ht="14.25" customHeight="1">
      <c r="R765" s="9"/>
      <c r="S765" s="9"/>
      <c r="T765" s="9"/>
    </row>
    <row r="766" ht="14.25" customHeight="1">
      <c r="R766" s="9"/>
      <c r="S766" s="9"/>
      <c r="T766" s="9"/>
    </row>
    <row r="767" ht="14.25" customHeight="1">
      <c r="R767" s="9"/>
      <c r="S767" s="9"/>
      <c r="T767" s="9"/>
    </row>
    <row r="768" ht="14.25" customHeight="1">
      <c r="R768" s="9"/>
      <c r="S768" s="9"/>
      <c r="T768" s="9"/>
    </row>
    <row r="769" ht="14.25" customHeight="1">
      <c r="R769" s="9"/>
      <c r="S769" s="9"/>
      <c r="T769" s="9"/>
    </row>
    <row r="770" ht="14.25" customHeight="1">
      <c r="R770" s="9"/>
      <c r="S770" s="9"/>
      <c r="T770" s="9"/>
    </row>
    <row r="771" ht="14.25" customHeight="1">
      <c r="R771" s="9"/>
      <c r="S771" s="9"/>
      <c r="T771" s="9"/>
    </row>
    <row r="772" ht="14.25" customHeight="1">
      <c r="R772" s="9"/>
      <c r="S772" s="9"/>
      <c r="T772" s="9"/>
    </row>
    <row r="773" ht="14.25" customHeight="1">
      <c r="R773" s="9"/>
      <c r="S773" s="9"/>
      <c r="T773" s="9"/>
    </row>
    <row r="774" ht="14.25" customHeight="1">
      <c r="R774" s="9"/>
      <c r="S774" s="9"/>
      <c r="T774" s="9"/>
    </row>
    <row r="775" ht="14.25" customHeight="1">
      <c r="R775" s="9"/>
      <c r="S775" s="9"/>
      <c r="T775" s="9"/>
    </row>
    <row r="776" ht="14.25" customHeight="1">
      <c r="R776" s="9"/>
      <c r="S776" s="9"/>
      <c r="T776" s="9"/>
    </row>
    <row r="777" ht="14.25" customHeight="1">
      <c r="R777" s="9"/>
      <c r="S777" s="9"/>
      <c r="T777" s="9"/>
    </row>
    <row r="778" ht="14.25" customHeight="1">
      <c r="R778" s="9"/>
      <c r="S778" s="9"/>
      <c r="T778" s="9"/>
    </row>
    <row r="779" ht="14.25" customHeight="1">
      <c r="R779" s="9"/>
      <c r="S779" s="9"/>
      <c r="T779" s="9"/>
    </row>
    <row r="780" ht="14.25" customHeight="1">
      <c r="R780" s="9"/>
      <c r="S780" s="9"/>
      <c r="T780" s="9"/>
    </row>
    <row r="781" ht="14.25" customHeight="1">
      <c r="R781" s="9"/>
      <c r="S781" s="9"/>
      <c r="T781" s="9"/>
    </row>
    <row r="782" ht="14.25" customHeight="1">
      <c r="R782" s="9"/>
      <c r="S782" s="9"/>
      <c r="T782" s="9"/>
    </row>
    <row r="783" ht="14.25" customHeight="1">
      <c r="R783" s="9"/>
      <c r="S783" s="9"/>
      <c r="T783" s="9"/>
    </row>
    <row r="784" ht="14.25" customHeight="1">
      <c r="R784" s="9"/>
      <c r="S784" s="9"/>
      <c r="T784" s="9"/>
    </row>
    <row r="785" ht="14.25" customHeight="1">
      <c r="R785" s="9"/>
      <c r="S785" s="9"/>
      <c r="T785" s="9"/>
    </row>
    <row r="786" ht="14.25" customHeight="1">
      <c r="R786" s="9"/>
      <c r="S786" s="9"/>
      <c r="T786" s="9"/>
    </row>
    <row r="787" ht="14.25" customHeight="1">
      <c r="R787" s="9"/>
      <c r="S787" s="9"/>
      <c r="T787" s="9"/>
    </row>
    <row r="788" ht="14.25" customHeight="1">
      <c r="R788" s="9"/>
      <c r="S788" s="9"/>
      <c r="T788" s="9"/>
    </row>
    <row r="789" ht="14.25" customHeight="1">
      <c r="R789" s="9"/>
      <c r="S789" s="9"/>
      <c r="T789" s="9"/>
    </row>
    <row r="790" ht="14.25" customHeight="1">
      <c r="R790" s="9"/>
      <c r="S790" s="9"/>
      <c r="T790" s="9"/>
    </row>
    <row r="791" ht="14.25" customHeight="1">
      <c r="R791" s="9"/>
      <c r="S791" s="9"/>
      <c r="T791" s="9"/>
    </row>
    <row r="792" ht="14.25" customHeight="1">
      <c r="R792" s="9"/>
      <c r="S792" s="9"/>
      <c r="T792" s="9"/>
    </row>
    <row r="793" ht="14.25" customHeight="1">
      <c r="R793" s="9"/>
      <c r="S793" s="9"/>
      <c r="T793" s="9"/>
    </row>
    <row r="794" ht="14.25" customHeight="1">
      <c r="R794" s="9"/>
      <c r="S794" s="9"/>
      <c r="T794" s="9"/>
    </row>
    <row r="795" ht="14.25" customHeight="1">
      <c r="R795" s="9"/>
      <c r="S795" s="9"/>
      <c r="T795" s="9"/>
    </row>
    <row r="796" ht="14.25" customHeight="1">
      <c r="R796" s="9"/>
      <c r="S796" s="9"/>
      <c r="T796" s="9"/>
    </row>
    <row r="797" ht="14.25" customHeight="1">
      <c r="R797" s="9"/>
      <c r="S797" s="9"/>
      <c r="T797" s="9"/>
    </row>
    <row r="798" ht="14.25" customHeight="1">
      <c r="R798" s="9"/>
      <c r="S798" s="9"/>
      <c r="T798" s="9"/>
    </row>
    <row r="799" ht="14.25" customHeight="1">
      <c r="R799" s="9"/>
      <c r="S799" s="9"/>
      <c r="T799" s="9"/>
    </row>
    <row r="800" ht="14.25" customHeight="1">
      <c r="R800" s="9"/>
      <c r="S800" s="9"/>
      <c r="T800" s="9"/>
    </row>
    <row r="801" ht="14.25" customHeight="1">
      <c r="R801" s="9"/>
      <c r="S801" s="9"/>
      <c r="T801" s="9"/>
    </row>
    <row r="802" ht="14.25" customHeight="1">
      <c r="R802" s="9"/>
      <c r="S802" s="9"/>
      <c r="T802" s="9"/>
    </row>
    <row r="803" ht="14.25" customHeight="1">
      <c r="R803" s="9"/>
      <c r="S803" s="9"/>
      <c r="T803" s="9"/>
    </row>
    <row r="804" ht="14.25" customHeight="1">
      <c r="R804" s="9"/>
      <c r="S804" s="9"/>
      <c r="T804" s="9"/>
    </row>
    <row r="805" ht="14.25" customHeight="1">
      <c r="R805" s="9"/>
      <c r="S805" s="9"/>
      <c r="T805" s="9"/>
    </row>
    <row r="806" ht="14.25" customHeight="1">
      <c r="R806" s="9"/>
      <c r="S806" s="9"/>
      <c r="T806" s="9"/>
    </row>
    <row r="807" ht="14.25" customHeight="1">
      <c r="R807" s="9"/>
      <c r="S807" s="9"/>
      <c r="T807" s="9"/>
    </row>
    <row r="808" ht="14.25" customHeight="1">
      <c r="R808" s="9"/>
      <c r="S808" s="9"/>
      <c r="T808" s="9"/>
    </row>
    <row r="809" ht="14.25" customHeight="1">
      <c r="R809" s="9"/>
      <c r="S809" s="9"/>
      <c r="T809" s="9"/>
    </row>
    <row r="810" ht="14.25" customHeight="1">
      <c r="R810" s="9"/>
      <c r="S810" s="9"/>
      <c r="T810" s="9"/>
    </row>
    <row r="811" ht="14.25" customHeight="1">
      <c r="R811" s="9"/>
      <c r="S811" s="9"/>
      <c r="T811" s="9"/>
    </row>
    <row r="812" ht="14.25" customHeight="1">
      <c r="R812" s="9"/>
      <c r="S812" s="9"/>
      <c r="T812" s="9"/>
    </row>
    <row r="813" ht="14.25" customHeight="1">
      <c r="R813" s="9"/>
      <c r="S813" s="9"/>
      <c r="T813" s="9"/>
    </row>
    <row r="814" ht="14.25" customHeight="1">
      <c r="R814" s="9"/>
      <c r="S814" s="9"/>
      <c r="T814" s="9"/>
    </row>
    <row r="815" ht="14.25" customHeight="1">
      <c r="R815" s="9"/>
      <c r="S815" s="9"/>
      <c r="T815" s="9"/>
    </row>
    <row r="816" ht="14.25" customHeight="1">
      <c r="R816" s="9"/>
      <c r="S816" s="9"/>
      <c r="T816" s="9"/>
    </row>
    <row r="817" ht="14.25" customHeight="1">
      <c r="R817" s="9"/>
      <c r="S817" s="9"/>
      <c r="T817" s="9"/>
    </row>
    <row r="818" ht="14.25" customHeight="1">
      <c r="R818" s="9"/>
      <c r="S818" s="9"/>
      <c r="T818" s="9"/>
    </row>
    <row r="819" ht="14.25" customHeight="1">
      <c r="R819" s="9"/>
      <c r="S819" s="9"/>
      <c r="T819" s="9"/>
    </row>
    <row r="820" ht="14.25" customHeight="1">
      <c r="R820" s="9"/>
      <c r="S820" s="9"/>
      <c r="T820" s="9"/>
    </row>
    <row r="821" ht="14.25" customHeight="1">
      <c r="R821" s="9"/>
      <c r="S821" s="9"/>
      <c r="T821" s="9"/>
    </row>
    <row r="822" ht="14.25" customHeight="1">
      <c r="R822" s="9"/>
      <c r="S822" s="9"/>
      <c r="T822" s="9"/>
    </row>
    <row r="823" ht="14.25" customHeight="1">
      <c r="R823" s="9"/>
      <c r="S823" s="9"/>
      <c r="T823" s="9"/>
    </row>
    <row r="824" ht="14.25" customHeight="1">
      <c r="R824" s="9"/>
      <c r="S824" s="9"/>
      <c r="T824" s="9"/>
    </row>
    <row r="825" ht="14.25" customHeight="1">
      <c r="R825" s="9"/>
      <c r="S825" s="9"/>
      <c r="T825" s="9"/>
    </row>
    <row r="826" ht="14.25" customHeight="1">
      <c r="R826" s="9"/>
      <c r="S826" s="9"/>
      <c r="T826" s="9"/>
    </row>
    <row r="827" ht="14.25" customHeight="1">
      <c r="R827" s="9"/>
      <c r="S827" s="9"/>
      <c r="T827" s="9"/>
    </row>
    <row r="828" ht="14.25" customHeight="1">
      <c r="R828" s="9"/>
      <c r="S828" s="9"/>
      <c r="T828" s="9"/>
    </row>
    <row r="829" ht="14.25" customHeight="1">
      <c r="R829" s="9"/>
      <c r="S829" s="9"/>
      <c r="T829" s="9"/>
    </row>
    <row r="830" ht="14.25" customHeight="1">
      <c r="R830" s="9"/>
      <c r="S830" s="9"/>
      <c r="T830" s="9"/>
    </row>
    <row r="831" ht="14.25" customHeight="1">
      <c r="R831" s="9"/>
      <c r="S831" s="9"/>
      <c r="T831" s="9"/>
    </row>
    <row r="832" ht="14.25" customHeight="1">
      <c r="R832" s="9"/>
      <c r="S832" s="9"/>
      <c r="T832" s="9"/>
    </row>
    <row r="833" ht="14.25" customHeight="1">
      <c r="R833" s="9"/>
      <c r="S833" s="9"/>
      <c r="T833" s="9"/>
    </row>
    <row r="834" ht="14.25" customHeight="1">
      <c r="R834" s="9"/>
      <c r="S834" s="9"/>
      <c r="T834" s="9"/>
    </row>
    <row r="835" ht="14.25" customHeight="1">
      <c r="R835" s="9"/>
      <c r="S835" s="9"/>
      <c r="T835" s="9"/>
    </row>
    <row r="836" ht="14.25" customHeight="1">
      <c r="R836" s="9"/>
      <c r="S836" s="9"/>
      <c r="T836" s="9"/>
    </row>
    <row r="837" ht="14.25" customHeight="1">
      <c r="R837" s="9"/>
      <c r="S837" s="9"/>
      <c r="T837" s="9"/>
    </row>
    <row r="838" ht="14.25" customHeight="1">
      <c r="R838" s="9"/>
      <c r="S838" s="9"/>
      <c r="T838" s="9"/>
    </row>
    <row r="839" ht="14.25" customHeight="1">
      <c r="R839" s="9"/>
      <c r="S839" s="9"/>
      <c r="T839" s="9"/>
    </row>
    <row r="840" ht="14.25" customHeight="1">
      <c r="R840" s="9"/>
      <c r="S840" s="9"/>
      <c r="T840" s="9"/>
    </row>
    <row r="841" ht="14.25" customHeight="1">
      <c r="R841" s="9"/>
      <c r="S841" s="9"/>
      <c r="T841" s="9"/>
    </row>
    <row r="842" ht="14.25" customHeight="1">
      <c r="R842" s="9"/>
      <c r="S842" s="9"/>
      <c r="T842" s="9"/>
    </row>
    <row r="843" ht="14.25" customHeight="1">
      <c r="R843" s="9"/>
      <c r="S843" s="9"/>
      <c r="T843" s="9"/>
    </row>
    <row r="844" ht="14.25" customHeight="1">
      <c r="R844" s="9"/>
      <c r="S844" s="9"/>
      <c r="T844" s="9"/>
    </row>
    <row r="845" ht="14.25" customHeight="1">
      <c r="R845" s="9"/>
      <c r="S845" s="9"/>
      <c r="T845" s="9"/>
    </row>
    <row r="846" ht="14.25" customHeight="1">
      <c r="R846" s="9"/>
      <c r="S846" s="9"/>
      <c r="T846" s="9"/>
    </row>
    <row r="847" ht="14.25" customHeight="1">
      <c r="R847" s="9"/>
      <c r="S847" s="9"/>
      <c r="T847" s="9"/>
    </row>
    <row r="848" ht="14.25" customHeight="1">
      <c r="R848" s="9"/>
      <c r="S848" s="9"/>
      <c r="T848" s="9"/>
    </row>
    <row r="849" ht="14.25" customHeight="1">
      <c r="R849" s="9"/>
      <c r="S849" s="9"/>
      <c r="T849" s="9"/>
    </row>
    <row r="850" ht="14.25" customHeight="1">
      <c r="R850" s="9"/>
      <c r="S850" s="9"/>
      <c r="T850" s="9"/>
    </row>
    <row r="851" ht="14.25" customHeight="1">
      <c r="R851" s="9"/>
      <c r="S851" s="9"/>
      <c r="T851" s="9"/>
    </row>
    <row r="852" ht="14.25" customHeight="1">
      <c r="R852" s="9"/>
      <c r="S852" s="9"/>
      <c r="T852" s="9"/>
    </row>
    <row r="853" ht="14.25" customHeight="1">
      <c r="R853" s="9"/>
      <c r="S853" s="9"/>
      <c r="T853" s="9"/>
    </row>
    <row r="854" ht="14.25" customHeight="1">
      <c r="R854" s="9"/>
      <c r="S854" s="9"/>
      <c r="T854" s="9"/>
    </row>
    <row r="855" ht="14.25" customHeight="1">
      <c r="R855" s="9"/>
      <c r="S855" s="9"/>
      <c r="T855" s="9"/>
    </row>
    <row r="856" ht="14.25" customHeight="1">
      <c r="R856" s="9"/>
      <c r="S856" s="9"/>
      <c r="T856" s="9"/>
    </row>
    <row r="857" ht="14.25" customHeight="1">
      <c r="R857" s="9"/>
      <c r="S857" s="9"/>
      <c r="T857" s="9"/>
    </row>
    <row r="858" ht="14.25" customHeight="1">
      <c r="R858" s="9"/>
      <c r="S858" s="9"/>
      <c r="T858" s="9"/>
    </row>
    <row r="859" ht="14.25" customHeight="1">
      <c r="R859" s="9"/>
      <c r="S859" s="9"/>
      <c r="T859" s="9"/>
    </row>
    <row r="860" ht="14.25" customHeight="1">
      <c r="R860" s="9"/>
      <c r="S860" s="9"/>
      <c r="T860" s="9"/>
    </row>
    <row r="861" ht="14.25" customHeight="1">
      <c r="R861" s="9"/>
      <c r="S861" s="9"/>
      <c r="T861" s="9"/>
    </row>
    <row r="862" ht="14.25" customHeight="1">
      <c r="R862" s="9"/>
      <c r="S862" s="9"/>
      <c r="T862" s="9"/>
    </row>
    <row r="863" ht="14.25" customHeight="1">
      <c r="R863" s="9"/>
      <c r="S863" s="9"/>
      <c r="T863" s="9"/>
    </row>
    <row r="864" ht="14.25" customHeight="1">
      <c r="R864" s="9"/>
      <c r="S864" s="9"/>
      <c r="T864" s="9"/>
    </row>
    <row r="865" ht="14.25" customHeight="1">
      <c r="R865" s="9"/>
      <c r="S865" s="9"/>
      <c r="T865" s="9"/>
    </row>
    <row r="866" ht="14.25" customHeight="1">
      <c r="R866" s="9"/>
      <c r="S866" s="9"/>
      <c r="T866" s="9"/>
    </row>
    <row r="867" ht="14.25" customHeight="1">
      <c r="R867" s="9"/>
      <c r="S867" s="9"/>
      <c r="T867" s="9"/>
    </row>
    <row r="868" ht="14.25" customHeight="1">
      <c r="R868" s="9"/>
      <c r="S868" s="9"/>
      <c r="T868" s="9"/>
    </row>
    <row r="869" ht="14.25" customHeight="1">
      <c r="R869" s="9"/>
      <c r="S869" s="9"/>
      <c r="T869" s="9"/>
    </row>
    <row r="870" ht="14.25" customHeight="1">
      <c r="R870" s="9"/>
      <c r="S870" s="9"/>
      <c r="T870" s="9"/>
    </row>
    <row r="871" ht="14.25" customHeight="1">
      <c r="R871" s="9"/>
      <c r="S871" s="9"/>
      <c r="T871" s="9"/>
    </row>
    <row r="872" ht="14.25" customHeight="1">
      <c r="R872" s="9"/>
      <c r="S872" s="9"/>
      <c r="T872" s="9"/>
    </row>
    <row r="873" ht="14.25" customHeight="1">
      <c r="R873" s="9"/>
      <c r="S873" s="9"/>
      <c r="T873" s="9"/>
    </row>
    <row r="874" ht="14.25" customHeight="1">
      <c r="R874" s="9"/>
      <c r="S874" s="9"/>
      <c r="T874" s="9"/>
    </row>
    <row r="875" ht="14.25" customHeight="1">
      <c r="R875" s="9"/>
      <c r="S875" s="9"/>
      <c r="T875" s="9"/>
    </row>
    <row r="876" ht="14.25" customHeight="1">
      <c r="R876" s="9"/>
      <c r="S876" s="9"/>
      <c r="T876" s="9"/>
    </row>
    <row r="877" ht="14.25" customHeight="1">
      <c r="R877" s="9"/>
      <c r="S877" s="9"/>
      <c r="T877" s="9"/>
    </row>
    <row r="878" ht="14.25" customHeight="1">
      <c r="R878" s="9"/>
      <c r="S878" s="9"/>
      <c r="T878" s="9"/>
    </row>
    <row r="879" ht="14.25" customHeight="1">
      <c r="R879" s="9"/>
      <c r="S879" s="9"/>
      <c r="T879" s="9"/>
    </row>
    <row r="880" ht="14.25" customHeight="1">
      <c r="R880" s="9"/>
      <c r="S880" s="9"/>
      <c r="T880" s="9"/>
    </row>
    <row r="881" ht="14.25" customHeight="1">
      <c r="R881" s="9"/>
      <c r="S881" s="9"/>
      <c r="T881" s="9"/>
    </row>
    <row r="882" ht="14.25" customHeight="1">
      <c r="R882" s="9"/>
      <c r="S882" s="9"/>
      <c r="T882" s="9"/>
    </row>
    <row r="883" ht="14.25" customHeight="1">
      <c r="R883" s="9"/>
      <c r="S883" s="9"/>
      <c r="T883" s="9"/>
    </row>
    <row r="884" ht="14.25" customHeight="1">
      <c r="R884" s="9"/>
      <c r="S884" s="9"/>
      <c r="T884" s="9"/>
    </row>
    <row r="885" ht="14.25" customHeight="1">
      <c r="R885" s="9"/>
      <c r="S885" s="9"/>
      <c r="T885" s="9"/>
    </row>
    <row r="886" ht="14.25" customHeight="1">
      <c r="R886" s="9"/>
      <c r="S886" s="9"/>
      <c r="T886" s="9"/>
    </row>
    <row r="887" ht="14.25" customHeight="1">
      <c r="R887" s="9"/>
      <c r="S887" s="9"/>
      <c r="T887" s="9"/>
    </row>
    <row r="888" ht="14.25" customHeight="1">
      <c r="R888" s="9"/>
      <c r="S888" s="9"/>
      <c r="T888" s="9"/>
    </row>
    <row r="889" ht="14.25" customHeight="1">
      <c r="R889" s="9"/>
      <c r="S889" s="9"/>
      <c r="T889" s="9"/>
    </row>
    <row r="890" ht="14.25" customHeight="1">
      <c r="R890" s="9"/>
      <c r="S890" s="9"/>
      <c r="T890" s="9"/>
    </row>
    <row r="891" ht="14.25" customHeight="1">
      <c r="R891" s="9"/>
      <c r="S891" s="9"/>
      <c r="T891" s="9"/>
    </row>
    <row r="892" ht="14.25" customHeight="1">
      <c r="R892" s="9"/>
      <c r="S892" s="9"/>
      <c r="T892" s="9"/>
    </row>
    <row r="893" ht="14.25" customHeight="1">
      <c r="R893" s="9"/>
      <c r="S893" s="9"/>
      <c r="T893" s="9"/>
    </row>
    <row r="894" ht="14.25" customHeight="1">
      <c r="R894" s="9"/>
      <c r="S894" s="9"/>
      <c r="T894" s="9"/>
    </row>
    <row r="895" ht="14.25" customHeight="1">
      <c r="R895" s="9"/>
      <c r="S895" s="9"/>
      <c r="T895" s="9"/>
    </row>
    <row r="896" ht="14.25" customHeight="1">
      <c r="R896" s="9"/>
      <c r="S896" s="9"/>
      <c r="T896" s="9"/>
    </row>
    <row r="897" ht="14.25" customHeight="1">
      <c r="R897" s="9"/>
      <c r="S897" s="9"/>
      <c r="T897" s="9"/>
    </row>
    <row r="898" ht="14.25" customHeight="1">
      <c r="R898" s="9"/>
      <c r="S898" s="9"/>
      <c r="T898" s="9"/>
    </row>
    <row r="899" ht="14.25" customHeight="1">
      <c r="R899" s="9"/>
      <c r="S899" s="9"/>
      <c r="T899" s="9"/>
    </row>
    <row r="900" ht="14.25" customHeight="1">
      <c r="R900" s="9"/>
      <c r="S900" s="9"/>
      <c r="T900" s="9"/>
    </row>
    <row r="901" ht="14.25" customHeight="1">
      <c r="R901" s="9"/>
      <c r="S901" s="9"/>
      <c r="T901" s="9"/>
    </row>
    <row r="902" ht="14.25" customHeight="1">
      <c r="R902" s="9"/>
      <c r="S902" s="9"/>
      <c r="T902" s="9"/>
    </row>
    <row r="903" ht="14.25" customHeight="1">
      <c r="R903" s="9"/>
      <c r="S903" s="9"/>
      <c r="T903" s="9"/>
    </row>
    <row r="904" ht="14.25" customHeight="1">
      <c r="R904" s="9"/>
      <c r="S904" s="9"/>
      <c r="T904" s="9"/>
    </row>
    <row r="905" ht="14.25" customHeight="1">
      <c r="R905" s="9"/>
      <c r="S905" s="9"/>
      <c r="T905" s="9"/>
    </row>
    <row r="906" ht="14.25" customHeight="1">
      <c r="R906" s="9"/>
      <c r="S906" s="9"/>
      <c r="T906" s="9"/>
    </row>
    <row r="907" ht="14.25" customHeight="1">
      <c r="R907" s="9"/>
      <c r="S907" s="9"/>
      <c r="T907" s="9"/>
    </row>
    <row r="908" ht="14.25" customHeight="1">
      <c r="R908" s="9"/>
      <c r="S908" s="9"/>
      <c r="T908" s="9"/>
    </row>
    <row r="909" ht="14.25" customHeight="1">
      <c r="R909" s="9"/>
      <c r="S909" s="9"/>
      <c r="T909" s="9"/>
    </row>
    <row r="910" ht="14.25" customHeight="1">
      <c r="R910" s="9"/>
      <c r="S910" s="9"/>
      <c r="T910" s="9"/>
    </row>
    <row r="911" ht="14.25" customHeight="1">
      <c r="R911" s="9"/>
      <c r="S911" s="9"/>
      <c r="T911" s="9"/>
    </row>
    <row r="912" ht="14.25" customHeight="1">
      <c r="R912" s="9"/>
      <c r="S912" s="9"/>
      <c r="T912" s="9"/>
    </row>
    <row r="913" ht="14.25" customHeight="1">
      <c r="R913" s="9"/>
      <c r="S913" s="9"/>
      <c r="T913" s="9"/>
    </row>
    <row r="914" ht="14.25" customHeight="1">
      <c r="R914" s="9"/>
      <c r="S914" s="9"/>
      <c r="T914" s="9"/>
    </row>
    <row r="915" ht="14.25" customHeight="1">
      <c r="R915" s="9"/>
      <c r="S915" s="9"/>
      <c r="T915" s="9"/>
    </row>
    <row r="916" ht="14.25" customHeight="1">
      <c r="R916" s="9"/>
      <c r="S916" s="9"/>
      <c r="T916" s="9"/>
    </row>
    <row r="917" ht="14.25" customHeight="1">
      <c r="R917" s="9"/>
      <c r="S917" s="9"/>
      <c r="T917" s="9"/>
    </row>
    <row r="918" ht="14.25" customHeight="1">
      <c r="R918" s="9"/>
      <c r="S918" s="9"/>
      <c r="T918" s="9"/>
    </row>
    <row r="919" ht="14.25" customHeight="1">
      <c r="R919" s="9"/>
      <c r="S919" s="9"/>
      <c r="T919" s="9"/>
    </row>
    <row r="920" ht="14.25" customHeight="1">
      <c r="R920" s="9"/>
      <c r="S920" s="9"/>
      <c r="T920" s="9"/>
    </row>
    <row r="921" ht="14.25" customHeight="1">
      <c r="R921" s="9"/>
      <c r="S921" s="9"/>
      <c r="T921" s="9"/>
    </row>
    <row r="922" ht="14.25" customHeight="1">
      <c r="R922" s="9"/>
      <c r="S922" s="9"/>
      <c r="T922" s="9"/>
    </row>
    <row r="923" ht="14.25" customHeight="1">
      <c r="R923" s="9"/>
      <c r="S923" s="9"/>
      <c r="T923" s="9"/>
    </row>
    <row r="924" ht="14.25" customHeight="1">
      <c r="R924" s="9"/>
      <c r="S924" s="9"/>
      <c r="T924" s="9"/>
    </row>
    <row r="925" ht="14.25" customHeight="1">
      <c r="R925" s="9"/>
      <c r="S925" s="9"/>
      <c r="T925" s="9"/>
    </row>
    <row r="926" ht="14.25" customHeight="1">
      <c r="R926" s="9"/>
      <c r="S926" s="9"/>
      <c r="T926" s="9"/>
    </row>
    <row r="927" ht="14.25" customHeight="1">
      <c r="R927" s="9"/>
      <c r="S927" s="9"/>
      <c r="T927" s="9"/>
    </row>
    <row r="928" ht="14.25" customHeight="1">
      <c r="R928" s="9"/>
      <c r="S928" s="9"/>
      <c r="T928" s="9"/>
    </row>
    <row r="929" ht="14.25" customHeight="1">
      <c r="R929" s="9"/>
      <c r="S929" s="9"/>
      <c r="T929" s="9"/>
    </row>
    <row r="930" ht="14.25" customHeight="1">
      <c r="R930" s="9"/>
      <c r="S930" s="9"/>
      <c r="T930" s="9"/>
    </row>
    <row r="931" ht="14.25" customHeight="1">
      <c r="R931" s="9"/>
      <c r="S931" s="9"/>
      <c r="T931" s="9"/>
    </row>
    <row r="932" ht="14.25" customHeight="1">
      <c r="R932" s="9"/>
      <c r="S932" s="9"/>
      <c r="T932" s="9"/>
    </row>
    <row r="933" ht="14.25" customHeight="1">
      <c r="R933" s="9"/>
      <c r="S933" s="9"/>
      <c r="T933" s="9"/>
    </row>
    <row r="934" ht="14.25" customHeight="1">
      <c r="R934" s="9"/>
      <c r="S934" s="9"/>
      <c r="T934" s="9"/>
    </row>
    <row r="935" ht="14.25" customHeight="1">
      <c r="R935" s="9"/>
      <c r="S935" s="9"/>
      <c r="T935" s="9"/>
    </row>
    <row r="936" ht="14.25" customHeight="1">
      <c r="R936" s="9"/>
      <c r="S936" s="9"/>
      <c r="T936" s="9"/>
    </row>
    <row r="937" ht="14.25" customHeight="1">
      <c r="R937" s="9"/>
      <c r="S937" s="9"/>
      <c r="T937" s="9"/>
    </row>
    <row r="938" ht="14.25" customHeight="1">
      <c r="R938" s="9"/>
      <c r="S938" s="9"/>
      <c r="T938" s="9"/>
    </row>
    <row r="939" ht="14.25" customHeight="1">
      <c r="R939" s="9"/>
      <c r="S939" s="9"/>
      <c r="T939" s="9"/>
    </row>
    <row r="940" ht="14.25" customHeight="1">
      <c r="R940" s="9"/>
      <c r="S940" s="9"/>
      <c r="T940" s="9"/>
    </row>
    <row r="941" ht="14.25" customHeight="1">
      <c r="R941" s="9"/>
      <c r="S941" s="9"/>
      <c r="T941" s="9"/>
    </row>
    <row r="942" ht="14.25" customHeight="1">
      <c r="R942" s="9"/>
      <c r="S942" s="9"/>
      <c r="T942" s="9"/>
    </row>
    <row r="943" ht="14.25" customHeight="1">
      <c r="R943" s="9"/>
      <c r="S943" s="9"/>
      <c r="T943" s="9"/>
    </row>
    <row r="944" ht="14.25" customHeight="1">
      <c r="R944" s="9"/>
      <c r="S944" s="9"/>
      <c r="T944" s="9"/>
    </row>
    <row r="945" ht="14.25" customHeight="1">
      <c r="R945" s="9"/>
      <c r="S945" s="9"/>
      <c r="T945" s="9"/>
    </row>
    <row r="946" ht="14.25" customHeight="1">
      <c r="R946" s="9"/>
      <c r="S946" s="9"/>
      <c r="T946" s="9"/>
    </row>
    <row r="947" ht="14.25" customHeight="1">
      <c r="R947" s="9"/>
      <c r="S947" s="9"/>
      <c r="T947" s="9"/>
    </row>
    <row r="948" ht="14.25" customHeight="1">
      <c r="R948" s="9"/>
      <c r="S948" s="9"/>
      <c r="T948" s="9"/>
    </row>
    <row r="949" ht="14.25" customHeight="1">
      <c r="R949" s="9"/>
      <c r="S949" s="9"/>
      <c r="T949" s="9"/>
    </row>
    <row r="950" ht="14.25" customHeight="1">
      <c r="R950" s="9"/>
      <c r="S950" s="9"/>
      <c r="T950" s="9"/>
    </row>
    <row r="951" ht="14.25" customHeight="1">
      <c r="R951" s="9"/>
      <c r="S951" s="9"/>
      <c r="T951" s="9"/>
    </row>
    <row r="952" ht="14.25" customHeight="1">
      <c r="R952" s="9"/>
      <c r="S952" s="9"/>
      <c r="T952" s="9"/>
    </row>
    <row r="953" ht="14.25" customHeight="1">
      <c r="R953" s="9"/>
      <c r="S953" s="9"/>
      <c r="T953" s="9"/>
    </row>
    <row r="954" ht="14.25" customHeight="1">
      <c r="R954" s="9"/>
      <c r="S954" s="9"/>
      <c r="T954" s="9"/>
    </row>
    <row r="955" ht="14.25" customHeight="1">
      <c r="R955" s="9"/>
      <c r="S955" s="9"/>
      <c r="T955" s="9"/>
    </row>
    <row r="956" ht="14.25" customHeight="1">
      <c r="R956" s="9"/>
      <c r="S956" s="9"/>
      <c r="T956" s="9"/>
    </row>
    <row r="957" ht="14.25" customHeight="1">
      <c r="R957" s="9"/>
      <c r="S957" s="9"/>
      <c r="T957" s="9"/>
    </row>
    <row r="958" ht="14.25" customHeight="1">
      <c r="R958" s="9"/>
      <c r="S958" s="9"/>
      <c r="T958" s="9"/>
    </row>
    <row r="959" ht="14.25" customHeight="1">
      <c r="R959" s="9"/>
      <c r="S959" s="9"/>
      <c r="T959" s="9"/>
    </row>
    <row r="960" ht="14.25" customHeight="1">
      <c r="R960" s="9"/>
      <c r="S960" s="9"/>
      <c r="T960" s="9"/>
    </row>
    <row r="961" ht="14.25" customHeight="1">
      <c r="R961" s="9"/>
      <c r="S961" s="9"/>
      <c r="T961" s="9"/>
    </row>
    <row r="962" ht="14.25" customHeight="1">
      <c r="R962" s="9"/>
      <c r="S962" s="9"/>
      <c r="T962" s="9"/>
    </row>
    <row r="963" ht="14.25" customHeight="1">
      <c r="R963" s="9"/>
      <c r="S963" s="9"/>
      <c r="T963" s="9"/>
    </row>
    <row r="964" ht="14.25" customHeight="1">
      <c r="R964" s="9"/>
      <c r="S964" s="9"/>
      <c r="T964" s="9"/>
    </row>
    <row r="965" ht="14.25" customHeight="1">
      <c r="R965" s="9"/>
      <c r="S965" s="9"/>
      <c r="T965" s="9"/>
    </row>
    <row r="966" ht="14.25" customHeight="1">
      <c r="R966" s="9"/>
      <c r="S966" s="9"/>
      <c r="T966" s="9"/>
    </row>
    <row r="967" ht="14.25" customHeight="1">
      <c r="R967" s="9"/>
      <c r="S967" s="9"/>
      <c r="T967" s="9"/>
    </row>
    <row r="968" ht="14.25" customHeight="1">
      <c r="R968" s="9"/>
      <c r="S968" s="9"/>
      <c r="T968" s="9"/>
    </row>
    <row r="969" ht="14.25" customHeight="1">
      <c r="R969" s="9"/>
      <c r="S969" s="9"/>
      <c r="T969" s="9"/>
    </row>
    <row r="970" ht="14.25" customHeight="1">
      <c r="R970" s="9"/>
      <c r="S970" s="9"/>
      <c r="T970" s="9"/>
    </row>
    <row r="971" ht="14.25" customHeight="1">
      <c r="R971" s="9"/>
      <c r="S971" s="9"/>
      <c r="T971" s="9"/>
    </row>
    <row r="972" ht="14.25" customHeight="1">
      <c r="R972" s="9"/>
      <c r="S972" s="9"/>
      <c r="T972" s="9"/>
    </row>
    <row r="973" ht="14.25" customHeight="1">
      <c r="R973" s="9"/>
      <c r="S973" s="9"/>
      <c r="T973" s="9"/>
    </row>
    <row r="974" ht="14.25" customHeight="1">
      <c r="R974" s="9"/>
      <c r="S974" s="9"/>
      <c r="T974" s="9"/>
    </row>
    <row r="975" ht="14.25" customHeight="1">
      <c r="R975" s="9"/>
      <c r="S975" s="9"/>
      <c r="T975" s="9"/>
    </row>
    <row r="976" ht="14.25" customHeight="1">
      <c r="R976" s="9"/>
      <c r="S976" s="9"/>
      <c r="T976" s="9"/>
    </row>
    <row r="977" ht="14.25" customHeight="1">
      <c r="R977" s="9"/>
      <c r="S977" s="9"/>
      <c r="T977" s="9"/>
    </row>
    <row r="978" ht="14.25" customHeight="1">
      <c r="R978" s="9"/>
      <c r="S978" s="9"/>
      <c r="T978" s="9"/>
    </row>
    <row r="979" ht="14.25" customHeight="1">
      <c r="R979" s="9"/>
      <c r="S979" s="9"/>
      <c r="T979" s="9"/>
    </row>
    <row r="980" ht="14.25" customHeight="1">
      <c r="R980" s="9"/>
      <c r="S980" s="9"/>
      <c r="T980" s="9"/>
    </row>
    <row r="981" ht="14.25" customHeight="1">
      <c r="R981" s="9"/>
      <c r="S981" s="9"/>
      <c r="T981" s="9"/>
    </row>
    <row r="982" ht="14.25" customHeight="1">
      <c r="R982" s="9"/>
      <c r="S982" s="9"/>
      <c r="T982" s="9"/>
    </row>
    <row r="983" ht="14.25" customHeight="1">
      <c r="R983" s="9"/>
      <c r="S983" s="9"/>
      <c r="T983" s="9"/>
    </row>
    <row r="984" ht="14.25" customHeight="1">
      <c r="R984" s="9"/>
      <c r="S984" s="9"/>
      <c r="T984" s="9"/>
    </row>
    <row r="985" ht="14.25" customHeight="1">
      <c r="R985" s="9"/>
      <c r="S985" s="9"/>
      <c r="T985" s="9"/>
    </row>
    <row r="986" ht="14.25" customHeight="1">
      <c r="R986" s="9"/>
      <c r="S986" s="9"/>
      <c r="T986" s="9"/>
    </row>
    <row r="987" ht="14.25" customHeight="1">
      <c r="R987" s="9"/>
      <c r="S987" s="9"/>
      <c r="T987" s="9"/>
    </row>
    <row r="988" ht="14.25" customHeight="1">
      <c r="R988" s="9"/>
      <c r="S988" s="9"/>
      <c r="T988" s="9"/>
    </row>
    <row r="989" ht="14.25" customHeight="1">
      <c r="R989" s="9"/>
      <c r="S989" s="9"/>
      <c r="T989" s="9"/>
    </row>
    <row r="990" ht="14.25" customHeight="1">
      <c r="R990" s="9"/>
      <c r="S990" s="9"/>
      <c r="T990" s="9"/>
    </row>
    <row r="991" ht="14.25" customHeight="1">
      <c r="R991" s="9"/>
      <c r="S991" s="9"/>
      <c r="T991" s="9"/>
    </row>
    <row r="992" ht="14.25" customHeight="1">
      <c r="R992" s="9"/>
      <c r="S992" s="9"/>
      <c r="T992" s="9"/>
    </row>
    <row r="993" ht="14.25" customHeight="1">
      <c r="R993" s="9"/>
      <c r="S993" s="9"/>
      <c r="T993" s="9"/>
    </row>
    <row r="994" ht="14.25" customHeight="1">
      <c r="R994" s="9"/>
      <c r="S994" s="9"/>
      <c r="T994" s="9"/>
    </row>
    <row r="995" ht="14.25" customHeight="1">
      <c r="R995" s="9"/>
      <c r="S995" s="9"/>
      <c r="T995" s="9"/>
    </row>
    <row r="996" ht="14.25" customHeight="1">
      <c r="R996" s="9"/>
      <c r="S996" s="9"/>
      <c r="T996" s="9"/>
    </row>
    <row r="997" ht="14.25" customHeight="1">
      <c r="R997" s="9"/>
      <c r="S997" s="9"/>
      <c r="T997" s="9"/>
    </row>
    <row r="998" ht="14.25" customHeight="1">
      <c r="R998" s="9"/>
      <c r="S998" s="9"/>
      <c r="T998" s="9"/>
    </row>
    <row r="999" ht="14.25" customHeight="1">
      <c r="R999" s="9"/>
      <c r="S999" s="9"/>
      <c r="T999" s="9"/>
    </row>
    <row r="1000" ht="14.25" customHeight="1">
      <c r="R1000" s="9"/>
      <c r="S1000" s="9"/>
      <c r="T1000" s="9"/>
    </row>
  </sheetData>
  <mergeCells count="11">
    <mergeCell ref="A105:A204"/>
    <mergeCell ref="A205:A304"/>
    <mergeCell ref="A305:A404"/>
    <mergeCell ref="A405:A504"/>
    <mergeCell ref="K2:L2"/>
    <mergeCell ref="M2:N2"/>
    <mergeCell ref="K3:O3"/>
    <mergeCell ref="R3:R4"/>
    <mergeCell ref="S3:S4"/>
    <mergeCell ref="T3:T4"/>
    <mergeCell ref="A5:A10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