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9516342F-50DD-4CF7-90B7-8D41021BC204}" xr6:coauthVersionLast="36" xr6:coauthVersionMax="36" xr10:uidLastSave="{00000000-0000-0000-0000-000000000000}"/>
  <bookViews>
    <workbookView xWindow="0" yWindow="0" windowWidth="21600" windowHeight="9405" activeTab="1" xr2:uid="{5CAEBA69-9C0A-46CD-B8B5-3E09F8D626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J16" i="1"/>
  <c r="I16" i="1"/>
  <c r="H16" i="1"/>
  <c r="G16" i="1"/>
  <c r="F16" i="1"/>
  <c r="E16" i="1"/>
  <c r="D16" i="1"/>
  <c r="D3" i="1"/>
  <c r="D4" i="1"/>
  <c r="D5" i="1"/>
  <c r="D6" i="1"/>
  <c r="D7" i="1"/>
  <c r="D8" i="1"/>
  <c r="D9" i="1"/>
  <c r="D10" i="1"/>
  <c r="D11" i="1"/>
  <c r="D12" i="1"/>
  <c r="D13" i="1"/>
  <c r="D2" i="1"/>
  <c r="C16" i="1"/>
  <c r="C3" i="1"/>
  <c r="C4" i="1"/>
  <c r="C5" i="1"/>
  <c r="C6" i="1"/>
  <c r="C7" i="1"/>
  <c r="C8" i="1"/>
  <c r="C9" i="1"/>
  <c r="C10" i="1"/>
  <c r="C11" i="1"/>
  <c r="C12" i="1"/>
  <c r="C13" i="1"/>
  <c r="C2" i="1"/>
  <c r="B16" i="1"/>
  <c r="A16" i="1"/>
</calcChain>
</file>

<file path=xl/sharedStrings.xml><?xml version="1.0" encoding="utf-8"?>
<sst xmlns="http://schemas.openxmlformats.org/spreadsheetml/2006/main" count="18" uniqueCount="15">
  <si>
    <t>month</t>
  </si>
  <si>
    <t>price</t>
  </si>
  <si>
    <t>mean</t>
  </si>
  <si>
    <t>x*y</t>
  </si>
  <si>
    <t>sum</t>
  </si>
  <si>
    <t>num</t>
  </si>
  <si>
    <t>x*x</t>
  </si>
  <si>
    <t>sum(x*x)</t>
  </si>
  <si>
    <t>num=(n*np.sum(x*x) )-(np.sum(x)*np.sum(x)</t>
  </si>
  <si>
    <t>sum(x)</t>
  </si>
  <si>
    <t>sum(y)</t>
  </si>
  <si>
    <t>den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</si>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</sst>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3930555555555557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292.89999999999998</c:v>
                </c:pt>
                <c:pt idx="1">
                  <c:v>292.95</c:v>
                </c:pt>
                <c:pt idx="2">
                  <c:v>333.3</c:v>
                </c:pt>
                <c:pt idx="3">
                  <c:v>483.7</c:v>
                </c:pt>
                <c:pt idx="4">
                  <c:v>455.6</c:v>
                </c:pt>
                <c:pt idx="5">
                  <c:v>470.4</c:v>
                </c:pt>
                <c:pt idx="6">
                  <c:v>497.3</c:v>
                </c:pt>
                <c:pt idx="7">
                  <c:v>454.05</c:v>
                </c:pt>
                <c:pt idx="8">
                  <c:v>433.7</c:v>
                </c:pt>
                <c:pt idx="9">
                  <c:v>436.05</c:v>
                </c:pt>
                <c:pt idx="10">
                  <c:v>442.4</c:v>
                </c:pt>
                <c:pt idx="11">
                  <c:v>411.8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F-4477-95B1-51E33933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685135"/>
        <c:axId val="1801960607"/>
      </c:scatterChart>
      <c:valAx>
        <c:axId val="16746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60607"/>
        <c:crosses val="autoZero"/>
        <c:crossBetween val="midCat"/>
      </c:valAx>
      <c:valAx>
        <c:axId val="18019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8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Ynew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356.54230769230765</c:v>
                </c:pt>
                <c:pt idx="1">
                  <c:v>367.53688811188806</c:v>
                </c:pt>
                <c:pt idx="2">
                  <c:v>378.53146853146848</c:v>
                </c:pt>
                <c:pt idx="3">
                  <c:v>389.52604895104895</c:v>
                </c:pt>
                <c:pt idx="4">
                  <c:v>400.52062937062936</c:v>
                </c:pt>
                <c:pt idx="5">
                  <c:v>411.51520979020978</c:v>
                </c:pt>
                <c:pt idx="6">
                  <c:v>422.5097902097902</c:v>
                </c:pt>
                <c:pt idx="7">
                  <c:v>433.50437062937067</c:v>
                </c:pt>
                <c:pt idx="8">
                  <c:v>444.49895104895108</c:v>
                </c:pt>
                <c:pt idx="9">
                  <c:v>455.4935314685315</c:v>
                </c:pt>
                <c:pt idx="10">
                  <c:v>466.48811188811192</c:v>
                </c:pt>
                <c:pt idx="11">
                  <c:v>477.48269230769233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2-4432-9D1C-15A4C2AA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126895"/>
        <c:axId val="1804629679"/>
      </c:scatterChart>
      <c:valAx>
        <c:axId val="179912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9679"/>
        <c:crosses val="autoZero"/>
        <c:crossBetween val="midCat"/>
      </c:valAx>
      <c:valAx>
        <c:axId val="18046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2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356.54230769230765</c:v>
                </c:pt>
                <c:pt idx="1">
                  <c:v>367.53688811188806</c:v>
                </c:pt>
                <c:pt idx="2">
                  <c:v>378.53146853146848</c:v>
                </c:pt>
                <c:pt idx="3">
                  <c:v>389.52604895104895</c:v>
                </c:pt>
                <c:pt idx="4">
                  <c:v>400.52062937062936</c:v>
                </c:pt>
                <c:pt idx="5">
                  <c:v>411.51520979020978</c:v>
                </c:pt>
                <c:pt idx="6">
                  <c:v>422.5097902097902</c:v>
                </c:pt>
                <c:pt idx="7">
                  <c:v>433.50437062937067</c:v>
                </c:pt>
                <c:pt idx="8">
                  <c:v>444.49895104895108</c:v>
                </c:pt>
                <c:pt idx="9">
                  <c:v>455.4935314685315</c:v>
                </c:pt>
                <c:pt idx="10">
                  <c:v>466.48811188811192</c:v>
                </c:pt>
                <c:pt idx="11">
                  <c:v>477.48269230769233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4-4CEA-80FC-08FEC24C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575039"/>
        <c:axId val="1804623439"/>
      </c:scatterChart>
      <c:valAx>
        <c:axId val="179957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3439"/>
        <c:crosses val="autoZero"/>
        <c:crossBetween val="midCat"/>
      </c:valAx>
      <c:valAx>
        <c:axId val="18046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7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23189814814814816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356.54230769230765</c:v>
                </c:pt>
                <c:pt idx="1">
                  <c:v>367.53688811188806</c:v>
                </c:pt>
                <c:pt idx="2">
                  <c:v>378.53146853146848</c:v>
                </c:pt>
                <c:pt idx="3">
                  <c:v>389.52604895104895</c:v>
                </c:pt>
                <c:pt idx="4">
                  <c:v>400.52062937062936</c:v>
                </c:pt>
                <c:pt idx="5">
                  <c:v>411.51520979020978</c:v>
                </c:pt>
                <c:pt idx="6">
                  <c:v>422.5097902097902</c:v>
                </c:pt>
                <c:pt idx="7">
                  <c:v>433.50437062937067</c:v>
                </c:pt>
                <c:pt idx="8">
                  <c:v>444.49895104895108</c:v>
                </c:pt>
                <c:pt idx="9">
                  <c:v>455.4935314685315</c:v>
                </c:pt>
                <c:pt idx="10">
                  <c:v>466.48811188811192</c:v>
                </c:pt>
                <c:pt idx="11">
                  <c:v>477.48269230769233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0-4B84-A267-70221C86B8D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292.89999999999998</c:v>
                </c:pt>
                <c:pt idx="1">
                  <c:v>292.95</c:v>
                </c:pt>
                <c:pt idx="2">
                  <c:v>333.3</c:v>
                </c:pt>
                <c:pt idx="3">
                  <c:v>483.7</c:v>
                </c:pt>
                <c:pt idx="4">
                  <c:v>455.6</c:v>
                </c:pt>
                <c:pt idx="5">
                  <c:v>470.4</c:v>
                </c:pt>
                <c:pt idx="6">
                  <c:v>497.3</c:v>
                </c:pt>
                <c:pt idx="7">
                  <c:v>454.05</c:v>
                </c:pt>
                <c:pt idx="8">
                  <c:v>433.7</c:v>
                </c:pt>
                <c:pt idx="9">
                  <c:v>436.05</c:v>
                </c:pt>
                <c:pt idx="10">
                  <c:v>442.4</c:v>
                </c:pt>
                <c:pt idx="11">
                  <c:v>411.8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0-4B84-A267-70221C86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653503"/>
        <c:axId val="1806865343"/>
      </c:lineChart>
      <c:catAx>
        <c:axId val="18056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65343"/>
        <c:crosses val="autoZero"/>
        <c:auto val="1"/>
        <c:lblAlgn val="ctr"/>
        <c:lblOffset val="100"/>
        <c:noMultiLvlLbl val="0"/>
      </c:catAx>
      <c:valAx>
        <c:axId val="18068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80962</xdr:rowOff>
    </xdr:from>
    <xdr:to>
      <xdr:col>17</xdr:col>
      <xdr:colOff>352425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CEFCD-FFAC-4A9D-AD1A-74E12642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15</xdr:row>
      <xdr:rowOff>185737</xdr:rowOff>
    </xdr:from>
    <xdr:to>
      <xdr:col>17</xdr:col>
      <xdr:colOff>390525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50454-5EDC-4920-A27C-2A2641F81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14287</xdr:rowOff>
    </xdr:from>
    <xdr:to>
      <xdr:col>12</xdr:col>
      <xdr:colOff>104775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26C9D-62D1-453E-936A-9C0C182B4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</xdr:row>
      <xdr:rowOff>14287</xdr:rowOff>
    </xdr:from>
    <xdr:to>
      <xdr:col>20</xdr:col>
      <xdr:colOff>38100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F164D-CE5B-43B4-BFAA-09C860781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56DA-7FA9-43FF-8D6E-82B98E3744A8}">
  <dimension ref="A1:P18"/>
  <sheetViews>
    <sheetView workbookViewId="0">
      <selection activeCell="B1" sqref="B1:B13"/>
    </sheetView>
  </sheetViews>
  <sheetFormatPr defaultRowHeight="15" x14ac:dyDescent="0.25"/>
  <cols>
    <col min="1" max="1" width="9.140625" customWidth="1"/>
  </cols>
  <sheetData>
    <row r="1" spans="1:16" x14ac:dyDescent="0.25">
      <c r="A1" s="1" t="s">
        <v>0</v>
      </c>
      <c r="B1" s="2" t="s">
        <v>1</v>
      </c>
      <c r="C1" t="s">
        <v>3</v>
      </c>
      <c r="D1" t="s">
        <v>6</v>
      </c>
      <c r="E1" t="s">
        <v>14</v>
      </c>
    </row>
    <row r="2" spans="1:16" x14ac:dyDescent="0.25">
      <c r="A2" s="1">
        <v>1</v>
      </c>
      <c r="B2" s="2">
        <v>292.89999999999998</v>
      </c>
      <c r="C2">
        <f>A2*B2</f>
        <v>292.89999999999998</v>
      </c>
      <c r="D2">
        <f>A2*A2</f>
        <v>1</v>
      </c>
      <c r="E2">
        <f>I16*A2+J16</f>
        <v>356.54230769230765</v>
      </c>
    </row>
    <row r="3" spans="1:16" x14ac:dyDescent="0.25">
      <c r="A3" s="1">
        <v>2</v>
      </c>
      <c r="B3" s="2">
        <v>292.95</v>
      </c>
      <c r="C3" s="2">
        <f t="shared" ref="C3:C13" si="0">A3*B3</f>
        <v>585.9</v>
      </c>
      <c r="D3" s="2">
        <f t="shared" ref="D3:D13" si="1">A3*A3</f>
        <v>4</v>
      </c>
      <c r="E3">
        <f>I16*A3+J16</f>
        <v>367.53688811188806</v>
      </c>
    </row>
    <row r="4" spans="1:16" x14ac:dyDescent="0.25">
      <c r="A4" s="1">
        <v>3</v>
      </c>
      <c r="B4" s="2">
        <v>333.3</v>
      </c>
      <c r="C4" s="2">
        <f t="shared" si="0"/>
        <v>999.90000000000009</v>
      </c>
      <c r="D4" s="2">
        <f t="shared" si="1"/>
        <v>9</v>
      </c>
      <c r="E4">
        <f>I16*A4+J16</f>
        <v>378.53146853146848</v>
      </c>
    </row>
    <row r="5" spans="1:16" x14ac:dyDescent="0.25">
      <c r="A5" s="1">
        <v>4</v>
      </c>
      <c r="B5" s="2">
        <v>483.7</v>
      </c>
      <c r="C5" s="2">
        <f t="shared" si="0"/>
        <v>1934.8</v>
      </c>
      <c r="D5" s="2">
        <f t="shared" si="1"/>
        <v>16</v>
      </c>
      <c r="E5">
        <f>I16*A5+J16</f>
        <v>389.52604895104895</v>
      </c>
    </row>
    <row r="6" spans="1:16" x14ac:dyDescent="0.25">
      <c r="A6" s="1">
        <v>5</v>
      </c>
      <c r="B6" s="2">
        <v>455.6</v>
      </c>
      <c r="C6" s="2">
        <f t="shared" si="0"/>
        <v>2278</v>
      </c>
      <c r="D6" s="2">
        <f t="shared" si="1"/>
        <v>25</v>
      </c>
      <c r="E6">
        <f>I16*A6+J16</f>
        <v>400.52062937062936</v>
      </c>
    </row>
    <row r="7" spans="1:16" x14ac:dyDescent="0.25">
      <c r="A7" s="1">
        <v>6</v>
      </c>
      <c r="B7" s="2">
        <v>470.4</v>
      </c>
      <c r="C7" s="2">
        <f t="shared" si="0"/>
        <v>2822.3999999999996</v>
      </c>
      <c r="D7" s="2">
        <f t="shared" si="1"/>
        <v>36</v>
      </c>
      <c r="E7">
        <f>I16*A7+J16</f>
        <v>411.51520979020978</v>
      </c>
    </row>
    <row r="8" spans="1:16" x14ac:dyDescent="0.25">
      <c r="A8" s="1">
        <v>7</v>
      </c>
      <c r="B8" s="2">
        <v>497.3</v>
      </c>
      <c r="C8" s="2">
        <f t="shared" si="0"/>
        <v>3481.1</v>
      </c>
      <c r="D8" s="2">
        <f t="shared" si="1"/>
        <v>49</v>
      </c>
      <c r="E8">
        <f>I16*A8+J16</f>
        <v>422.5097902097902</v>
      </c>
      <c r="P8">
        <v>2</v>
      </c>
    </row>
    <row r="9" spans="1:16" x14ac:dyDescent="0.25">
      <c r="A9" s="1">
        <v>8</v>
      </c>
      <c r="B9" s="2">
        <v>454.05</v>
      </c>
      <c r="C9" s="2">
        <f t="shared" si="0"/>
        <v>3632.4</v>
      </c>
      <c r="D9" s="2">
        <f t="shared" si="1"/>
        <v>64</v>
      </c>
      <c r="E9">
        <f>I16*A9+J16</f>
        <v>433.50437062937067</v>
      </c>
    </row>
    <row r="10" spans="1:16" x14ac:dyDescent="0.25">
      <c r="A10" s="1">
        <v>9</v>
      </c>
      <c r="B10" s="2">
        <v>433.7</v>
      </c>
      <c r="C10" s="2">
        <f t="shared" si="0"/>
        <v>3903.2999999999997</v>
      </c>
      <c r="D10" s="2">
        <f t="shared" si="1"/>
        <v>81</v>
      </c>
      <c r="E10">
        <f>I16*A10+J16</f>
        <v>444.49895104895108</v>
      </c>
    </row>
    <row r="11" spans="1:16" x14ac:dyDescent="0.25">
      <c r="A11" s="1">
        <v>10</v>
      </c>
      <c r="B11" s="2">
        <v>436.05</v>
      </c>
      <c r="C11" s="2">
        <f t="shared" si="0"/>
        <v>4360.5</v>
      </c>
      <c r="D11" s="2">
        <f t="shared" si="1"/>
        <v>100</v>
      </c>
      <c r="E11">
        <f>I16*A11+J16</f>
        <v>455.4935314685315</v>
      </c>
    </row>
    <row r="12" spans="1:16" x14ac:dyDescent="0.25">
      <c r="A12" s="1">
        <v>11</v>
      </c>
      <c r="B12" s="2">
        <v>442.4</v>
      </c>
      <c r="C12" s="2">
        <f t="shared" si="0"/>
        <v>4866.3999999999996</v>
      </c>
      <c r="D12" s="2">
        <f t="shared" si="1"/>
        <v>121</v>
      </c>
      <c r="E12">
        <f>I16*A12+J16</f>
        <v>466.48811188811192</v>
      </c>
    </row>
    <row r="13" spans="1:16" x14ac:dyDescent="0.25">
      <c r="A13" s="1">
        <v>12</v>
      </c>
      <c r="B13" s="2">
        <v>411.8</v>
      </c>
      <c r="C13" s="2">
        <f t="shared" si="0"/>
        <v>4941.6000000000004</v>
      </c>
      <c r="D13" s="2">
        <f t="shared" si="1"/>
        <v>144</v>
      </c>
      <c r="E13">
        <f>I16*A13+J16</f>
        <v>477.48269230769233</v>
      </c>
    </row>
    <row r="15" spans="1:16" x14ac:dyDescent="0.25">
      <c r="A15" t="s">
        <v>2</v>
      </c>
      <c r="C15" t="s">
        <v>4</v>
      </c>
      <c r="D15" t="s">
        <v>7</v>
      </c>
      <c r="E15" t="s">
        <v>9</v>
      </c>
      <c r="F15" t="s">
        <v>10</v>
      </c>
      <c r="G15" t="s">
        <v>11</v>
      </c>
      <c r="H15" t="s">
        <v>5</v>
      </c>
      <c r="I15" t="s">
        <v>12</v>
      </c>
      <c r="J15" t="s">
        <v>13</v>
      </c>
    </row>
    <row r="16" spans="1:16" x14ac:dyDescent="0.25">
      <c r="A16">
        <f>AVERAGE(A2:A13)</f>
        <v>6.5</v>
      </c>
      <c r="B16" s="2">
        <f>AVERAGE(B2:B13)</f>
        <v>417.01249999999999</v>
      </c>
      <c r="C16">
        <f>SUM(C2:C13)</f>
        <v>34099.199999999997</v>
      </c>
      <c r="D16">
        <f>SUM(D2:D13)</f>
        <v>650</v>
      </c>
      <c r="E16">
        <f>SUM(A2:A13)</f>
        <v>78</v>
      </c>
      <c r="F16">
        <f>SUM(B2:B13)</f>
        <v>5004.1499999999996</v>
      </c>
      <c r="G16">
        <f>(12*D16)-(E16*E16)</f>
        <v>1716</v>
      </c>
      <c r="H16">
        <f>(12*C16)-(E16*F16)</f>
        <v>18866.700000000012</v>
      </c>
      <c r="I16">
        <f>H16/G16</f>
        <v>10.994580419580426</v>
      </c>
      <c r="J16">
        <f>B16-(I16*A16)</f>
        <v>345.54772727272723</v>
      </c>
    </row>
    <row r="18" spans="1:1" x14ac:dyDescent="0.25">
      <c r="A1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C3-29CF-4310-8CEE-407D8DFA991F}">
  <dimension ref="A1:C13"/>
  <sheetViews>
    <sheetView tabSelected="1" workbookViewId="0">
      <selection activeCell="M26" sqref="M26"/>
    </sheetView>
  </sheetViews>
  <sheetFormatPr defaultRowHeight="15" x14ac:dyDescent="0.25"/>
  <sheetData>
    <row r="1" spans="1:3" x14ac:dyDescent="0.25">
      <c r="A1" s="2" t="s">
        <v>0</v>
      </c>
      <c r="B1" t="s">
        <v>14</v>
      </c>
      <c r="C1" s="2" t="s">
        <v>1</v>
      </c>
    </row>
    <row r="2" spans="1:3" x14ac:dyDescent="0.25">
      <c r="A2" s="2">
        <v>1</v>
      </c>
      <c r="B2">
        <v>356.54230769230765</v>
      </c>
      <c r="C2" s="2">
        <v>292.89999999999998</v>
      </c>
    </row>
    <row r="3" spans="1:3" x14ac:dyDescent="0.25">
      <c r="A3" s="2">
        <v>2</v>
      </c>
      <c r="B3">
        <v>367.53688811188806</v>
      </c>
      <c r="C3" s="2">
        <v>292.95</v>
      </c>
    </row>
    <row r="4" spans="1:3" x14ac:dyDescent="0.25">
      <c r="A4" s="2">
        <v>3</v>
      </c>
      <c r="B4">
        <v>378.53146853146848</v>
      </c>
      <c r="C4" s="2">
        <v>333.3</v>
      </c>
    </row>
    <row r="5" spans="1:3" x14ac:dyDescent="0.25">
      <c r="A5" s="2">
        <v>4</v>
      </c>
      <c r="B5">
        <v>389.52604895104895</v>
      </c>
      <c r="C5" s="2">
        <v>483.7</v>
      </c>
    </row>
    <row r="6" spans="1:3" x14ac:dyDescent="0.25">
      <c r="A6" s="2">
        <v>5</v>
      </c>
      <c r="B6">
        <v>400.52062937062936</v>
      </c>
      <c r="C6" s="2">
        <v>455.6</v>
      </c>
    </row>
    <row r="7" spans="1:3" x14ac:dyDescent="0.25">
      <c r="A7" s="2">
        <v>6</v>
      </c>
      <c r="B7">
        <v>411.51520979020978</v>
      </c>
      <c r="C7" s="2">
        <v>470.4</v>
      </c>
    </row>
    <row r="8" spans="1:3" x14ac:dyDescent="0.25">
      <c r="A8" s="2">
        <v>7</v>
      </c>
      <c r="B8">
        <v>422.5097902097902</v>
      </c>
      <c r="C8" s="2">
        <v>497.3</v>
      </c>
    </row>
    <row r="9" spans="1:3" x14ac:dyDescent="0.25">
      <c r="A9" s="2">
        <v>8</v>
      </c>
      <c r="B9">
        <v>433.50437062937067</v>
      </c>
      <c r="C9" s="2">
        <v>454.05</v>
      </c>
    </row>
    <row r="10" spans="1:3" x14ac:dyDescent="0.25">
      <c r="A10" s="2">
        <v>9</v>
      </c>
      <c r="B10">
        <v>444.49895104895108</v>
      </c>
      <c r="C10" s="2">
        <v>433.7</v>
      </c>
    </row>
    <row r="11" spans="1:3" x14ac:dyDescent="0.25">
      <c r="A11" s="2">
        <v>10</v>
      </c>
      <c r="B11">
        <v>455.4935314685315</v>
      </c>
      <c r="C11" s="2">
        <v>436.05</v>
      </c>
    </row>
    <row r="12" spans="1:3" x14ac:dyDescent="0.25">
      <c r="A12" s="2">
        <v>11</v>
      </c>
      <c r="B12">
        <v>466.48811188811192</v>
      </c>
      <c r="C12" s="2">
        <v>442.4</v>
      </c>
    </row>
    <row r="13" spans="1:3" x14ac:dyDescent="0.25">
      <c r="A13" s="2">
        <v>12</v>
      </c>
      <c r="B13">
        <v>477.48269230769233</v>
      </c>
      <c r="C13" s="2">
        <v>411.8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2022-08-01T08:32:23Z</dcterms:created>
  <dcterms:modified xsi:type="dcterms:W3CDTF">2022-08-01T09:49:58Z</dcterms:modified>
</cp:coreProperties>
</file>