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AD157C46-4EFC-4F17-B758-0233E3E7D2AB}" xr6:coauthVersionLast="36" xr6:coauthVersionMax="36" xr10:uidLastSave="{00000000-0000-0000-0000-000000000000}"/>
  <bookViews>
    <workbookView xWindow="0" yWindow="0" windowWidth="16170" windowHeight="5865" xr2:uid="{54DDA4CB-691B-4AAA-B3CC-D43F1837D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3" i="1"/>
  <c r="I12" i="1"/>
  <c r="I11" i="1"/>
  <c r="I10" i="1"/>
  <c r="I9" i="1"/>
  <c r="I8" i="1"/>
  <c r="I6" i="1"/>
  <c r="I5" i="1"/>
  <c r="I4" i="1"/>
  <c r="I3" i="1"/>
  <c r="I2" i="1"/>
  <c r="H2" i="1"/>
  <c r="G2" i="1"/>
  <c r="E18" i="1"/>
  <c r="F16" i="1"/>
  <c r="F3" i="1"/>
  <c r="F4" i="1"/>
  <c r="F5" i="1"/>
  <c r="F6" i="1"/>
  <c r="F7" i="1"/>
  <c r="F8" i="1"/>
  <c r="F9" i="1"/>
  <c r="F10" i="1"/>
  <c r="F11" i="1"/>
  <c r="F12" i="1"/>
  <c r="F13" i="1"/>
  <c r="F2" i="1"/>
  <c r="E16" i="1"/>
  <c r="E3" i="1"/>
  <c r="E4" i="1"/>
  <c r="E5" i="1"/>
  <c r="E6" i="1"/>
  <c r="E7" i="1"/>
  <c r="E8" i="1"/>
  <c r="E9" i="1"/>
  <c r="E10" i="1"/>
  <c r="E11" i="1"/>
  <c r="E12" i="1"/>
  <c r="E1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A15" i="1"/>
</calcChain>
</file>

<file path=xl/sharedStrings.xml><?xml version="1.0" encoding="utf-8"?>
<sst xmlns="http://schemas.openxmlformats.org/spreadsheetml/2006/main" count="14" uniqueCount="14">
  <si>
    <t>month</t>
  </si>
  <si>
    <t>price</t>
  </si>
  <si>
    <t>x-x_dash</t>
  </si>
  <si>
    <t>y-y_dash</t>
  </si>
  <si>
    <t>p=(x-x_dash)*(y-y_dash)</t>
  </si>
  <si>
    <t>num=sum(p)</t>
  </si>
  <si>
    <t>x_dash</t>
  </si>
  <si>
    <t>y_dash</t>
  </si>
  <si>
    <t>Q=(x-x_dash)*(x-x_dash)</t>
  </si>
  <si>
    <t>den=sum(Q)</t>
  </si>
  <si>
    <t>m=num/den</t>
  </si>
  <si>
    <t>m*x_dash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</si>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</sst>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292.89999999999998</c:v>
                </c:pt>
                <c:pt idx="1">
                  <c:v>292.95</c:v>
                </c:pt>
                <c:pt idx="2">
                  <c:v>333.3</c:v>
                </c:pt>
                <c:pt idx="3">
                  <c:v>483.7</c:v>
                </c:pt>
                <c:pt idx="4">
                  <c:v>455.6</c:v>
                </c:pt>
                <c:pt idx="5">
                  <c:v>470.4</c:v>
                </c:pt>
                <c:pt idx="6">
                  <c:v>497.3</c:v>
                </c:pt>
                <c:pt idx="7">
                  <c:v>454.05</c:v>
                </c:pt>
                <c:pt idx="8">
                  <c:v>433.7</c:v>
                </c:pt>
                <c:pt idx="9">
                  <c:v>436.05</c:v>
                </c:pt>
                <c:pt idx="10">
                  <c:v>442.4</c:v>
                </c:pt>
                <c:pt idx="11">
                  <c:v>411.8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9-4367-9F72-451DB484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83247"/>
        <c:axId val="1916277903"/>
      </c:scatterChart>
      <c:valAx>
        <c:axId val="19161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77903"/>
        <c:crosses val="autoZero"/>
        <c:crossBetween val="midCat"/>
      </c:valAx>
      <c:valAx>
        <c:axId val="19162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83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Ynew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356.54230769230765</c:v>
                </c:pt>
                <c:pt idx="1">
                  <c:v>367.53688811188806</c:v>
                </c:pt>
                <c:pt idx="2">
                  <c:v>378.53146853146848</c:v>
                </c:pt>
                <c:pt idx="3">
                  <c:v>389.52604895104889</c:v>
                </c:pt>
                <c:pt idx="4">
                  <c:v>400.52062937062931</c:v>
                </c:pt>
                <c:pt idx="5">
                  <c:v>411.51520979020972</c:v>
                </c:pt>
                <c:pt idx="6">
                  <c:v>422.5097902097902</c:v>
                </c:pt>
                <c:pt idx="7">
                  <c:v>433.50437062937061</c:v>
                </c:pt>
                <c:pt idx="8">
                  <c:v>444.49895104895103</c:v>
                </c:pt>
                <c:pt idx="9">
                  <c:v>455.49353146853144</c:v>
                </c:pt>
                <c:pt idx="10">
                  <c:v>466.48811188811186</c:v>
                </c:pt>
                <c:pt idx="11">
                  <c:v>477.48269230769228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1-494F-99C4-D708F04E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75496047"/>
        <c:axId val="1914943007"/>
      </c:lineChart>
      <c:catAx>
        <c:axId val="19754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43007"/>
        <c:crosses val="autoZero"/>
        <c:auto val="1"/>
        <c:lblAlgn val="ctr"/>
        <c:lblOffset val="100"/>
        <c:noMultiLvlLbl val="0"/>
      </c:catAx>
      <c:valAx>
        <c:axId val="191494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0430555555555555"/>
          <c:w val="0.87753018372703417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Ynew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356.54230769230765</c:v>
                </c:pt>
                <c:pt idx="1">
                  <c:v>367.53688811188806</c:v>
                </c:pt>
                <c:pt idx="2">
                  <c:v>378.53146853146848</c:v>
                </c:pt>
                <c:pt idx="3">
                  <c:v>389.52604895104889</c:v>
                </c:pt>
                <c:pt idx="4">
                  <c:v>400.52062937062931</c:v>
                </c:pt>
                <c:pt idx="5">
                  <c:v>411.51520979020972</c:v>
                </c:pt>
                <c:pt idx="6">
                  <c:v>422.5097902097902</c:v>
                </c:pt>
                <c:pt idx="7">
                  <c:v>433.50437062937061</c:v>
                </c:pt>
                <c:pt idx="8">
                  <c:v>444.49895104895103</c:v>
                </c:pt>
                <c:pt idx="9">
                  <c:v>455.49353146853144</c:v>
                </c:pt>
                <c:pt idx="10">
                  <c:v>466.48811188811186</c:v>
                </c:pt>
                <c:pt idx="11">
                  <c:v>477.48269230769228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A-4C71-9504-F37D827B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24431"/>
        <c:axId val="1975594399"/>
      </c:scatterChart>
      <c:valAx>
        <c:axId val="19755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94399"/>
        <c:crosses val="autoZero"/>
        <c:crossBetween val="midCat"/>
      </c:valAx>
      <c:valAx>
        <c:axId val="19755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2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147637</xdr:rowOff>
    </xdr:from>
    <xdr:to>
      <xdr:col>16</xdr:col>
      <xdr:colOff>523875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9CB02-1260-4685-B75E-310C5992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19</xdr:row>
      <xdr:rowOff>4762</xdr:rowOff>
    </xdr:from>
    <xdr:to>
      <xdr:col>13</xdr:col>
      <xdr:colOff>323850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F0B46-BF33-48CF-A13D-09897CD22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19</xdr:row>
      <xdr:rowOff>33337</xdr:rowOff>
    </xdr:from>
    <xdr:to>
      <xdr:col>5</xdr:col>
      <xdr:colOff>819150</xdr:colOff>
      <xdr:row>33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1C5D8-ACC1-426C-B812-A55764B2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87B7-FA2E-4CA0-9AD9-D6B9448A6866}">
  <dimension ref="A1:I18"/>
  <sheetViews>
    <sheetView tabSelected="1" workbookViewId="0">
      <selection activeCell="R11" sqref="R11"/>
    </sheetView>
  </sheetViews>
  <sheetFormatPr defaultRowHeight="15" x14ac:dyDescent="0.25"/>
  <cols>
    <col min="5" max="5" width="22.140625" customWidth="1"/>
    <col min="6" max="6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11</v>
      </c>
      <c r="H1" t="s">
        <v>12</v>
      </c>
      <c r="I1" t="s">
        <v>13</v>
      </c>
    </row>
    <row r="2" spans="1:9" x14ac:dyDescent="0.25">
      <c r="A2">
        <v>1</v>
      </c>
      <c r="B2">
        <v>292.89999999999998</v>
      </c>
      <c r="C2">
        <f>A2-A15</f>
        <v>-5.5</v>
      </c>
      <c r="D2">
        <f>B2-B15</f>
        <v>-124.11250000000001</v>
      </c>
      <c r="E2">
        <f>C2*D2</f>
        <v>682.61875000000009</v>
      </c>
      <c r="F2">
        <f>C2*C2</f>
        <v>30.25</v>
      </c>
      <c r="G2">
        <f>E18*A15</f>
        <v>71.464772727272731</v>
      </c>
      <c r="H2">
        <f>B15-G2</f>
        <v>345.54772727272723</v>
      </c>
      <c r="I2">
        <f>E18*A2+H2</f>
        <v>356.54230769230765</v>
      </c>
    </row>
    <row r="3" spans="1:9" x14ac:dyDescent="0.25">
      <c r="A3">
        <v>2</v>
      </c>
      <c r="B3">
        <v>292.95</v>
      </c>
      <c r="C3">
        <f>A3-A15</f>
        <v>-4.5</v>
      </c>
      <c r="D3">
        <f>B3-B15</f>
        <v>-124.0625</v>
      </c>
      <c r="E3">
        <f t="shared" ref="E3:E13" si="0">C3*D3</f>
        <v>558.28125</v>
      </c>
      <c r="F3">
        <f t="shared" ref="F3:F13" si="1">C3*C3</f>
        <v>20.25</v>
      </c>
      <c r="I3">
        <f>E18*A3+H2</f>
        <v>367.53688811188806</v>
      </c>
    </row>
    <row r="4" spans="1:9" x14ac:dyDescent="0.25">
      <c r="A4">
        <v>3</v>
      </c>
      <c r="B4">
        <v>333.3</v>
      </c>
      <c r="C4">
        <f>A4-A15</f>
        <v>-3.5</v>
      </c>
      <c r="D4">
        <f>B4-B15</f>
        <v>-83.712499999999977</v>
      </c>
      <c r="E4">
        <f t="shared" si="0"/>
        <v>292.99374999999992</v>
      </c>
      <c r="F4">
        <f t="shared" si="1"/>
        <v>12.25</v>
      </c>
      <c r="I4">
        <f>E18*A4+H2</f>
        <v>378.53146853146848</v>
      </c>
    </row>
    <row r="5" spans="1:9" x14ac:dyDescent="0.25">
      <c r="A5">
        <v>4</v>
      </c>
      <c r="B5">
        <v>483.7</v>
      </c>
      <c r="C5">
        <f>A5-A15</f>
        <v>-2.5</v>
      </c>
      <c r="D5">
        <f>B5-B15</f>
        <v>66.6875</v>
      </c>
      <c r="E5">
        <f t="shared" si="0"/>
        <v>-166.71875</v>
      </c>
      <c r="F5">
        <f t="shared" si="1"/>
        <v>6.25</v>
      </c>
      <c r="I5">
        <f>E18*A5+H2</f>
        <v>389.52604895104889</v>
      </c>
    </row>
    <row r="6" spans="1:9" x14ac:dyDescent="0.25">
      <c r="A6">
        <v>5</v>
      </c>
      <c r="B6">
        <v>455.6</v>
      </c>
      <c r="C6">
        <f>A6-A15</f>
        <v>-1.5</v>
      </c>
      <c r="D6">
        <f>B6-B15</f>
        <v>38.587500000000034</v>
      </c>
      <c r="E6">
        <f t="shared" si="0"/>
        <v>-57.881250000000051</v>
      </c>
      <c r="F6">
        <f t="shared" si="1"/>
        <v>2.25</v>
      </c>
      <c r="I6">
        <f>E18*A6+H2</f>
        <v>400.52062937062931</v>
      </c>
    </row>
    <row r="7" spans="1:9" x14ac:dyDescent="0.25">
      <c r="A7">
        <v>6</v>
      </c>
      <c r="B7">
        <v>470.4</v>
      </c>
      <c r="C7">
        <f>A7-A15</f>
        <v>-0.5</v>
      </c>
      <c r="D7">
        <f>B7-B15</f>
        <v>53.387499999999989</v>
      </c>
      <c r="E7">
        <f t="shared" si="0"/>
        <v>-26.693749999999994</v>
      </c>
      <c r="F7">
        <f t="shared" si="1"/>
        <v>0.25</v>
      </c>
      <c r="I7">
        <f>E18*A7+H2</f>
        <v>411.51520979020972</v>
      </c>
    </row>
    <row r="8" spans="1:9" x14ac:dyDescent="0.25">
      <c r="A8">
        <v>7</v>
      </c>
      <c r="B8">
        <v>497.3</v>
      </c>
      <c r="C8">
        <f>A8-A15</f>
        <v>0.5</v>
      </c>
      <c r="D8">
        <f>B8-B15</f>
        <v>80.287500000000023</v>
      </c>
      <c r="E8">
        <f t="shared" si="0"/>
        <v>40.143750000000011</v>
      </c>
      <c r="F8">
        <f t="shared" si="1"/>
        <v>0.25</v>
      </c>
      <c r="I8">
        <f>E18*A8+H2</f>
        <v>422.5097902097902</v>
      </c>
    </row>
    <row r="9" spans="1:9" x14ac:dyDescent="0.25">
      <c r="A9">
        <v>8</v>
      </c>
      <c r="B9">
        <v>454.05</v>
      </c>
      <c r="C9">
        <f>A9-A15</f>
        <v>1.5</v>
      </c>
      <c r="D9">
        <f>B9-B15</f>
        <v>37.037500000000023</v>
      </c>
      <c r="E9">
        <f t="shared" si="0"/>
        <v>55.556250000000034</v>
      </c>
      <c r="F9">
        <f t="shared" si="1"/>
        <v>2.25</v>
      </c>
      <c r="I9">
        <f>E18*A9+H2</f>
        <v>433.50437062937061</v>
      </c>
    </row>
    <row r="10" spans="1:9" x14ac:dyDescent="0.25">
      <c r="A10">
        <v>9</v>
      </c>
      <c r="B10">
        <v>433.7</v>
      </c>
      <c r="C10">
        <f>A10-A15</f>
        <v>2.5</v>
      </c>
      <c r="D10">
        <f>B10-B15</f>
        <v>16.6875</v>
      </c>
      <c r="E10">
        <f t="shared" si="0"/>
        <v>41.71875</v>
      </c>
      <c r="F10">
        <f t="shared" si="1"/>
        <v>6.25</v>
      </c>
      <c r="I10">
        <f>E18*A10+H2</f>
        <v>444.49895104895103</v>
      </c>
    </row>
    <row r="11" spans="1:9" x14ac:dyDescent="0.25">
      <c r="A11">
        <v>10</v>
      </c>
      <c r="B11">
        <v>436.05</v>
      </c>
      <c r="C11">
        <f>A11-A15</f>
        <v>3.5</v>
      </c>
      <c r="D11">
        <f>B11-B15</f>
        <v>19.037500000000023</v>
      </c>
      <c r="E11">
        <f t="shared" si="0"/>
        <v>66.63125000000008</v>
      </c>
      <c r="F11">
        <f t="shared" si="1"/>
        <v>12.25</v>
      </c>
      <c r="I11">
        <f>E18*A11+H2</f>
        <v>455.49353146853144</v>
      </c>
    </row>
    <row r="12" spans="1:9" x14ac:dyDescent="0.25">
      <c r="A12">
        <v>11</v>
      </c>
      <c r="B12">
        <v>442.4</v>
      </c>
      <c r="C12">
        <f>A12-A15</f>
        <v>4.5</v>
      </c>
      <c r="D12">
        <f>B12-B15</f>
        <v>25.387499999999989</v>
      </c>
      <c r="E12">
        <f t="shared" si="0"/>
        <v>114.24374999999995</v>
      </c>
      <c r="F12">
        <f t="shared" si="1"/>
        <v>20.25</v>
      </c>
      <c r="I12">
        <f>E18*A12+H2</f>
        <v>466.48811188811186</v>
      </c>
    </row>
    <row r="13" spans="1:9" x14ac:dyDescent="0.25">
      <c r="A13">
        <v>12</v>
      </c>
      <c r="B13">
        <v>411.8</v>
      </c>
      <c r="C13">
        <f>A13-A15</f>
        <v>5.5</v>
      </c>
      <c r="D13">
        <f>B13-B15</f>
        <v>-5.2124999999999773</v>
      </c>
      <c r="E13">
        <f t="shared" si="0"/>
        <v>-28.668749999999875</v>
      </c>
      <c r="F13">
        <f t="shared" si="1"/>
        <v>30.25</v>
      </c>
      <c r="I13">
        <f>E18*A13+H2</f>
        <v>477.48269230769228</v>
      </c>
    </row>
    <row r="14" spans="1:9" x14ac:dyDescent="0.25">
      <c r="A14" t="s">
        <v>6</v>
      </c>
      <c r="B14" t="s">
        <v>7</v>
      </c>
    </row>
    <row r="15" spans="1:9" x14ac:dyDescent="0.25">
      <c r="A15">
        <f>AVERAGE(A2:A13)</f>
        <v>6.5</v>
      </c>
      <c r="B15">
        <f>AVERAGE(B2:B13)</f>
        <v>417.01249999999999</v>
      </c>
      <c r="E15" t="s">
        <v>5</v>
      </c>
      <c r="F15" t="s">
        <v>9</v>
      </c>
    </row>
    <row r="16" spans="1:9" x14ac:dyDescent="0.25">
      <c r="E16">
        <f>SUM(E2:E13)</f>
        <v>1572.2250000000001</v>
      </c>
      <c r="F16">
        <f>SUM(F2:F13)</f>
        <v>143</v>
      </c>
    </row>
    <row r="17" spans="5:5" x14ac:dyDescent="0.25">
      <c r="E17" t="s">
        <v>10</v>
      </c>
    </row>
    <row r="18" spans="5:5" x14ac:dyDescent="0.25">
      <c r="E18">
        <f>E16/F16</f>
        <v>10.994580419580421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2022-07-29T08:23:37Z</dcterms:created>
  <dcterms:modified xsi:type="dcterms:W3CDTF">2022-07-29T10:03:51Z</dcterms:modified>
</cp:coreProperties>
</file>